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66.20\兒少福利組\01-福利規劃科\5-1.兒權公約\12-兒少統計專區（首次19-20、第二次17）\07-會後更新資料及公告(終版)\06公告統計表\第4區身心障礙、基本健康與福利\4.8.2全民健康保險兒少投保人數\"/>
    </mc:Choice>
  </mc:AlternateContent>
  <xr:revisionPtr revIDLastSave="0" documentId="8_{CE93572C-19A8-4FCA-A307-5EC9B4BE0E38}" xr6:coauthVersionLast="47" xr6:coauthVersionMax="47" xr10:uidLastSave="{00000000-0000-0000-0000-000000000000}"/>
  <bookViews>
    <workbookView xWindow="-120" yWindow="-120" windowWidth="29040" windowHeight="15720"/>
  </bookViews>
  <sheets>
    <sheet name="2016年~2019年" sheetId="1" r:id="rId1"/>
    <sheet name="工作表1" sheetId="2" state="hidden" r:id="rId2"/>
    <sheet name="工作表2" sheetId="3" state="hidden" r:id="rId3"/>
    <sheet name="工作表3" sheetId="4" state="hidden" r:id="rId4"/>
    <sheet name="工作表4" sheetId="5" state="hidden" r:id="rId5"/>
    <sheet name="工作表5" sheetId="6" state="hidden" r:id="rId6"/>
  </sheet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50" i="1" l="1"/>
  <c r="Z50" i="1"/>
  <c r="Y50" i="1"/>
  <c r="V50" i="1"/>
  <c r="S50" i="1"/>
  <c r="P50" i="1"/>
  <c r="O50" i="1"/>
  <c r="N50" i="1"/>
  <c r="L50" i="1"/>
  <c r="K50" i="1"/>
  <c r="Y49" i="1"/>
  <c r="V49" i="1"/>
  <c r="S49" i="1"/>
  <c r="P49" i="1"/>
  <c r="J49" i="1"/>
  <c r="Y48" i="1"/>
  <c r="V48" i="1"/>
  <c r="S48" i="1"/>
  <c r="P48" i="1"/>
  <c r="J48" i="1"/>
  <c r="Y47" i="1"/>
  <c r="V47" i="1"/>
  <c r="S47" i="1"/>
  <c r="P47" i="1"/>
  <c r="J47" i="1"/>
  <c r="Y46" i="1"/>
  <c r="V46" i="1"/>
  <c r="S46" i="1"/>
  <c r="P46" i="1"/>
  <c r="J46" i="1"/>
  <c r="Y45" i="1"/>
  <c r="V45" i="1"/>
  <c r="S45" i="1"/>
  <c r="P45" i="1"/>
  <c r="J45" i="1"/>
  <c r="Y44" i="1"/>
  <c r="V44" i="1"/>
  <c r="S44" i="1"/>
  <c r="P44" i="1"/>
  <c r="J44" i="1"/>
  <c r="Y43" i="1"/>
  <c r="V43" i="1"/>
  <c r="S43" i="1"/>
  <c r="P43" i="1"/>
  <c r="J43" i="1"/>
  <c r="Y42" i="1"/>
  <c r="V42" i="1"/>
  <c r="S42" i="1"/>
  <c r="P42" i="1"/>
  <c r="J42" i="1"/>
  <c r="Y41" i="1"/>
  <c r="V41" i="1"/>
  <c r="S41" i="1"/>
  <c r="P41" i="1"/>
  <c r="J41" i="1"/>
  <c r="Y40" i="1"/>
  <c r="V40" i="1"/>
  <c r="S40" i="1"/>
  <c r="P40" i="1"/>
  <c r="J40" i="1"/>
  <c r="Y39" i="1"/>
  <c r="V39" i="1"/>
  <c r="S39" i="1"/>
  <c r="P39" i="1"/>
  <c r="J39" i="1"/>
  <c r="Y38" i="1"/>
  <c r="V38" i="1"/>
  <c r="S38" i="1"/>
  <c r="P38" i="1"/>
  <c r="J38" i="1"/>
  <c r="Y37" i="1"/>
  <c r="V37" i="1"/>
  <c r="S37" i="1"/>
  <c r="P37" i="1"/>
  <c r="J37" i="1"/>
  <c r="Y36" i="1"/>
  <c r="V36" i="1"/>
  <c r="S36" i="1"/>
  <c r="P36" i="1"/>
  <c r="J36" i="1"/>
  <c r="Y35" i="1"/>
  <c r="V35" i="1"/>
  <c r="S35" i="1"/>
  <c r="P35" i="1"/>
  <c r="J35" i="1"/>
  <c r="Y34" i="1"/>
  <c r="V34" i="1"/>
  <c r="S34" i="1"/>
  <c r="P34" i="1"/>
  <c r="J34" i="1"/>
  <c r="Y33" i="1"/>
  <c r="V33" i="1"/>
  <c r="S33" i="1"/>
  <c r="P33" i="1"/>
  <c r="J33" i="1"/>
  <c r="Y32" i="1"/>
  <c r="V32" i="1"/>
  <c r="S32" i="1"/>
  <c r="P32" i="1"/>
  <c r="J32" i="1"/>
  <c r="Y31" i="1"/>
  <c r="V31" i="1"/>
  <c r="S31" i="1"/>
  <c r="P31" i="1"/>
  <c r="J31" i="1"/>
  <c r="Y30" i="1"/>
  <c r="V30" i="1"/>
  <c r="S30" i="1"/>
  <c r="P30" i="1"/>
  <c r="J30" i="1"/>
  <c r="Y29" i="1"/>
  <c r="V29" i="1"/>
  <c r="S29" i="1"/>
  <c r="P29" i="1"/>
  <c r="J29" i="1"/>
  <c r="Y28" i="1"/>
  <c r="V28" i="1"/>
  <c r="S28" i="1"/>
  <c r="P28" i="1"/>
  <c r="J28" i="1"/>
  <c r="AA27" i="1"/>
  <c r="Z27" i="1"/>
  <c r="Y27" i="1"/>
  <c r="V27" i="1"/>
  <c r="S27" i="1"/>
  <c r="P27" i="1"/>
  <c r="Y26" i="1"/>
  <c r="V26" i="1"/>
  <c r="S26" i="1"/>
  <c r="P26" i="1"/>
  <c r="J26" i="1"/>
  <c r="Y25" i="1"/>
  <c r="V25" i="1"/>
  <c r="S25" i="1"/>
  <c r="P25" i="1"/>
  <c r="J25" i="1"/>
  <c r="Y24" i="1"/>
  <c r="V24" i="1"/>
  <c r="S24" i="1"/>
  <c r="P24" i="1"/>
  <c r="J24" i="1"/>
  <c r="Y23" i="1"/>
  <c r="V23" i="1"/>
  <c r="S23" i="1"/>
  <c r="P23" i="1"/>
  <c r="J23" i="1"/>
  <c r="Y22" i="1"/>
  <c r="V22" i="1"/>
  <c r="S22" i="1"/>
  <c r="P22" i="1"/>
  <c r="J22" i="1"/>
  <c r="Y21" i="1"/>
  <c r="V21" i="1"/>
  <c r="S21" i="1"/>
  <c r="P21" i="1"/>
  <c r="J21" i="1"/>
  <c r="Y20" i="1"/>
  <c r="V20" i="1"/>
  <c r="S20" i="1"/>
  <c r="P20" i="1"/>
  <c r="J20" i="1"/>
  <c r="Y19" i="1"/>
  <c r="V19" i="1"/>
  <c r="S19" i="1"/>
  <c r="P19" i="1"/>
  <c r="J19" i="1"/>
  <c r="Y18" i="1"/>
  <c r="V18" i="1"/>
  <c r="S18" i="1"/>
  <c r="P18" i="1"/>
  <c r="J18" i="1"/>
  <c r="Y17" i="1"/>
  <c r="V17" i="1"/>
  <c r="S17" i="1"/>
  <c r="P17" i="1"/>
  <c r="J17" i="1"/>
  <c r="Y16" i="1"/>
  <c r="V16" i="1"/>
  <c r="S16" i="1"/>
  <c r="P16" i="1"/>
  <c r="J16" i="1"/>
  <c r="Y15" i="1"/>
  <c r="V15" i="1"/>
  <c r="S15" i="1"/>
  <c r="P15" i="1"/>
  <c r="J15" i="1"/>
  <c r="J27" i="1" s="1"/>
  <c r="Y14" i="1"/>
  <c r="V14" i="1"/>
  <c r="S14" i="1"/>
  <c r="P14" i="1"/>
  <c r="J14" i="1"/>
  <c r="Y13" i="1"/>
  <c r="V13" i="1"/>
  <c r="S13" i="1"/>
  <c r="P13" i="1"/>
  <c r="J13" i="1"/>
  <c r="Y12" i="1"/>
  <c r="V12" i="1"/>
  <c r="S12" i="1"/>
  <c r="P12" i="1"/>
  <c r="J12" i="1"/>
  <c r="Y11" i="1"/>
  <c r="V11" i="1"/>
  <c r="S11" i="1"/>
  <c r="P11" i="1"/>
  <c r="J11" i="1"/>
  <c r="Y10" i="1"/>
  <c r="V10" i="1"/>
  <c r="S10" i="1"/>
  <c r="P10" i="1"/>
  <c r="J10" i="1"/>
  <c r="Y9" i="1"/>
  <c r="V9" i="1"/>
  <c r="S9" i="1"/>
  <c r="P9" i="1"/>
  <c r="J9" i="1"/>
  <c r="Y8" i="1"/>
  <c r="V8" i="1"/>
  <c r="S8" i="1"/>
  <c r="P8" i="1"/>
  <c r="J8" i="1"/>
  <c r="Y7" i="1"/>
  <c r="V7" i="1"/>
  <c r="S7" i="1"/>
  <c r="P7" i="1"/>
  <c r="J7" i="1"/>
  <c r="Y6" i="1"/>
  <c r="V6" i="1"/>
  <c r="S6" i="1"/>
  <c r="P6" i="1"/>
  <c r="J6" i="1"/>
  <c r="Y5" i="1"/>
  <c r="V5" i="1"/>
  <c r="S5" i="1"/>
  <c r="P5" i="1"/>
  <c r="J5" i="1"/>
</calcChain>
</file>

<file path=xl/sharedStrings.xml><?xml version="1.0" encoding="utf-8"?>
<sst xmlns="http://schemas.openxmlformats.org/spreadsheetml/2006/main" count="87" uniqueCount="43">
  <si>
    <t>兒少投保全民健康保險人數－按縣市及原住民組別分</t>
  </si>
  <si>
    <t>項目名稱</t>
  </si>
  <si>
    <t>複分類
項目</t>
  </si>
  <si>
    <t>2023年底</t>
  </si>
  <si>
    <t>2022年底</t>
  </si>
  <si>
    <t>2021年底</t>
  </si>
  <si>
    <t>2020年底</t>
  </si>
  <si>
    <t>2019年底</t>
  </si>
  <si>
    <t>2018年底</t>
  </si>
  <si>
    <t>2017年底</t>
  </si>
  <si>
    <t>2016年底</t>
  </si>
  <si>
    <t>合計</t>
  </si>
  <si>
    <t>男</t>
  </si>
  <si>
    <t>女</t>
  </si>
  <si>
    <r>
      <t>兒少保險對象</t>
    </r>
    <r>
      <rPr>
        <sz val="12"/>
        <color rgb="FF000000"/>
        <rFont val="新細明體"/>
        <family val="1"/>
        <charset val="136"/>
      </rPr>
      <t>(0-17</t>
    </r>
    <r>
      <rPr>
        <sz val="12"/>
        <color rgb="FF000000"/>
        <rFont val="標楷體"/>
        <family val="4"/>
        <charset val="136"/>
      </rPr>
      <t>歲</t>
    </r>
    <r>
      <rPr>
        <sz val="12"/>
        <color rgb="FF000000"/>
        <rFont val="新細明體"/>
        <family val="1"/>
        <charset val="136"/>
      </rPr>
      <t>)</t>
    </r>
    <r>
      <rPr>
        <sz val="12"/>
        <color rgb="FF000000"/>
        <rFont val="標楷體"/>
        <family val="4"/>
        <charset val="136"/>
      </rPr>
      <t>人數</t>
    </r>
    <r>
      <rPr>
        <sz val="12"/>
        <color rgb="FF000000"/>
        <rFont val="新細明體"/>
        <family val="1"/>
        <charset val="136"/>
      </rPr>
      <t>(</t>
    </r>
    <r>
      <rPr>
        <sz val="12"/>
        <color rgb="FF000000"/>
        <rFont val="標楷體"/>
        <family val="4"/>
        <charset val="136"/>
      </rPr>
      <t>人</t>
    </r>
    <r>
      <rPr>
        <sz val="12"/>
        <color rgb="FF000000"/>
        <rFont val="新細明體"/>
        <family val="1"/>
        <charset val="136"/>
      </rPr>
      <t>)</t>
    </r>
  </si>
  <si>
    <t>縣
市
組 別</t>
  </si>
  <si>
    <t>宜蘭縣</t>
  </si>
  <si>
    <t>花蓮縣</t>
  </si>
  <si>
    <t>金門縣</t>
  </si>
  <si>
    <t>南投縣</t>
  </si>
  <si>
    <t>屏東縣</t>
  </si>
  <si>
    <t>苗栗縣</t>
  </si>
  <si>
    <t>桃園市</t>
  </si>
  <si>
    <t>高雄市</t>
  </si>
  <si>
    <t>基隆市</t>
  </si>
  <si>
    <t>連江縣</t>
  </si>
  <si>
    <t>雲林縣</t>
  </si>
  <si>
    <t>新北市</t>
  </si>
  <si>
    <t>新竹市</t>
  </si>
  <si>
    <t>新竹縣</t>
  </si>
  <si>
    <t>嘉義市</t>
  </si>
  <si>
    <t>嘉義縣</t>
  </si>
  <si>
    <t>彰化縣</t>
  </si>
  <si>
    <t>臺中市</t>
  </si>
  <si>
    <t>臺北市</t>
  </si>
  <si>
    <t>臺東縣</t>
  </si>
  <si>
    <t>臺南市</t>
  </si>
  <si>
    <t>澎湖縣</t>
  </si>
  <si>
    <t>總計</t>
  </si>
  <si>
    <t>兒少保險對象(0-17歲)人數(人)</t>
  </si>
  <si>
    <t>原 住 民
(受補助)組
別</t>
  </si>
  <si>
    <r>
      <t>資料來源:衛生福利部中央健康保險署
註1：原住民兒少投保人數，係以當年度受補助之原住民兒少總人數統計</t>
    </r>
    <r>
      <rPr>
        <sz val="9"/>
        <color rgb="FF000000"/>
        <rFont val="新細明體"/>
        <family val="1"/>
        <charset val="136"/>
      </rPr>
      <t>。</t>
    </r>
    <r>
      <rPr>
        <sz val="9"/>
        <color rgb="FF000000"/>
        <rFont val="新細明體"/>
        <family val="1"/>
        <charset val="136"/>
      </rPr>
      <t xml:space="preserve">
</t>
    </r>
    <r>
      <rPr>
        <sz val="12"/>
        <color rgb="FF000000"/>
        <rFont val="標楷體"/>
        <family val="4"/>
        <charset val="136"/>
      </rPr>
      <t xml:space="preserve">註2：2023年全民(含兒少)實質納保率99.9%。 </t>
    </r>
    <r>
      <rPr>
        <sz val="12"/>
        <color rgb="FFFF0000"/>
        <rFont val="標楷體"/>
        <family val="4"/>
        <charset val="136"/>
      </rPr>
      <t xml:space="preserve">
</t>
    </r>
  </si>
  <si>
    <t>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</si>
</sst>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&quot; &quot;#,##0.00&quot; &quot;;&quot;-&quot;#,##0.00&quot; &quot;;&quot;-&quot;00&quot; &quot;;&quot; &quot;@&quot; &quot;"/>
    <numFmt numFmtId="177" formatCode="0&quot; &quot;"/>
    <numFmt numFmtId="178" formatCode="#,##0;&quot;- &quot;#,###;&quot;-&quot;;&quot; &quot;@"/>
    <numFmt numFmtId="179" formatCode="&quot; &quot;#,##0&quot; &quot;;&quot;-&quot;#,##0&quot; &quot;;&quot; -&quot;#&quot; &quot;;&quot; &quot;@&quot; &quot;"/>
    <numFmt numFmtId="180" formatCode="&quot; &quot;#,##0.00&quot; &quot;;&quot;-&quot;#,##0.00&quot; &quot;;&quot; -&quot;#&quot; &quot;;&quot; &quot;@&quot; &quot;"/>
  </numFmts>
  <fonts count="27" x14ac:knownFonts="1">
    <font>
      <sz val="12"/>
      <color rgb="FF000000"/>
      <name val="新細明體"/>
      <family val="1"/>
      <charset val="136"/>
    </font>
    <font>
      <sz val="12"/>
      <color rgb="FF000000"/>
      <name val="新細明體"/>
      <family val="1"/>
      <charset val="136"/>
    </font>
    <font>
      <b/>
      <sz val="10"/>
      <color rgb="FF000000"/>
      <name val="新細明體"/>
      <family val="1"/>
      <charset val="136"/>
    </font>
    <font>
      <sz val="10"/>
      <color rgb="FFFFFFFF"/>
      <name val="新細明體"/>
      <family val="1"/>
      <charset val="136"/>
    </font>
    <font>
      <sz val="10"/>
      <color rgb="FFCC0000"/>
      <name val="新細明體"/>
      <family val="1"/>
      <charset val="136"/>
    </font>
    <font>
      <b/>
      <sz val="10"/>
      <color rgb="FFFFFFFF"/>
      <name val="新細明體"/>
      <family val="1"/>
      <charset val="136"/>
    </font>
    <font>
      <i/>
      <sz val="10"/>
      <color rgb="FF808080"/>
      <name val="新細明體"/>
      <family val="1"/>
      <charset val="136"/>
    </font>
    <font>
      <sz val="10"/>
      <color rgb="FF006600"/>
      <name val="新細明體"/>
      <family val="1"/>
      <charset val="136"/>
    </font>
    <font>
      <b/>
      <sz val="24"/>
      <color rgb="FF000000"/>
      <name val="新細明體"/>
      <family val="1"/>
      <charset val="136"/>
    </font>
    <font>
      <sz val="18"/>
      <color rgb="FF000000"/>
      <name val="新細明體"/>
      <family val="1"/>
      <charset val="136"/>
    </font>
    <font>
      <u/>
      <sz val="10"/>
      <color rgb="FF0000EE"/>
      <name val="新細明體"/>
      <family val="1"/>
      <charset val="136"/>
    </font>
    <font>
      <sz val="10"/>
      <color rgb="FF996600"/>
      <name val="新細明體"/>
      <family val="1"/>
      <charset val="136"/>
    </font>
    <font>
      <sz val="10"/>
      <color rgb="FF333333"/>
      <name val="新細明體"/>
      <family val="1"/>
      <charset val="136"/>
    </font>
    <font>
      <b/>
      <i/>
      <u/>
      <sz val="10"/>
      <color rgb="FF000000"/>
      <name val="新細明體"/>
      <family val="1"/>
      <charset val="136"/>
    </font>
    <font>
      <b/>
      <sz val="14"/>
      <color rgb="FF000000"/>
      <name val="標楷體"/>
      <family val="4"/>
      <charset val="136"/>
    </font>
    <font>
      <sz val="12"/>
      <color rgb="FF000000"/>
      <name val="標楷體"/>
      <family val="4"/>
      <charset val="136"/>
    </font>
    <font>
      <b/>
      <sz val="12"/>
      <color rgb="FF000000"/>
      <name val="標楷體"/>
      <family val="4"/>
      <charset val="136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  <font>
      <b/>
      <sz val="12"/>
      <color rgb="FF000000"/>
      <name val="新細明體"/>
      <family val="1"/>
      <charset val="136"/>
    </font>
    <font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sz val="9"/>
      <color rgb="FF000000"/>
      <name val="新細明體"/>
      <family val="1"/>
      <charset val="136"/>
    </font>
    <font>
      <sz val="12"/>
      <color rgb="FFFF0000"/>
      <name val="標楷體"/>
      <family val="4"/>
      <charset val="136"/>
    </font>
    <font>
      <sz val="9"/>
      <name val="新細明體"/>
      <family val="1"/>
      <charset val="136"/>
    </font>
  </fonts>
  <fills count="12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FFFFFF"/>
        <bgColor rgb="FFFFFFFF"/>
      </patternFill>
    </fill>
    <fill>
      <patternFill patternType="solid">
        <fgColor rgb="FFF2F2F2"/>
        <bgColor rgb="FFF2F2F2"/>
      </patternFill>
    </fill>
    <fill>
      <patternFill patternType="solid">
        <fgColor rgb="FFEEEEEE"/>
        <bgColor rgb="FFEEEEEE"/>
      </patternFill>
    </fill>
  </fills>
  <borders count="24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/>
      <bottom style="double">
        <color rgb="FF000000"/>
      </bottom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double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ck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ck">
        <color rgb="FF000000"/>
      </left>
      <right style="medium">
        <color rgb="FF000000"/>
      </right>
      <top/>
      <bottom/>
      <diagonal/>
    </border>
    <border>
      <left style="thick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ck">
        <color rgb="FF000000"/>
      </left>
      <right style="medium">
        <color rgb="FF000000"/>
      </right>
      <top style="medium">
        <color rgb="FF000000"/>
      </top>
      <bottom style="thick">
        <color rgb="FF000000"/>
      </bottom>
      <diagonal/>
    </border>
    <border>
      <left/>
      <right/>
      <top style="double">
        <color rgb="FF000000"/>
      </top>
      <bottom/>
      <diagonal/>
    </border>
  </borders>
  <cellStyleXfs count="21">
    <xf numFmtId="0" fontId="0" fillId="0" borderId="0">
      <alignment vertical="center"/>
    </xf>
    <xf numFmtId="176" fontId="1" fillId="0" borderId="0" applyFont="0" applyBorder="0" applyProtection="0"/>
    <xf numFmtId="0" fontId="2" fillId="0" borderId="0" applyNumberFormat="0" applyBorder="0" applyProtection="0"/>
    <xf numFmtId="0" fontId="3" fillId="2" borderId="0" applyNumberFormat="0" applyBorder="0" applyProtection="0"/>
    <xf numFmtId="0" fontId="3" fillId="3" borderId="0" applyNumberFormat="0" applyBorder="0" applyProtection="0"/>
    <xf numFmtId="0" fontId="2" fillId="4" borderId="0" applyNumberFormat="0" applyBorder="0" applyProtection="0"/>
    <xf numFmtId="0" fontId="4" fillId="5" borderId="0" applyNumberFormat="0" applyBorder="0" applyProtection="0"/>
    <xf numFmtId="0" fontId="5" fillId="6" borderId="0" applyNumberFormat="0" applyBorder="0" applyProtection="0"/>
    <xf numFmtId="180" fontId="1" fillId="0" borderId="0" applyFont="0" applyBorder="0" applyProtection="0">
      <alignment vertical="center"/>
    </xf>
    <xf numFmtId="0" fontId="6" fillId="0" borderId="0" applyNumberFormat="0" applyBorder="0" applyProtection="0"/>
    <xf numFmtId="0" fontId="7" fillId="7" borderId="0" applyNumberFormat="0" applyBorder="0" applyProtection="0"/>
    <xf numFmtId="0" fontId="8" fillId="0" borderId="0" applyNumberFormat="0" applyBorder="0" applyProtection="0"/>
    <xf numFmtId="0" fontId="9" fillId="0" borderId="0" applyNumberFormat="0" applyBorder="0" applyProtection="0"/>
    <xf numFmtId="0" fontId="1" fillId="0" borderId="0" applyNumberFormat="0" applyFont="0" applyBorder="0" applyProtection="0"/>
    <xf numFmtId="0" fontId="10" fillId="0" borderId="0" applyNumberFormat="0" applyBorder="0" applyProtection="0"/>
    <xf numFmtId="0" fontId="11" fillId="8" borderId="0" applyNumberFormat="0" applyBorder="0" applyProtection="0"/>
    <xf numFmtId="0" fontId="12" fillId="8" borderId="1" applyNumberFormat="0" applyProtection="0"/>
    <xf numFmtId="0" fontId="13" fillId="0" borderId="0" applyNumberFormat="0" applyBorder="0" applyProtection="0">
      <alignment vertical="center"/>
    </xf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4" fillId="0" borderId="0" applyNumberFormat="0" applyBorder="0" applyProtection="0"/>
  </cellStyleXfs>
  <cellXfs count="8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4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top"/>
    </xf>
    <xf numFmtId="0" fontId="0" fillId="0" borderId="2" xfId="0" applyBorder="1" applyAlignment="1">
      <alignment horizontal="center" vertical="top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9" borderId="0" xfId="0" applyFill="1" applyAlignment="1">
      <alignment horizontal="center" vertical="center"/>
    </xf>
    <xf numFmtId="0" fontId="15" fillId="9" borderId="7" xfId="0" applyFont="1" applyFill="1" applyBorder="1" applyAlignment="1">
      <alignment horizontal="center" vertical="center"/>
    </xf>
    <xf numFmtId="0" fontId="15" fillId="9" borderId="8" xfId="0" applyFont="1" applyFill="1" applyBorder="1" applyAlignment="1">
      <alignment horizontal="center" vertical="center"/>
    </xf>
    <xf numFmtId="0" fontId="15" fillId="9" borderId="9" xfId="0" applyFont="1" applyFill="1" applyBorder="1" applyAlignment="1">
      <alignment horizontal="center" vertical="center"/>
    </xf>
    <xf numFmtId="0" fontId="15" fillId="10" borderId="7" xfId="0" applyFont="1" applyFill="1" applyBorder="1" applyAlignment="1">
      <alignment horizontal="center" vertical="center"/>
    </xf>
    <xf numFmtId="0" fontId="15" fillId="10" borderId="8" xfId="0" applyFont="1" applyFill="1" applyBorder="1" applyAlignment="1">
      <alignment horizontal="center" vertical="center"/>
    </xf>
    <xf numFmtId="0" fontId="15" fillId="10" borderId="9" xfId="0" applyFont="1" applyFill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5" fillId="11" borderId="7" xfId="0" applyFont="1" applyFill="1" applyBorder="1" applyAlignment="1">
      <alignment horizontal="center" vertical="center"/>
    </xf>
    <xf numFmtId="0" fontId="15" fillId="11" borderId="8" xfId="0" applyFont="1" applyFill="1" applyBorder="1" applyAlignment="1">
      <alignment horizontal="center" vertical="center"/>
    </xf>
    <xf numFmtId="0" fontId="15" fillId="11" borderId="9" xfId="0" applyFont="1" applyFill="1" applyBorder="1" applyAlignment="1">
      <alignment horizontal="center" vertical="center"/>
    </xf>
    <xf numFmtId="177" fontId="16" fillId="0" borderId="8" xfId="0" applyNumberFormat="1" applyFont="1" applyBorder="1" applyAlignment="1">
      <alignment vertical="center"/>
    </xf>
    <xf numFmtId="3" fontId="17" fillId="9" borderId="10" xfId="0" applyNumberFormat="1" applyFont="1" applyFill="1" applyBorder="1" applyAlignment="1">
      <alignment horizontal="right" vertical="center" wrapText="1"/>
    </xf>
    <xf numFmtId="3" fontId="18" fillId="9" borderId="11" xfId="0" applyNumberFormat="1" applyFont="1" applyFill="1" applyBorder="1" applyAlignment="1">
      <alignment horizontal="right" vertical="center" wrapText="1"/>
    </xf>
    <xf numFmtId="3" fontId="17" fillId="10" borderId="10" xfId="0" applyNumberFormat="1" applyFont="1" applyFill="1" applyBorder="1" applyAlignment="1">
      <alignment horizontal="right" vertical="center" wrapText="1"/>
    </xf>
    <xf numFmtId="3" fontId="18" fillId="10" borderId="11" xfId="0" applyNumberFormat="1" applyFont="1" applyFill="1" applyBorder="1" applyAlignment="1">
      <alignment horizontal="right" vertical="center" wrapText="1"/>
    </xf>
    <xf numFmtId="178" fontId="17" fillId="0" borderId="7" xfId="0" applyNumberFormat="1" applyFont="1" applyBorder="1" applyAlignment="1">
      <alignment vertical="center"/>
    </xf>
    <xf numFmtId="179" fontId="18" fillId="0" borderId="8" xfId="8" applyNumberFormat="1" applyFont="1" applyFill="1" applyBorder="1" applyAlignment="1">
      <alignment vertical="center"/>
    </xf>
    <xf numFmtId="178" fontId="17" fillId="11" borderId="7" xfId="0" applyNumberFormat="1" applyFont="1" applyFill="1" applyBorder="1" applyAlignment="1">
      <alignment vertical="center"/>
    </xf>
    <xf numFmtId="179" fontId="18" fillId="11" borderId="8" xfId="8" applyNumberFormat="1" applyFont="1" applyFill="1" applyBorder="1" applyAlignment="1">
      <alignment vertical="center"/>
    </xf>
    <xf numFmtId="177" fontId="18" fillId="0" borderId="8" xfId="0" applyNumberFormat="1" applyFont="1" applyBorder="1" applyAlignment="1">
      <alignment vertical="center"/>
    </xf>
    <xf numFmtId="177" fontId="18" fillId="11" borderId="8" xfId="0" applyNumberFormat="1" applyFont="1" applyFill="1" applyBorder="1" applyAlignment="1">
      <alignment vertical="center"/>
    </xf>
    <xf numFmtId="0" fontId="18" fillId="11" borderId="8" xfId="0" applyFont="1" applyFill="1" applyBorder="1" applyAlignment="1">
      <alignment vertical="center"/>
    </xf>
    <xf numFmtId="0" fontId="19" fillId="9" borderId="12" xfId="0" applyFont="1" applyFill="1" applyBorder="1" applyAlignment="1">
      <alignment vertical="center"/>
    </xf>
    <xf numFmtId="3" fontId="19" fillId="9" borderId="12" xfId="0" applyNumberFormat="1" applyFont="1" applyFill="1" applyBorder="1" applyAlignment="1">
      <alignment vertical="center"/>
    </xf>
    <xf numFmtId="0" fontId="18" fillId="9" borderId="11" xfId="0" applyFont="1" applyFill="1" applyBorder="1" applyAlignment="1">
      <alignment horizontal="right" vertical="center" wrapText="1"/>
    </xf>
    <xf numFmtId="0" fontId="18" fillId="10" borderId="11" xfId="0" applyFont="1" applyFill="1" applyBorder="1" applyAlignment="1">
      <alignment horizontal="right" vertical="center" wrapText="1"/>
    </xf>
    <xf numFmtId="179" fontId="20" fillId="0" borderId="8" xfId="8" applyNumberFormat="1" applyFont="1" applyFill="1" applyBorder="1" applyAlignment="1">
      <alignment vertical="center"/>
    </xf>
    <xf numFmtId="178" fontId="18" fillId="11" borderId="8" xfId="0" applyNumberFormat="1" applyFont="1" applyFill="1" applyBorder="1" applyAlignment="1">
      <alignment vertical="center"/>
    </xf>
    <xf numFmtId="178" fontId="18" fillId="11" borderId="9" xfId="0" applyNumberFormat="1" applyFont="1" applyFill="1" applyBorder="1" applyAlignment="1">
      <alignment vertical="center"/>
    </xf>
    <xf numFmtId="178" fontId="21" fillId="11" borderId="7" xfId="0" applyNumberFormat="1" applyFont="1" applyFill="1" applyBorder="1" applyAlignment="1">
      <alignment vertical="center"/>
    </xf>
    <xf numFmtId="177" fontId="20" fillId="11" borderId="8" xfId="0" applyNumberFormat="1" applyFont="1" applyFill="1" applyBorder="1" applyAlignment="1">
      <alignment vertical="center"/>
    </xf>
    <xf numFmtId="0" fontId="22" fillId="0" borderId="10" xfId="0" applyFont="1" applyBorder="1" applyAlignment="1">
      <alignment horizontal="right" vertical="center" wrapText="1"/>
    </xf>
    <xf numFmtId="0" fontId="23" fillId="0" borderId="15" xfId="0" applyFont="1" applyBorder="1" applyAlignment="1">
      <alignment horizontal="right" vertical="center" wrapText="1"/>
    </xf>
    <xf numFmtId="0" fontId="17" fillId="10" borderId="10" xfId="0" applyFont="1" applyFill="1" applyBorder="1" applyAlignment="1">
      <alignment horizontal="right" vertical="center" wrapText="1"/>
    </xf>
    <xf numFmtId="3" fontId="22" fillId="0" borderId="16" xfId="0" applyNumberFormat="1" applyFont="1" applyBorder="1" applyAlignment="1">
      <alignment horizontal="right" vertical="center" wrapText="1"/>
    </xf>
    <xf numFmtId="3" fontId="23" fillId="0" borderId="17" xfId="0" applyNumberFormat="1" applyFont="1" applyBorder="1" applyAlignment="1">
      <alignment horizontal="right" vertical="center" wrapText="1"/>
    </xf>
    <xf numFmtId="178" fontId="17" fillId="0" borderId="7" xfId="1" applyNumberFormat="1" applyFont="1" applyFill="1" applyBorder="1" applyAlignment="1">
      <alignment vertical="center"/>
    </xf>
    <xf numFmtId="178" fontId="17" fillId="11" borderId="7" xfId="1" applyNumberFormat="1" applyFont="1" applyFill="1" applyBorder="1" applyAlignment="1">
      <alignment vertical="center"/>
    </xf>
    <xf numFmtId="0" fontId="22" fillId="0" borderId="16" xfId="0" applyFont="1" applyBorder="1" applyAlignment="1">
      <alignment horizontal="right" vertical="center" wrapText="1"/>
    </xf>
    <xf numFmtId="0" fontId="23" fillId="0" borderId="17" xfId="0" applyFont="1" applyBorder="1" applyAlignment="1">
      <alignment horizontal="right" vertical="center" wrapText="1"/>
    </xf>
    <xf numFmtId="0" fontId="18" fillId="0" borderId="8" xfId="8" applyNumberFormat="1" applyFont="1" applyFill="1" applyBorder="1" applyAlignment="1">
      <alignment vertical="center"/>
    </xf>
    <xf numFmtId="0" fontId="22" fillId="0" borderId="18" xfId="0" applyFont="1" applyBorder="1" applyAlignment="1">
      <alignment horizontal="right" vertical="center" wrapText="1"/>
    </xf>
    <xf numFmtId="0" fontId="17" fillId="10" borderId="19" xfId="0" applyFont="1" applyFill="1" applyBorder="1" applyAlignment="1">
      <alignment horizontal="right" vertical="center" wrapText="1"/>
    </xf>
    <xf numFmtId="178" fontId="17" fillId="0" borderId="20" xfId="1" applyNumberFormat="1" applyFont="1" applyFill="1" applyBorder="1" applyAlignment="1">
      <alignment vertical="center"/>
    </xf>
    <xf numFmtId="178" fontId="17" fillId="11" borderId="20" xfId="1" applyNumberFormat="1" applyFont="1" applyFill="1" applyBorder="1" applyAlignment="1">
      <alignment vertical="center"/>
    </xf>
    <xf numFmtId="3" fontId="22" fillId="0" borderId="10" xfId="0" applyNumberFormat="1" applyFont="1" applyBorder="1" applyAlignment="1">
      <alignment horizontal="right" vertical="center" wrapText="1"/>
    </xf>
    <xf numFmtId="3" fontId="17" fillId="10" borderId="19" xfId="0" applyNumberFormat="1" applyFont="1" applyFill="1" applyBorder="1" applyAlignment="1">
      <alignment horizontal="right" vertical="center" wrapText="1"/>
    </xf>
    <xf numFmtId="0" fontId="22" fillId="0" borderId="19" xfId="0" applyFont="1" applyBorder="1" applyAlignment="1">
      <alignment horizontal="right" vertical="center" wrapText="1"/>
    </xf>
    <xf numFmtId="3" fontId="22" fillId="0" borderId="19" xfId="0" applyNumberFormat="1" applyFont="1" applyBorder="1" applyAlignment="1">
      <alignment horizontal="right" vertical="center" wrapText="1"/>
    </xf>
    <xf numFmtId="177" fontId="16" fillId="0" borderId="21" xfId="0" applyNumberFormat="1" applyFont="1" applyBorder="1" applyAlignment="1">
      <alignment vertical="center"/>
    </xf>
    <xf numFmtId="3" fontId="22" fillId="0" borderId="22" xfId="0" applyNumberFormat="1" applyFont="1" applyBorder="1" applyAlignment="1">
      <alignment horizontal="right" vertical="center" wrapText="1"/>
    </xf>
    <xf numFmtId="3" fontId="17" fillId="10" borderId="22" xfId="0" applyNumberFormat="1" applyFont="1" applyFill="1" applyBorder="1" applyAlignment="1">
      <alignment horizontal="right" vertical="center" wrapText="1"/>
    </xf>
    <xf numFmtId="178" fontId="17" fillId="0" borderId="13" xfId="1" applyNumberFormat="1" applyFont="1" applyFill="1" applyBorder="1" applyAlignment="1">
      <alignment vertical="center"/>
    </xf>
    <xf numFmtId="178" fontId="17" fillId="11" borderId="13" xfId="1" applyNumberFormat="1" applyFont="1" applyFill="1" applyBorder="1" applyAlignment="1">
      <alignment vertical="center"/>
    </xf>
    <xf numFmtId="178" fontId="17" fillId="0" borderId="8" xfId="0" applyNumberFormat="1" applyFont="1" applyBorder="1" applyAlignment="1">
      <alignment vertical="center"/>
    </xf>
    <xf numFmtId="178" fontId="17" fillId="11" borderId="8" xfId="0" applyNumberFormat="1" applyFont="1" applyFill="1" applyBorder="1" applyAlignment="1">
      <alignment vertical="center"/>
    </xf>
    <xf numFmtId="0" fontId="0" fillId="9" borderId="12" xfId="0" applyFill="1" applyBorder="1" applyAlignment="1">
      <alignment vertical="center"/>
    </xf>
    <xf numFmtId="0" fontId="15" fillId="0" borderId="0" xfId="0" applyFont="1" applyAlignment="1">
      <alignment horizontal="center" vertical="top"/>
    </xf>
    <xf numFmtId="0" fontId="0" fillId="0" borderId="0" xfId="0" applyAlignment="1">
      <alignment vertical="top"/>
    </xf>
    <xf numFmtId="0" fontId="15" fillId="0" borderId="0" xfId="0" applyFont="1" applyAlignment="1">
      <alignment horizontal="center" vertical="center"/>
    </xf>
    <xf numFmtId="0" fontId="15" fillId="0" borderId="4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9" borderId="6" xfId="0" applyFont="1" applyFill="1" applyBorder="1" applyAlignment="1">
      <alignment horizontal="center" vertical="center"/>
    </xf>
    <xf numFmtId="0" fontId="15" fillId="10" borderId="6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11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top" wrapText="1"/>
    </xf>
    <xf numFmtId="0" fontId="15" fillId="0" borderId="8" xfId="0" applyFont="1" applyFill="1" applyBorder="1" applyAlignment="1">
      <alignment horizontal="center" vertical="top" wrapText="1"/>
    </xf>
    <xf numFmtId="0" fontId="15" fillId="0" borderId="13" xfId="0" applyFont="1" applyFill="1" applyBorder="1" applyAlignment="1">
      <alignment horizontal="center" vertical="top" wrapText="1"/>
    </xf>
    <xf numFmtId="0" fontId="15" fillId="0" borderId="14" xfId="0" applyFont="1" applyFill="1" applyBorder="1" applyAlignment="1">
      <alignment horizontal="center" vertical="top" wrapText="1"/>
    </xf>
    <xf numFmtId="0" fontId="15" fillId="0" borderId="0" xfId="0" applyFont="1" applyFill="1" applyAlignment="1">
      <alignment vertical="top" wrapText="1"/>
    </xf>
    <xf numFmtId="0" fontId="0" fillId="0" borderId="23" xfId="0" applyFill="1" applyBorder="1">
      <alignment vertical="center"/>
    </xf>
  </cellXfs>
  <cellStyles count="21">
    <cellStyle name="Accent" xfId="2"/>
    <cellStyle name="Accent 1" xfId="3"/>
    <cellStyle name="Accent 2" xfId="4"/>
    <cellStyle name="Accent 3" xfId="5"/>
    <cellStyle name="Bad" xfId="6"/>
    <cellStyle name="Error" xfId="7"/>
    <cellStyle name="Excel_BuiltIn_Comma" xfId="8"/>
    <cellStyle name="Footnote" xfId="9"/>
    <cellStyle name="Good" xfId="10"/>
    <cellStyle name="Heading (user)" xfId="11"/>
    <cellStyle name="Heading 1" xfId="12"/>
    <cellStyle name="Heading 2" xfId="13"/>
    <cellStyle name="Hyperlink" xfId="14"/>
    <cellStyle name="Neutral" xfId="15"/>
    <cellStyle name="Note" xfId="16"/>
    <cellStyle name="Result (user)" xfId="17"/>
    <cellStyle name="Status" xfId="18"/>
    <cellStyle name="Text" xfId="19"/>
    <cellStyle name="Warning" xfId="20"/>
    <cellStyle name="一般" xfId="0" builtinId="0" customBuiltin="1"/>
    <cellStyle name="千分位" xfId="1" builtinId="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U67"/>
  <sheetViews>
    <sheetView tabSelected="1" workbookViewId="0"/>
  </sheetViews>
  <sheetFormatPr defaultRowHeight="16.5" x14ac:dyDescent="0.25"/>
  <cols>
    <col min="1" max="1" width="10.75" style="1" customWidth="1"/>
    <col min="2" max="2" width="4.75" style="1" customWidth="1"/>
    <col min="3" max="6" width="10.625" style="1" customWidth="1"/>
    <col min="7" max="24" width="10.75" style="3" customWidth="1"/>
    <col min="25" max="64" width="9" style="3" customWidth="1"/>
    <col min="65" max="65" width="9" customWidth="1"/>
  </cols>
  <sheetData>
    <row r="1" spans="1:73" ht="24" customHeight="1" x14ac:dyDescent="0.25">
      <c r="G1" s="2" t="s">
        <v>0</v>
      </c>
      <c r="H1" s="1"/>
      <c r="I1" s="1"/>
      <c r="J1" s="1"/>
      <c r="K1" s="1"/>
      <c r="L1" s="1"/>
      <c r="M1" s="2"/>
      <c r="N1" s="1"/>
      <c r="O1" s="1"/>
      <c r="P1" s="1"/>
      <c r="Q1" s="1"/>
      <c r="R1" s="1"/>
      <c r="S1" s="2"/>
      <c r="W1" s="1"/>
    </row>
    <row r="2" spans="1:73" ht="18" customHeight="1" thickBot="1" x14ac:dyDescent="0.3">
      <c r="A2" s="4"/>
      <c r="B2" s="5"/>
      <c r="C2" s="6"/>
      <c r="I2" s="7"/>
    </row>
    <row r="3" spans="1:73" ht="27" customHeight="1" thickTop="1" thickBot="1" x14ac:dyDescent="0.3">
      <c r="A3" s="71" t="s">
        <v>1</v>
      </c>
      <c r="B3" s="72" t="s">
        <v>2</v>
      </c>
      <c r="C3" s="72"/>
      <c r="D3" s="73" t="s">
        <v>3</v>
      </c>
      <c r="E3" s="73"/>
      <c r="F3" s="73"/>
      <c r="G3" s="74" t="s">
        <v>4</v>
      </c>
      <c r="H3" s="74"/>
      <c r="I3" s="74"/>
      <c r="J3" s="75" t="s">
        <v>5</v>
      </c>
      <c r="K3" s="75"/>
      <c r="L3" s="75"/>
      <c r="M3" s="76" t="s">
        <v>6</v>
      </c>
      <c r="N3" s="76"/>
      <c r="O3" s="76"/>
      <c r="P3" s="75" t="s">
        <v>7</v>
      </c>
      <c r="Q3" s="75"/>
      <c r="R3" s="75"/>
      <c r="S3" s="76" t="s">
        <v>8</v>
      </c>
      <c r="T3" s="76"/>
      <c r="U3" s="76"/>
      <c r="V3" s="75" t="s">
        <v>9</v>
      </c>
      <c r="W3" s="75"/>
      <c r="X3" s="75"/>
      <c r="Y3" s="76" t="s">
        <v>10</v>
      </c>
      <c r="Z3" s="76"/>
      <c r="AA3" s="76"/>
      <c r="AB3" s="8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</row>
    <row r="4" spans="1:73" ht="27" customHeight="1" thickTop="1" thickBot="1" x14ac:dyDescent="0.3">
      <c r="A4" s="71"/>
      <c r="B4" s="72"/>
      <c r="C4" s="72"/>
      <c r="D4" s="9" t="s">
        <v>11</v>
      </c>
      <c r="E4" s="10" t="s">
        <v>12</v>
      </c>
      <c r="F4" s="11" t="s">
        <v>13</v>
      </c>
      <c r="G4" s="12" t="s">
        <v>11</v>
      </c>
      <c r="H4" s="13" t="s">
        <v>12</v>
      </c>
      <c r="I4" s="14" t="s">
        <v>13</v>
      </c>
      <c r="J4" s="15" t="s">
        <v>11</v>
      </c>
      <c r="K4" s="16" t="s">
        <v>12</v>
      </c>
      <c r="L4" s="17" t="s">
        <v>13</v>
      </c>
      <c r="M4" s="18" t="s">
        <v>11</v>
      </c>
      <c r="N4" s="19" t="s">
        <v>12</v>
      </c>
      <c r="O4" s="20" t="s">
        <v>13</v>
      </c>
      <c r="P4" s="15" t="s">
        <v>11</v>
      </c>
      <c r="Q4" s="16" t="s">
        <v>12</v>
      </c>
      <c r="R4" s="17" t="s">
        <v>13</v>
      </c>
      <c r="S4" s="18" t="s">
        <v>11</v>
      </c>
      <c r="T4" s="19" t="s">
        <v>12</v>
      </c>
      <c r="U4" s="20" t="s">
        <v>13</v>
      </c>
      <c r="V4" s="15" t="s">
        <v>11</v>
      </c>
      <c r="W4" s="16" t="s">
        <v>12</v>
      </c>
      <c r="X4" s="17" t="s">
        <v>13</v>
      </c>
      <c r="Y4" s="18" t="s">
        <v>11</v>
      </c>
      <c r="Z4" s="19" t="s">
        <v>12</v>
      </c>
      <c r="AA4" s="20" t="s">
        <v>13</v>
      </c>
      <c r="AB4" s="8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</row>
    <row r="5" spans="1:73" ht="24" customHeight="1" thickBot="1" x14ac:dyDescent="0.3">
      <c r="A5" s="77" t="s">
        <v>14</v>
      </c>
      <c r="B5" s="78" t="s">
        <v>15</v>
      </c>
      <c r="C5" s="21" t="s">
        <v>16</v>
      </c>
      <c r="D5" s="22">
        <v>61067</v>
      </c>
      <c r="E5" s="23">
        <v>31570</v>
      </c>
      <c r="F5" s="23">
        <v>29497</v>
      </c>
      <c r="G5" s="24">
        <v>61874</v>
      </c>
      <c r="H5" s="25">
        <v>32023</v>
      </c>
      <c r="I5" s="25">
        <v>29851</v>
      </c>
      <c r="J5" s="26">
        <f t="shared" ref="J5:J26" si="0">K5+L5</f>
        <v>63318</v>
      </c>
      <c r="K5" s="27">
        <v>32838</v>
      </c>
      <c r="L5" s="27">
        <v>30480</v>
      </c>
      <c r="M5" s="28">
        <v>64840</v>
      </c>
      <c r="N5" s="29">
        <v>33587</v>
      </c>
      <c r="O5" s="29">
        <v>31253</v>
      </c>
      <c r="P5" s="26">
        <f t="shared" ref="P5:P50" si="1">Q5+R5</f>
        <v>66169</v>
      </c>
      <c r="Q5" s="30">
        <v>34315</v>
      </c>
      <c r="R5" s="30">
        <v>31854</v>
      </c>
      <c r="S5" s="28">
        <f t="shared" ref="S5:S50" si="2">T5+U5</f>
        <v>68143</v>
      </c>
      <c r="T5" s="31">
        <v>35311</v>
      </c>
      <c r="U5" s="31">
        <v>32832</v>
      </c>
      <c r="V5" s="26">
        <f t="shared" ref="V5:V50" si="3">W5+X5</f>
        <v>70778</v>
      </c>
      <c r="W5" s="30">
        <v>36746</v>
      </c>
      <c r="X5" s="30">
        <v>34032</v>
      </c>
      <c r="Y5" s="28">
        <f t="shared" ref="Y5:Y50" si="4">Z5+AA5</f>
        <v>71895</v>
      </c>
      <c r="Z5" s="32">
        <v>37471</v>
      </c>
      <c r="AA5" s="32">
        <v>34424</v>
      </c>
      <c r="AB5" s="33"/>
      <c r="BM5" s="3"/>
      <c r="BN5" s="3"/>
      <c r="BO5" s="3"/>
      <c r="BP5" s="3"/>
      <c r="BQ5" s="3"/>
      <c r="BR5" s="3"/>
      <c r="BS5" s="3"/>
      <c r="BT5" s="3"/>
      <c r="BU5" s="3"/>
    </row>
    <row r="6" spans="1:73" ht="24" customHeight="1" thickBot="1" x14ac:dyDescent="0.3">
      <c r="A6" s="77"/>
      <c r="B6" s="78"/>
      <c r="C6" s="21" t="s">
        <v>17</v>
      </c>
      <c r="D6" s="22">
        <v>42083</v>
      </c>
      <c r="E6" s="23">
        <v>22111</v>
      </c>
      <c r="F6" s="23">
        <v>19972</v>
      </c>
      <c r="G6" s="24">
        <v>43149</v>
      </c>
      <c r="H6" s="25">
        <v>22580</v>
      </c>
      <c r="I6" s="25">
        <v>20569</v>
      </c>
      <c r="J6" s="26">
        <f t="shared" si="0"/>
        <v>44462</v>
      </c>
      <c r="K6" s="27">
        <v>23308</v>
      </c>
      <c r="L6" s="27">
        <v>21154</v>
      </c>
      <c r="M6" s="28">
        <v>45896</v>
      </c>
      <c r="N6" s="29">
        <v>24103</v>
      </c>
      <c r="O6" s="29">
        <v>21793</v>
      </c>
      <c r="P6" s="26">
        <f t="shared" si="1"/>
        <v>47145</v>
      </c>
      <c r="Q6" s="30">
        <v>24772</v>
      </c>
      <c r="R6" s="30">
        <v>22373</v>
      </c>
      <c r="S6" s="28">
        <f t="shared" si="2"/>
        <v>48168</v>
      </c>
      <c r="T6" s="31">
        <v>25248</v>
      </c>
      <c r="U6" s="31">
        <v>22920</v>
      </c>
      <c r="V6" s="26">
        <f t="shared" si="3"/>
        <v>49736</v>
      </c>
      <c r="W6" s="30">
        <v>26052</v>
      </c>
      <c r="X6" s="30">
        <v>23684</v>
      </c>
      <c r="Y6" s="28">
        <f t="shared" si="4"/>
        <v>51227</v>
      </c>
      <c r="Z6" s="32">
        <v>26802</v>
      </c>
      <c r="AA6" s="32">
        <v>24425</v>
      </c>
      <c r="AB6" s="34"/>
      <c r="BM6" s="3"/>
      <c r="BN6" s="3"/>
      <c r="BO6" s="3"/>
      <c r="BP6" s="3"/>
      <c r="BQ6" s="3"/>
      <c r="BR6" s="3"/>
      <c r="BS6" s="3"/>
      <c r="BT6" s="3"/>
      <c r="BU6" s="3"/>
    </row>
    <row r="7" spans="1:73" ht="24" customHeight="1" thickBot="1" x14ac:dyDescent="0.3">
      <c r="A7" s="77"/>
      <c r="B7" s="78"/>
      <c r="C7" s="21" t="s">
        <v>18</v>
      </c>
      <c r="D7" s="22">
        <v>14218</v>
      </c>
      <c r="E7" s="23">
        <v>7385</v>
      </c>
      <c r="F7" s="23">
        <v>6833</v>
      </c>
      <c r="G7" s="24">
        <v>14091</v>
      </c>
      <c r="H7" s="25">
        <v>7326</v>
      </c>
      <c r="I7" s="25">
        <v>6765</v>
      </c>
      <c r="J7" s="26">
        <f t="shared" si="0"/>
        <v>14530</v>
      </c>
      <c r="K7" s="27">
        <v>7571</v>
      </c>
      <c r="L7" s="27">
        <v>6959</v>
      </c>
      <c r="M7" s="28">
        <v>14693</v>
      </c>
      <c r="N7" s="29">
        <v>7653</v>
      </c>
      <c r="O7" s="29">
        <v>7040</v>
      </c>
      <c r="P7" s="26">
        <f t="shared" si="1"/>
        <v>15159</v>
      </c>
      <c r="Q7" s="30">
        <v>7877</v>
      </c>
      <c r="R7" s="30">
        <v>7282</v>
      </c>
      <c r="S7" s="28">
        <f t="shared" si="2"/>
        <v>15644</v>
      </c>
      <c r="T7" s="31">
        <v>8130</v>
      </c>
      <c r="U7" s="31">
        <v>7514</v>
      </c>
      <c r="V7" s="26">
        <f t="shared" si="3"/>
        <v>16844</v>
      </c>
      <c r="W7" s="30">
        <v>8762</v>
      </c>
      <c r="X7" s="30">
        <v>8082</v>
      </c>
      <c r="Y7" s="28">
        <f t="shared" si="4"/>
        <v>16506</v>
      </c>
      <c r="Z7" s="32">
        <v>8602</v>
      </c>
      <c r="AA7" s="32">
        <v>7904</v>
      </c>
      <c r="AB7" s="34"/>
      <c r="BM7" s="3"/>
      <c r="BN7" s="3"/>
      <c r="BO7" s="3"/>
      <c r="BP7" s="3"/>
      <c r="BQ7" s="3"/>
      <c r="BR7" s="3"/>
      <c r="BS7" s="3"/>
      <c r="BT7" s="3"/>
      <c r="BU7" s="3"/>
    </row>
    <row r="8" spans="1:73" ht="24" customHeight="1" thickBot="1" x14ac:dyDescent="0.3">
      <c r="A8" s="77"/>
      <c r="B8" s="78"/>
      <c r="C8" s="21" t="s">
        <v>19</v>
      </c>
      <c r="D8" s="22">
        <v>59282</v>
      </c>
      <c r="E8" s="23">
        <v>30825</v>
      </c>
      <c r="F8" s="23">
        <v>28457</v>
      </c>
      <c r="G8" s="24">
        <v>60737</v>
      </c>
      <c r="H8" s="25">
        <v>31657</v>
      </c>
      <c r="I8" s="25">
        <v>29080</v>
      </c>
      <c r="J8" s="26">
        <f t="shared" si="0"/>
        <v>62921</v>
      </c>
      <c r="K8" s="27">
        <v>32763</v>
      </c>
      <c r="L8" s="27">
        <v>30158</v>
      </c>
      <c r="M8" s="28">
        <v>64980</v>
      </c>
      <c r="N8" s="29">
        <v>33773</v>
      </c>
      <c r="O8" s="29">
        <v>31207</v>
      </c>
      <c r="P8" s="26">
        <f t="shared" si="1"/>
        <v>67059</v>
      </c>
      <c r="Q8" s="30">
        <v>34812</v>
      </c>
      <c r="R8" s="30">
        <v>32247</v>
      </c>
      <c r="S8" s="28">
        <f t="shared" si="2"/>
        <v>69611</v>
      </c>
      <c r="T8" s="31">
        <v>36212</v>
      </c>
      <c r="U8" s="31">
        <v>33399</v>
      </c>
      <c r="V8" s="26">
        <f t="shared" si="3"/>
        <v>72783</v>
      </c>
      <c r="W8" s="30">
        <v>37818</v>
      </c>
      <c r="X8" s="30">
        <v>34965</v>
      </c>
      <c r="Y8" s="28">
        <f t="shared" si="4"/>
        <v>74758</v>
      </c>
      <c r="Z8" s="32">
        <v>38900</v>
      </c>
      <c r="AA8" s="32">
        <v>35858</v>
      </c>
      <c r="AB8" s="33"/>
      <c r="BM8" s="3"/>
      <c r="BN8" s="3"/>
      <c r="BO8" s="3"/>
      <c r="BP8" s="3"/>
      <c r="BQ8" s="3"/>
      <c r="BR8" s="3"/>
      <c r="BS8" s="3"/>
      <c r="BT8" s="3"/>
      <c r="BU8" s="3"/>
    </row>
    <row r="9" spans="1:73" ht="24" customHeight="1" thickBot="1" x14ac:dyDescent="0.3">
      <c r="A9" s="77"/>
      <c r="B9" s="78"/>
      <c r="C9" s="21" t="s">
        <v>20</v>
      </c>
      <c r="D9" s="22">
        <v>96453</v>
      </c>
      <c r="E9" s="23">
        <v>50198</v>
      </c>
      <c r="F9" s="23">
        <v>46255</v>
      </c>
      <c r="G9" s="24">
        <v>98169</v>
      </c>
      <c r="H9" s="25">
        <v>51174</v>
      </c>
      <c r="I9" s="25">
        <v>46995</v>
      </c>
      <c r="J9" s="26">
        <f t="shared" si="0"/>
        <v>101019</v>
      </c>
      <c r="K9" s="27">
        <v>52765</v>
      </c>
      <c r="L9" s="27">
        <v>48254</v>
      </c>
      <c r="M9" s="28">
        <v>103960</v>
      </c>
      <c r="N9" s="29">
        <v>54200</v>
      </c>
      <c r="O9" s="29">
        <v>49760</v>
      </c>
      <c r="P9" s="26">
        <f t="shared" si="1"/>
        <v>107524</v>
      </c>
      <c r="Q9" s="30">
        <v>56031</v>
      </c>
      <c r="R9" s="30">
        <v>51493</v>
      </c>
      <c r="S9" s="28">
        <f t="shared" si="2"/>
        <v>111482</v>
      </c>
      <c r="T9" s="31">
        <v>58013</v>
      </c>
      <c r="U9" s="31">
        <v>53469</v>
      </c>
      <c r="V9" s="26">
        <f t="shared" si="3"/>
        <v>117030</v>
      </c>
      <c r="W9" s="30">
        <v>61057</v>
      </c>
      <c r="X9" s="30">
        <v>55973</v>
      </c>
      <c r="Y9" s="28">
        <f t="shared" si="4"/>
        <v>120242</v>
      </c>
      <c r="Z9" s="32">
        <v>62902</v>
      </c>
      <c r="AA9" s="32">
        <v>57340</v>
      </c>
      <c r="AB9" s="34"/>
      <c r="BM9" s="3"/>
      <c r="BN9" s="3"/>
      <c r="BO9" s="3"/>
      <c r="BP9" s="3"/>
      <c r="BQ9" s="3"/>
      <c r="BR9" s="3"/>
      <c r="BS9" s="3"/>
      <c r="BT9" s="3"/>
      <c r="BU9" s="3"/>
    </row>
    <row r="10" spans="1:73" ht="24" customHeight="1" thickBot="1" x14ac:dyDescent="0.3">
      <c r="A10" s="77"/>
      <c r="B10" s="78"/>
      <c r="C10" s="21" t="s">
        <v>21</v>
      </c>
      <c r="D10" s="22">
        <v>75028</v>
      </c>
      <c r="E10" s="23">
        <v>38915</v>
      </c>
      <c r="F10" s="23">
        <v>36113</v>
      </c>
      <c r="G10" s="24">
        <v>76279</v>
      </c>
      <c r="H10" s="25">
        <v>39606</v>
      </c>
      <c r="I10" s="25">
        <v>36673</v>
      </c>
      <c r="J10" s="26">
        <f t="shared" si="0"/>
        <v>78451</v>
      </c>
      <c r="K10" s="27">
        <v>40794</v>
      </c>
      <c r="L10" s="27">
        <v>37657</v>
      </c>
      <c r="M10" s="28">
        <v>80488</v>
      </c>
      <c r="N10" s="29">
        <v>41987</v>
      </c>
      <c r="O10" s="29">
        <v>38501</v>
      </c>
      <c r="P10" s="26">
        <f t="shared" si="1"/>
        <v>83035</v>
      </c>
      <c r="Q10" s="30">
        <v>43395</v>
      </c>
      <c r="R10" s="30">
        <v>39640</v>
      </c>
      <c r="S10" s="28">
        <f t="shared" si="2"/>
        <v>86001</v>
      </c>
      <c r="T10" s="31">
        <v>44929</v>
      </c>
      <c r="U10" s="31">
        <v>41072</v>
      </c>
      <c r="V10" s="26">
        <f t="shared" si="3"/>
        <v>89666</v>
      </c>
      <c r="W10" s="30">
        <v>46877</v>
      </c>
      <c r="X10" s="30">
        <v>42789</v>
      </c>
      <c r="Y10" s="28">
        <f t="shared" si="4"/>
        <v>93382</v>
      </c>
      <c r="Z10" s="32">
        <v>49013</v>
      </c>
      <c r="AA10" s="32">
        <v>44369</v>
      </c>
      <c r="AB10" s="34"/>
      <c r="BM10" s="3"/>
      <c r="BN10" s="3"/>
      <c r="BO10" s="3"/>
      <c r="BP10" s="3"/>
      <c r="BQ10" s="3"/>
      <c r="BR10" s="3"/>
      <c r="BS10" s="3"/>
      <c r="BT10" s="3"/>
      <c r="BU10" s="3"/>
    </row>
    <row r="11" spans="1:73" ht="24" customHeight="1" thickBot="1" x14ac:dyDescent="0.3">
      <c r="A11" s="77"/>
      <c r="B11" s="78"/>
      <c r="C11" s="21" t="s">
        <v>22</v>
      </c>
      <c r="D11" s="22">
        <v>375491</v>
      </c>
      <c r="E11" s="23">
        <v>195142</v>
      </c>
      <c r="F11" s="23">
        <v>180349</v>
      </c>
      <c r="G11" s="24">
        <v>378591</v>
      </c>
      <c r="H11" s="25">
        <v>196956</v>
      </c>
      <c r="I11" s="25">
        <v>181635</v>
      </c>
      <c r="J11" s="26">
        <f t="shared" si="0"/>
        <v>385434</v>
      </c>
      <c r="K11" s="27">
        <v>200673</v>
      </c>
      <c r="L11" s="27">
        <v>184761</v>
      </c>
      <c r="M11" s="28">
        <v>391833</v>
      </c>
      <c r="N11" s="29">
        <v>204124</v>
      </c>
      <c r="O11" s="29">
        <v>187709</v>
      </c>
      <c r="P11" s="26">
        <f t="shared" si="1"/>
        <v>398452</v>
      </c>
      <c r="Q11" s="30">
        <v>207760</v>
      </c>
      <c r="R11" s="30">
        <v>190692</v>
      </c>
      <c r="S11" s="28">
        <f t="shared" si="2"/>
        <v>402041</v>
      </c>
      <c r="T11" s="31">
        <v>209636</v>
      </c>
      <c r="U11" s="31">
        <v>192405</v>
      </c>
      <c r="V11" s="26">
        <f t="shared" si="3"/>
        <v>410825</v>
      </c>
      <c r="W11" s="30">
        <v>214359</v>
      </c>
      <c r="X11" s="30">
        <v>196466</v>
      </c>
      <c r="Y11" s="28">
        <f t="shared" si="4"/>
        <v>409312</v>
      </c>
      <c r="Z11" s="32">
        <v>213667</v>
      </c>
      <c r="AA11" s="32">
        <v>195645</v>
      </c>
      <c r="AB11" s="34"/>
      <c r="BM11" s="3"/>
      <c r="BN11" s="3"/>
      <c r="BO11" s="3"/>
      <c r="BP11" s="3"/>
      <c r="BQ11" s="3"/>
      <c r="BR11" s="3"/>
      <c r="BS11" s="3"/>
      <c r="BT11" s="3"/>
      <c r="BU11" s="3"/>
    </row>
    <row r="12" spans="1:73" ht="24" customHeight="1" thickBot="1" x14ac:dyDescent="0.3">
      <c r="A12" s="77"/>
      <c r="B12" s="78"/>
      <c r="C12" s="21" t="s">
        <v>23</v>
      </c>
      <c r="D12" s="22">
        <v>364821</v>
      </c>
      <c r="E12" s="23">
        <v>189107</v>
      </c>
      <c r="F12" s="23">
        <v>175714</v>
      </c>
      <c r="G12" s="24">
        <v>371276</v>
      </c>
      <c r="H12" s="25">
        <v>192556</v>
      </c>
      <c r="I12" s="25">
        <v>178720</v>
      </c>
      <c r="J12" s="26">
        <f t="shared" si="0"/>
        <v>380076</v>
      </c>
      <c r="K12" s="27">
        <v>197308</v>
      </c>
      <c r="L12" s="27">
        <v>182768</v>
      </c>
      <c r="M12" s="28">
        <v>388630</v>
      </c>
      <c r="N12" s="29">
        <v>201759</v>
      </c>
      <c r="O12" s="29">
        <v>186871</v>
      </c>
      <c r="P12" s="26">
        <f t="shared" si="1"/>
        <v>397624</v>
      </c>
      <c r="Q12" s="30">
        <v>206591</v>
      </c>
      <c r="R12" s="30">
        <v>191033</v>
      </c>
      <c r="S12" s="28">
        <f t="shared" si="2"/>
        <v>406095</v>
      </c>
      <c r="T12" s="31">
        <v>211041</v>
      </c>
      <c r="U12" s="31">
        <v>195054</v>
      </c>
      <c r="V12" s="26">
        <f t="shared" si="3"/>
        <v>420636</v>
      </c>
      <c r="W12" s="30">
        <v>218689</v>
      </c>
      <c r="X12" s="30">
        <v>201947</v>
      </c>
      <c r="Y12" s="28">
        <f t="shared" si="4"/>
        <v>431365</v>
      </c>
      <c r="Z12" s="32">
        <v>224064</v>
      </c>
      <c r="AA12" s="32">
        <v>207301</v>
      </c>
      <c r="AB12" s="33"/>
      <c r="BM12" s="3"/>
      <c r="BN12" s="3"/>
      <c r="BO12" s="3"/>
      <c r="BP12" s="3"/>
      <c r="BQ12" s="3"/>
      <c r="BR12" s="3"/>
      <c r="BS12" s="3"/>
      <c r="BT12" s="3"/>
      <c r="BU12" s="3"/>
    </row>
    <row r="13" spans="1:73" ht="24" customHeight="1" thickBot="1" x14ac:dyDescent="0.3">
      <c r="A13" s="77"/>
      <c r="B13" s="78"/>
      <c r="C13" s="21" t="s">
        <v>24</v>
      </c>
      <c r="D13" s="22">
        <v>42464</v>
      </c>
      <c r="E13" s="23">
        <v>22051</v>
      </c>
      <c r="F13" s="23">
        <v>20413</v>
      </c>
      <c r="G13" s="24">
        <v>43417</v>
      </c>
      <c r="H13" s="25">
        <v>22545</v>
      </c>
      <c r="I13" s="25">
        <v>20872</v>
      </c>
      <c r="J13" s="26">
        <f t="shared" si="0"/>
        <v>44716</v>
      </c>
      <c r="K13" s="27">
        <v>23162</v>
      </c>
      <c r="L13" s="27">
        <v>21554</v>
      </c>
      <c r="M13" s="28">
        <v>45928</v>
      </c>
      <c r="N13" s="29">
        <v>23803</v>
      </c>
      <c r="O13" s="29">
        <v>22125</v>
      </c>
      <c r="P13" s="26">
        <f t="shared" si="1"/>
        <v>47223</v>
      </c>
      <c r="Q13" s="30">
        <v>24550</v>
      </c>
      <c r="R13" s="30">
        <v>22673</v>
      </c>
      <c r="S13" s="28">
        <f t="shared" si="2"/>
        <v>48869</v>
      </c>
      <c r="T13" s="31">
        <v>25449</v>
      </c>
      <c r="U13" s="31">
        <v>23420</v>
      </c>
      <c r="V13" s="26">
        <f t="shared" si="3"/>
        <v>51352</v>
      </c>
      <c r="W13" s="30">
        <v>26717</v>
      </c>
      <c r="X13" s="30">
        <v>24635</v>
      </c>
      <c r="Y13" s="28">
        <f t="shared" si="4"/>
        <v>52677</v>
      </c>
      <c r="Z13" s="32">
        <v>27401</v>
      </c>
      <c r="AA13" s="32">
        <v>25276</v>
      </c>
      <c r="AB13" s="33"/>
      <c r="BM13" s="3"/>
      <c r="BN13" s="3"/>
      <c r="BO13" s="3"/>
      <c r="BP13" s="3"/>
      <c r="BQ13" s="3"/>
      <c r="BR13" s="3"/>
      <c r="BS13" s="3"/>
      <c r="BT13" s="3"/>
      <c r="BU13" s="3"/>
    </row>
    <row r="14" spans="1:73" ht="24" customHeight="1" thickBot="1" x14ac:dyDescent="0.3">
      <c r="A14" s="77"/>
      <c r="B14" s="78"/>
      <c r="C14" s="21" t="s">
        <v>25</v>
      </c>
      <c r="D14" s="22">
        <v>1649</v>
      </c>
      <c r="E14" s="35">
        <v>903</v>
      </c>
      <c r="F14" s="35">
        <v>746</v>
      </c>
      <c r="G14" s="24">
        <v>1671</v>
      </c>
      <c r="H14" s="36">
        <v>893</v>
      </c>
      <c r="I14" s="36">
        <v>778</v>
      </c>
      <c r="J14" s="26">
        <f t="shared" si="0"/>
        <v>1671</v>
      </c>
      <c r="K14" s="27">
        <v>903</v>
      </c>
      <c r="L14" s="27">
        <v>768</v>
      </c>
      <c r="M14" s="28">
        <v>1717</v>
      </c>
      <c r="N14" s="29">
        <v>927</v>
      </c>
      <c r="O14" s="29">
        <v>790</v>
      </c>
      <c r="P14" s="26">
        <f t="shared" si="1"/>
        <v>1764</v>
      </c>
      <c r="Q14" s="30">
        <v>946</v>
      </c>
      <c r="R14" s="30">
        <v>818</v>
      </c>
      <c r="S14" s="28">
        <f t="shared" si="2"/>
        <v>1756</v>
      </c>
      <c r="T14" s="31">
        <v>948</v>
      </c>
      <c r="U14" s="31">
        <v>808</v>
      </c>
      <c r="V14" s="26">
        <f t="shared" si="3"/>
        <v>1831</v>
      </c>
      <c r="W14" s="30">
        <v>1004</v>
      </c>
      <c r="X14" s="30">
        <v>827</v>
      </c>
      <c r="Y14" s="28">
        <f t="shared" si="4"/>
        <v>1912</v>
      </c>
      <c r="Z14" s="32">
        <v>1033</v>
      </c>
      <c r="AA14" s="32">
        <v>879</v>
      </c>
      <c r="AB14" s="33"/>
      <c r="BM14" s="3"/>
      <c r="BN14" s="3"/>
      <c r="BO14" s="3"/>
      <c r="BP14" s="3"/>
      <c r="BQ14" s="3"/>
      <c r="BR14" s="3"/>
      <c r="BS14" s="3"/>
      <c r="BT14" s="3"/>
      <c r="BU14" s="3"/>
    </row>
    <row r="15" spans="1:73" ht="24" customHeight="1" thickBot="1" x14ac:dyDescent="0.3">
      <c r="A15" s="77"/>
      <c r="B15" s="78"/>
      <c r="C15" s="21" t="s">
        <v>26</v>
      </c>
      <c r="D15" s="22">
        <v>84784</v>
      </c>
      <c r="E15" s="23">
        <v>44060</v>
      </c>
      <c r="F15" s="23">
        <v>40724</v>
      </c>
      <c r="G15" s="24">
        <v>87107</v>
      </c>
      <c r="H15" s="25">
        <v>45215</v>
      </c>
      <c r="I15" s="25">
        <v>41892</v>
      </c>
      <c r="J15" s="26">
        <f t="shared" si="0"/>
        <v>90080</v>
      </c>
      <c r="K15" s="27">
        <v>46857</v>
      </c>
      <c r="L15" s="27">
        <v>43223</v>
      </c>
      <c r="M15" s="28">
        <v>93581</v>
      </c>
      <c r="N15" s="29">
        <v>48810</v>
      </c>
      <c r="O15" s="29">
        <v>44771</v>
      </c>
      <c r="P15" s="26">
        <f t="shared" si="1"/>
        <v>96859</v>
      </c>
      <c r="Q15" s="30">
        <v>50468</v>
      </c>
      <c r="R15" s="30">
        <v>46391</v>
      </c>
      <c r="S15" s="28">
        <f t="shared" si="2"/>
        <v>100331</v>
      </c>
      <c r="T15" s="31">
        <v>52259</v>
      </c>
      <c r="U15" s="31">
        <v>48072</v>
      </c>
      <c r="V15" s="26">
        <f t="shared" si="3"/>
        <v>105326</v>
      </c>
      <c r="W15" s="30">
        <v>54951</v>
      </c>
      <c r="X15" s="30">
        <v>50375</v>
      </c>
      <c r="Y15" s="28">
        <f t="shared" si="4"/>
        <v>108688</v>
      </c>
      <c r="Z15" s="32">
        <v>56919</v>
      </c>
      <c r="AA15" s="32">
        <v>51769</v>
      </c>
      <c r="AB15" s="33"/>
      <c r="BM15" s="3"/>
      <c r="BN15" s="3"/>
      <c r="BO15" s="3"/>
      <c r="BP15" s="3"/>
      <c r="BQ15" s="3"/>
      <c r="BR15" s="3"/>
      <c r="BS15" s="3"/>
      <c r="BT15" s="3"/>
      <c r="BU15" s="3"/>
    </row>
    <row r="16" spans="1:73" ht="24" customHeight="1" thickBot="1" x14ac:dyDescent="0.3">
      <c r="A16" s="77"/>
      <c r="B16" s="78"/>
      <c r="C16" s="21" t="s">
        <v>27</v>
      </c>
      <c r="D16" s="22">
        <v>543227</v>
      </c>
      <c r="E16" s="23">
        <v>281274</v>
      </c>
      <c r="F16" s="23">
        <v>261953</v>
      </c>
      <c r="G16" s="24">
        <v>551423</v>
      </c>
      <c r="H16" s="25">
        <v>285806</v>
      </c>
      <c r="I16" s="25">
        <v>265617</v>
      </c>
      <c r="J16" s="26">
        <f t="shared" si="0"/>
        <v>564919</v>
      </c>
      <c r="K16" s="27">
        <v>292918</v>
      </c>
      <c r="L16" s="27">
        <v>272001</v>
      </c>
      <c r="M16" s="28">
        <v>576423</v>
      </c>
      <c r="N16" s="29">
        <v>299362</v>
      </c>
      <c r="O16" s="29">
        <v>277061</v>
      </c>
      <c r="P16" s="26">
        <f t="shared" si="1"/>
        <v>585873</v>
      </c>
      <c r="Q16" s="30">
        <v>304447</v>
      </c>
      <c r="R16" s="30">
        <v>281426</v>
      </c>
      <c r="S16" s="28">
        <f t="shared" si="2"/>
        <v>598211</v>
      </c>
      <c r="T16" s="31">
        <v>311190</v>
      </c>
      <c r="U16" s="31">
        <v>287021</v>
      </c>
      <c r="V16" s="26">
        <f t="shared" si="3"/>
        <v>617825</v>
      </c>
      <c r="W16" s="30">
        <v>321442</v>
      </c>
      <c r="X16" s="30">
        <v>296383</v>
      </c>
      <c r="Y16" s="28">
        <f t="shared" si="4"/>
        <v>626284</v>
      </c>
      <c r="Z16" s="32">
        <v>325860</v>
      </c>
      <c r="AA16" s="32">
        <v>300424</v>
      </c>
      <c r="AB16" s="33"/>
      <c r="BM16" s="3"/>
      <c r="BN16" s="3"/>
      <c r="BO16" s="3"/>
      <c r="BP16" s="3"/>
      <c r="BQ16" s="3"/>
      <c r="BR16" s="3"/>
      <c r="BS16" s="3"/>
      <c r="BT16" s="3"/>
      <c r="BU16" s="3"/>
    </row>
    <row r="17" spans="1:73" ht="24" customHeight="1" thickBot="1" x14ac:dyDescent="0.3">
      <c r="A17" s="77"/>
      <c r="B17" s="78"/>
      <c r="C17" s="21" t="s">
        <v>28</v>
      </c>
      <c r="D17" s="22">
        <v>85229</v>
      </c>
      <c r="E17" s="23">
        <v>44343</v>
      </c>
      <c r="F17" s="23">
        <v>40886</v>
      </c>
      <c r="G17" s="24">
        <v>86621</v>
      </c>
      <c r="H17" s="25">
        <v>45005</v>
      </c>
      <c r="I17" s="25">
        <v>41616</v>
      </c>
      <c r="J17" s="26">
        <f t="shared" si="0"/>
        <v>88504</v>
      </c>
      <c r="K17" s="27">
        <v>46093</v>
      </c>
      <c r="L17" s="27">
        <v>42411</v>
      </c>
      <c r="M17" s="28">
        <v>89604</v>
      </c>
      <c r="N17" s="29">
        <v>46627</v>
      </c>
      <c r="O17" s="29">
        <v>42977</v>
      </c>
      <c r="P17" s="26">
        <f t="shared" si="1"/>
        <v>90534</v>
      </c>
      <c r="Q17" s="30">
        <v>47121</v>
      </c>
      <c r="R17" s="30">
        <v>43413</v>
      </c>
      <c r="S17" s="28">
        <f t="shared" si="2"/>
        <v>91461</v>
      </c>
      <c r="T17" s="31">
        <v>47611</v>
      </c>
      <c r="U17" s="31">
        <v>43850</v>
      </c>
      <c r="V17" s="26">
        <f t="shared" si="3"/>
        <v>92792</v>
      </c>
      <c r="W17" s="30">
        <v>48316</v>
      </c>
      <c r="X17" s="30">
        <v>44476</v>
      </c>
      <c r="Y17" s="28">
        <f t="shared" si="4"/>
        <v>92089</v>
      </c>
      <c r="Z17" s="32">
        <v>47941</v>
      </c>
      <c r="AA17" s="32">
        <v>44148</v>
      </c>
      <c r="AB17" s="33"/>
      <c r="BM17" s="3"/>
      <c r="BN17" s="3"/>
      <c r="BO17" s="3"/>
      <c r="BP17" s="3"/>
      <c r="BQ17" s="3"/>
      <c r="BR17" s="3"/>
      <c r="BS17" s="3"/>
      <c r="BT17" s="3"/>
      <c r="BU17" s="3"/>
    </row>
    <row r="18" spans="1:73" ht="24" customHeight="1" thickBot="1" x14ac:dyDescent="0.3">
      <c r="A18" s="77"/>
      <c r="B18" s="78"/>
      <c r="C18" s="21" t="s">
        <v>29</v>
      </c>
      <c r="D18" s="22">
        <v>108189</v>
      </c>
      <c r="E18" s="23">
        <v>56117</v>
      </c>
      <c r="F18" s="23">
        <v>52072</v>
      </c>
      <c r="G18" s="24">
        <v>108751</v>
      </c>
      <c r="H18" s="25">
        <v>56499</v>
      </c>
      <c r="I18" s="25">
        <v>52252</v>
      </c>
      <c r="J18" s="26">
        <f t="shared" si="0"/>
        <v>108957</v>
      </c>
      <c r="K18" s="27">
        <v>56613</v>
      </c>
      <c r="L18" s="27">
        <v>52344</v>
      </c>
      <c r="M18" s="28">
        <v>109539</v>
      </c>
      <c r="N18" s="29">
        <v>57019</v>
      </c>
      <c r="O18" s="29">
        <v>52520</v>
      </c>
      <c r="P18" s="26">
        <f t="shared" si="1"/>
        <v>109876</v>
      </c>
      <c r="Q18" s="30">
        <v>57245</v>
      </c>
      <c r="R18" s="30">
        <v>52631</v>
      </c>
      <c r="S18" s="28">
        <f t="shared" si="2"/>
        <v>111547</v>
      </c>
      <c r="T18" s="31">
        <v>58204</v>
      </c>
      <c r="U18" s="31">
        <v>53343</v>
      </c>
      <c r="V18" s="26">
        <f t="shared" si="3"/>
        <v>113870</v>
      </c>
      <c r="W18" s="30">
        <v>59362</v>
      </c>
      <c r="X18" s="30">
        <v>54508</v>
      </c>
      <c r="Y18" s="28">
        <f t="shared" si="4"/>
        <v>112053</v>
      </c>
      <c r="Z18" s="32">
        <v>58594</v>
      </c>
      <c r="AA18" s="32">
        <v>53459</v>
      </c>
      <c r="AB18" s="33"/>
      <c r="BM18" s="3"/>
      <c r="BN18" s="3"/>
      <c r="BO18" s="3"/>
      <c r="BP18" s="3"/>
      <c r="BQ18" s="3"/>
      <c r="BR18" s="3"/>
      <c r="BS18" s="3"/>
      <c r="BT18" s="3"/>
      <c r="BU18" s="3"/>
    </row>
    <row r="19" spans="1:73" ht="24" customHeight="1" thickBot="1" x14ac:dyDescent="0.3">
      <c r="A19" s="77"/>
      <c r="B19" s="78"/>
      <c r="C19" s="21" t="s">
        <v>30</v>
      </c>
      <c r="D19" s="22">
        <v>39969</v>
      </c>
      <c r="E19" s="23">
        <v>20660</v>
      </c>
      <c r="F19" s="23">
        <v>19309</v>
      </c>
      <c r="G19" s="24">
        <v>40592</v>
      </c>
      <c r="H19" s="25">
        <v>21038</v>
      </c>
      <c r="I19" s="25">
        <v>19554</v>
      </c>
      <c r="J19" s="26">
        <f t="shared" si="0"/>
        <v>41948</v>
      </c>
      <c r="K19" s="27">
        <v>21845</v>
      </c>
      <c r="L19" s="27">
        <v>20103</v>
      </c>
      <c r="M19" s="28">
        <v>42846</v>
      </c>
      <c r="N19" s="29">
        <v>22313</v>
      </c>
      <c r="O19" s="29">
        <v>20533</v>
      </c>
      <c r="P19" s="26">
        <f t="shared" si="1"/>
        <v>44381</v>
      </c>
      <c r="Q19" s="30">
        <v>23214</v>
      </c>
      <c r="R19" s="30">
        <v>21167</v>
      </c>
      <c r="S19" s="28">
        <f t="shared" si="2"/>
        <v>45785</v>
      </c>
      <c r="T19" s="31">
        <v>23945</v>
      </c>
      <c r="U19" s="31">
        <v>21840</v>
      </c>
      <c r="V19" s="26">
        <f t="shared" si="3"/>
        <v>47756</v>
      </c>
      <c r="W19" s="30">
        <v>24961</v>
      </c>
      <c r="X19" s="30">
        <v>22795</v>
      </c>
      <c r="Y19" s="28">
        <f t="shared" si="4"/>
        <v>49318</v>
      </c>
      <c r="Z19" s="32">
        <v>25817</v>
      </c>
      <c r="AA19" s="32">
        <v>23501</v>
      </c>
      <c r="AB19" s="33"/>
      <c r="BM19" s="3"/>
      <c r="BN19" s="3"/>
      <c r="BO19" s="3"/>
      <c r="BP19" s="3"/>
      <c r="BQ19" s="3"/>
      <c r="BR19" s="3"/>
      <c r="BS19" s="3"/>
      <c r="BT19" s="3"/>
      <c r="BU19" s="3"/>
    </row>
    <row r="20" spans="1:73" ht="24" customHeight="1" thickBot="1" x14ac:dyDescent="0.3">
      <c r="A20" s="77"/>
      <c r="B20" s="78"/>
      <c r="C20" s="21" t="s">
        <v>31</v>
      </c>
      <c r="D20" s="22">
        <v>51169</v>
      </c>
      <c r="E20" s="23">
        <v>26698</v>
      </c>
      <c r="F20" s="23">
        <v>24471</v>
      </c>
      <c r="G20" s="24">
        <v>52913</v>
      </c>
      <c r="H20" s="25">
        <v>27574</v>
      </c>
      <c r="I20" s="25">
        <v>25339</v>
      </c>
      <c r="J20" s="26">
        <f t="shared" si="0"/>
        <v>55070</v>
      </c>
      <c r="K20" s="27">
        <v>28678</v>
      </c>
      <c r="L20" s="27">
        <v>26392</v>
      </c>
      <c r="M20" s="28">
        <v>57671</v>
      </c>
      <c r="N20" s="29">
        <v>30051</v>
      </c>
      <c r="O20" s="29">
        <v>27620</v>
      </c>
      <c r="P20" s="26">
        <f t="shared" si="1"/>
        <v>60245</v>
      </c>
      <c r="Q20" s="30">
        <v>31440</v>
      </c>
      <c r="R20" s="30">
        <v>28805</v>
      </c>
      <c r="S20" s="28">
        <f t="shared" si="2"/>
        <v>63039</v>
      </c>
      <c r="T20" s="31">
        <v>32938</v>
      </c>
      <c r="U20" s="31">
        <v>30101</v>
      </c>
      <c r="V20" s="26">
        <f t="shared" si="3"/>
        <v>67318</v>
      </c>
      <c r="W20" s="30">
        <v>35320</v>
      </c>
      <c r="X20" s="30">
        <v>31998</v>
      </c>
      <c r="Y20" s="28">
        <f t="shared" si="4"/>
        <v>69741</v>
      </c>
      <c r="Z20" s="32">
        <v>36593</v>
      </c>
      <c r="AA20" s="32">
        <v>33148</v>
      </c>
      <c r="AB20" s="33"/>
      <c r="BM20" s="3"/>
      <c r="BN20" s="3"/>
      <c r="BO20" s="3"/>
      <c r="BP20" s="3"/>
      <c r="BQ20" s="3"/>
      <c r="BR20" s="3"/>
      <c r="BS20" s="3"/>
      <c r="BT20" s="3"/>
      <c r="BU20" s="3"/>
    </row>
    <row r="21" spans="1:73" ht="24" customHeight="1" thickBot="1" x14ac:dyDescent="0.3">
      <c r="A21" s="77"/>
      <c r="B21" s="78"/>
      <c r="C21" s="21" t="s">
        <v>32</v>
      </c>
      <c r="D21" s="22">
        <v>175500</v>
      </c>
      <c r="E21" s="23">
        <v>91850</v>
      </c>
      <c r="F21" s="23">
        <v>83650</v>
      </c>
      <c r="G21" s="24">
        <v>180913</v>
      </c>
      <c r="H21" s="25">
        <v>94504</v>
      </c>
      <c r="I21" s="25">
        <v>86409</v>
      </c>
      <c r="J21" s="26">
        <f t="shared" si="0"/>
        <v>188086</v>
      </c>
      <c r="K21" s="27">
        <v>98317</v>
      </c>
      <c r="L21" s="27">
        <v>89769</v>
      </c>
      <c r="M21" s="28">
        <v>193595</v>
      </c>
      <c r="N21" s="29">
        <v>101347</v>
      </c>
      <c r="O21" s="29">
        <v>92248</v>
      </c>
      <c r="P21" s="26">
        <f t="shared" si="1"/>
        <v>199443</v>
      </c>
      <c r="Q21" s="30">
        <v>104401</v>
      </c>
      <c r="R21" s="30">
        <v>95042</v>
      </c>
      <c r="S21" s="28">
        <f t="shared" si="2"/>
        <v>203338</v>
      </c>
      <c r="T21" s="31">
        <v>106420</v>
      </c>
      <c r="U21" s="31">
        <v>96918</v>
      </c>
      <c r="V21" s="26">
        <f t="shared" si="3"/>
        <v>209800</v>
      </c>
      <c r="W21" s="30">
        <v>110011</v>
      </c>
      <c r="X21" s="30">
        <v>99789</v>
      </c>
      <c r="Y21" s="28">
        <f t="shared" si="4"/>
        <v>218909</v>
      </c>
      <c r="Z21" s="32">
        <v>114710</v>
      </c>
      <c r="AA21" s="32">
        <v>104199</v>
      </c>
      <c r="AB21" s="33"/>
      <c r="BM21" s="3"/>
      <c r="BN21" s="3"/>
      <c r="BO21" s="3"/>
      <c r="BP21" s="3"/>
      <c r="BQ21" s="3"/>
      <c r="BR21" s="3"/>
      <c r="BS21" s="3"/>
      <c r="BT21" s="3"/>
      <c r="BU21" s="3"/>
    </row>
    <row r="22" spans="1:73" ht="24" customHeight="1" thickBot="1" x14ac:dyDescent="0.3">
      <c r="A22" s="77"/>
      <c r="B22" s="78"/>
      <c r="C22" s="21" t="s">
        <v>33</v>
      </c>
      <c r="D22" s="22">
        <v>450578</v>
      </c>
      <c r="E22" s="23">
        <v>233961</v>
      </c>
      <c r="F22" s="23">
        <v>216617</v>
      </c>
      <c r="G22" s="24">
        <v>454591</v>
      </c>
      <c r="H22" s="25">
        <v>235796</v>
      </c>
      <c r="I22" s="25">
        <v>218795</v>
      </c>
      <c r="J22" s="26">
        <f t="shared" si="0"/>
        <v>462290</v>
      </c>
      <c r="K22" s="27">
        <v>240004</v>
      </c>
      <c r="L22" s="27">
        <v>222286</v>
      </c>
      <c r="M22" s="28">
        <v>471270</v>
      </c>
      <c r="N22" s="29">
        <v>244776</v>
      </c>
      <c r="O22" s="29">
        <v>226494</v>
      </c>
      <c r="P22" s="26">
        <f t="shared" si="1"/>
        <v>480561</v>
      </c>
      <c r="Q22" s="30">
        <v>249659</v>
      </c>
      <c r="R22" s="30">
        <v>230902</v>
      </c>
      <c r="S22" s="28">
        <f t="shared" si="2"/>
        <v>490198</v>
      </c>
      <c r="T22" s="31">
        <v>254537</v>
      </c>
      <c r="U22" s="31">
        <v>235661</v>
      </c>
      <c r="V22" s="26">
        <f t="shared" si="3"/>
        <v>503681</v>
      </c>
      <c r="W22" s="30">
        <v>261547</v>
      </c>
      <c r="X22" s="30">
        <v>242134</v>
      </c>
      <c r="Y22" s="28">
        <f t="shared" si="4"/>
        <v>511353</v>
      </c>
      <c r="Z22" s="32">
        <v>265646</v>
      </c>
      <c r="AA22" s="32">
        <v>245707</v>
      </c>
      <c r="AB22" s="33"/>
      <c r="BM22" s="3"/>
      <c r="BN22" s="3"/>
      <c r="BO22" s="3"/>
      <c r="BP22" s="3"/>
      <c r="BQ22" s="3"/>
      <c r="BR22" s="3"/>
      <c r="BS22" s="3"/>
      <c r="BT22" s="3"/>
      <c r="BU22" s="3"/>
    </row>
    <row r="23" spans="1:73" ht="24" customHeight="1" thickBot="1" x14ac:dyDescent="0.3">
      <c r="A23" s="77"/>
      <c r="B23" s="78"/>
      <c r="C23" s="21" t="s">
        <v>34</v>
      </c>
      <c r="D23" s="22">
        <v>352867</v>
      </c>
      <c r="E23" s="23">
        <v>182615</v>
      </c>
      <c r="F23" s="23">
        <v>170252</v>
      </c>
      <c r="G23" s="24">
        <v>358357</v>
      </c>
      <c r="H23" s="25">
        <v>185839</v>
      </c>
      <c r="I23" s="25">
        <v>172518</v>
      </c>
      <c r="J23" s="26">
        <f t="shared" si="0"/>
        <v>374034</v>
      </c>
      <c r="K23" s="27">
        <v>194291</v>
      </c>
      <c r="L23" s="27">
        <v>179743</v>
      </c>
      <c r="M23" s="28">
        <v>388574</v>
      </c>
      <c r="N23" s="29">
        <v>201750</v>
      </c>
      <c r="O23" s="29">
        <v>186824</v>
      </c>
      <c r="P23" s="26">
        <f t="shared" si="1"/>
        <v>401764</v>
      </c>
      <c r="Q23" s="30">
        <v>208574</v>
      </c>
      <c r="R23" s="30">
        <v>193190</v>
      </c>
      <c r="S23" s="28">
        <f t="shared" si="2"/>
        <v>403080</v>
      </c>
      <c r="T23" s="31">
        <v>209349</v>
      </c>
      <c r="U23" s="31">
        <v>193731</v>
      </c>
      <c r="V23" s="26">
        <f t="shared" si="3"/>
        <v>408005</v>
      </c>
      <c r="W23" s="30">
        <v>212128</v>
      </c>
      <c r="X23" s="30">
        <v>195877</v>
      </c>
      <c r="Y23" s="28">
        <f t="shared" si="4"/>
        <v>435346</v>
      </c>
      <c r="Z23" s="32">
        <v>226484</v>
      </c>
      <c r="AA23" s="32">
        <v>208862</v>
      </c>
      <c r="AB23" s="33"/>
      <c r="BM23" s="3"/>
      <c r="BN23" s="3"/>
      <c r="BO23" s="3"/>
      <c r="BP23" s="3"/>
      <c r="BQ23" s="3"/>
      <c r="BR23" s="3"/>
      <c r="BS23" s="3"/>
      <c r="BT23" s="3"/>
      <c r="BU23" s="3"/>
    </row>
    <row r="24" spans="1:73" ht="24" customHeight="1" thickBot="1" x14ac:dyDescent="0.3">
      <c r="A24" s="77"/>
      <c r="B24" s="78"/>
      <c r="C24" s="21" t="s">
        <v>35</v>
      </c>
      <c r="D24" s="22">
        <v>27745</v>
      </c>
      <c r="E24" s="23">
        <v>14549</v>
      </c>
      <c r="F24" s="23">
        <v>13196</v>
      </c>
      <c r="G24" s="24">
        <v>28247</v>
      </c>
      <c r="H24" s="25">
        <v>14823</v>
      </c>
      <c r="I24" s="25">
        <v>13424</v>
      </c>
      <c r="J24" s="26">
        <f t="shared" si="0"/>
        <v>29075</v>
      </c>
      <c r="K24" s="27">
        <v>15268</v>
      </c>
      <c r="L24" s="27">
        <v>13807</v>
      </c>
      <c r="M24" s="28">
        <v>30001</v>
      </c>
      <c r="N24" s="29">
        <v>15817</v>
      </c>
      <c r="O24" s="29">
        <v>14184</v>
      </c>
      <c r="P24" s="26">
        <f t="shared" si="1"/>
        <v>30819</v>
      </c>
      <c r="Q24" s="30">
        <v>16175</v>
      </c>
      <c r="R24" s="30">
        <v>14644</v>
      </c>
      <c r="S24" s="28">
        <f t="shared" si="2"/>
        <v>31813</v>
      </c>
      <c r="T24" s="31">
        <v>16689</v>
      </c>
      <c r="U24" s="31">
        <v>15124</v>
      </c>
      <c r="V24" s="26">
        <f t="shared" si="3"/>
        <v>33060</v>
      </c>
      <c r="W24" s="30">
        <v>17327</v>
      </c>
      <c r="X24" s="30">
        <v>15733</v>
      </c>
      <c r="Y24" s="28">
        <f t="shared" si="4"/>
        <v>34148</v>
      </c>
      <c r="Z24" s="32">
        <v>17893</v>
      </c>
      <c r="AA24" s="32">
        <v>16255</v>
      </c>
      <c r="AB24" s="33"/>
      <c r="BM24" s="3"/>
      <c r="BN24" s="3"/>
      <c r="BO24" s="3"/>
      <c r="BP24" s="3"/>
      <c r="BQ24" s="3"/>
      <c r="BR24" s="3"/>
      <c r="BS24" s="3"/>
      <c r="BT24" s="3"/>
      <c r="BU24" s="3"/>
    </row>
    <row r="25" spans="1:73" ht="24" customHeight="1" thickBot="1" x14ac:dyDescent="0.3">
      <c r="A25" s="77"/>
      <c r="B25" s="78"/>
      <c r="C25" s="21" t="s">
        <v>36</v>
      </c>
      <c r="D25" s="22">
        <v>254987</v>
      </c>
      <c r="E25" s="23">
        <v>132385</v>
      </c>
      <c r="F25" s="23">
        <v>122602</v>
      </c>
      <c r="G25" s="24">
        <v>257846</v>
      </c>
      <c r="H25" s="25">
        <v>133907</v>
      </c>
      <c r="I25" s="25">
        <v>123939</v>
      </c>
      <c r="J25" s="26">
        <f t="shared" si="0"/>
        <v>262935</v>
      </c>
      <c r="K25" s="27">
        <v>136549</v>
      </c>
      <c r="L25" s="27">
        <v>126386</v>
      </c>
      <c r="M25" s="28">
        <v>269124</v>
      </c>
      <c r="N25" s="29">
        <v>139801</v>
      </c>
      <c r="O25" s="29">
        <v>129323</v>
      </c>
      <c r="P25" s="26">
        <f t="shared" si="1"/>
        <v>274950</v>
      </c>
      <c r="Q25" s="30">
        <v>142931</v>
      </c>
      <c r="R25" s="30">
        <v>132019</v>
      </c>
      <c r="S25" s="28">
        <f t="shared" si="2"/>
        <v>281688</v>
      </c>
      <c r="T25" s="31">
        <v>146329</v>
      </c>
      <c r="U25" s="31">
        <v>135359</v>
      </c>
      <c r="V25" s="26">
        <f t="shared" si="3"/>
        <v>291735</v>
      </c>
      <c r="W25" s="30">
        <v>151622</v>
      </c>
      <c r="X25" s="30">
        <v>140113</v>
      </c>
      <c r="Y25" s="28">
        <f t="shared" si="4"/>
        <v>297137</v>
      </c>
      <c r="Z25" s="32">
        <v>154516</v>
      </c>
      <c r="AA25" s="32">
        <v>142621</v>
      </c>
      <c r="AB25" s="33"/>
      <c r="BM25" s="3"/>
      <c r="BN25" s="3"/>
      <c r="BO25" s="3"/>
      <c r="BP25" s="3"/>
      <c r="BQ25" s="3"/>
      <c r="BR25" s="3"/>
      <c r="BS25" s="3"/>
      <c r="BT25" s="3"/>
      <c r="BU25" s="3"/>
    </row>
    <row r="26" spans="1:73" ht="24" customHeight="1" thickBot="1" x14ac:dyDescent="0.3">
      <c r="A26" s="77"/>
      <c r="B26" s="78"/>
      <c r="C26" s="21" t="s">
        <v>37</v>
      </c>
      <c r="D26" s="22">
        <v>12569</v>
      </c>
      <c r="E26" s="23">
        <v>6548</v>
      </c>
      <c r="F26" s="23">
        <v>6021</v>
      </c>
      <c r="G26" s="24">
        <v>12669</v>
      </c>
      <c r="H26" s="25">
        <v>6615</v>
      </c>
      <c r="I26" s="25">
        <v>6054</v>
      </c>
      <c r="J26" s="26">
        <f t="shared" si="0"/>
        <v>12877</v>
      </c>
      <c r="K26" s="27">
        <v>6747</v>
      </c>
      <c r="L26" s="27">
        <v>6130</v>
      </c>
      <c r="M26" s="28">
        <v>13166</v>
      </c>
      <c r="N26" s="29">
        <v>6905</v>
      </c>
      <c r="O26" s="29">
        <v>6261</v>
      </c>
      <c r="P26" s="26">
        <f t="shared" si="1"/>
        <v>13383</v>
      </c>
      <c r="Q26" s="30">
        <v>7025</v>
      </c>
      <c r="R26" s="30">
        <v>6358</v>
      </c>
      <c r="S26" s="28">
        <f t="shared" si="2"/>
        <v>13804</v>
      </c>
      <c r="T26" s="31">
        <v>7292</v>
      </c>
      <c r="U26" s="31">
        <v>6512</v>
      </c>
      <c r="V26" s="26">
        <f t="shared" si="3"/>
        <v>14899</v>
      </c>
      <c r="W26" s="30">
        <v>7916</v>
      </c>
      <c r="X26" s="30">
        <v>6983</v>
      </c>
      <c r="Y26" s="28">
        <f t="shared" si="4"/>
        <v>14443</v>
      </c>
      <c r="Z26" s="32">
        <v>7563</v>
      </c>
      <c r="AA26" s="32">
        <v>6880</v>
      </c>
      <c r="AB26" s="34"/>
      <c r="BM26" s="3"/>
      <c r="BN26" s="3"/>
      <c r="BO26" s="3"/>
      <c r="BP26" s="3"/>
      <c r="BQ26" s="3"/>
      <c r="BR26" s="3"/>
      <c r="BS26" s="3"/>
      <c r="BT26" s="3"/>
      <c r="BU26" s="3"/>
    </row>
    <row r="27" spans="1:73" ht="24" customHeight="1" thickBot="1" x14ac:dyDescent="0.3">
      <c r="A27" s="77"/>
      <c r="B27" s="78"/>
      <c r="C27" s="21" t="s">
        <v>38</v>
      </c>
      <c r="D27" s="22">
        <v>3319369</v>
      </c>
      <c r="E27" s="23">
        <v>1723267</v>
      </c>
      <c r="F27" s="23">
        <v>1596102</v>
      </c>
      <c r="G27" s="24">
        <v>3369284</v>
      </c>
      <c r="H27" s="25">
        <v>1749937</v>
      </c>
      <c r="I27" s="25">
        <v>1619347</v>
      </c>
      <c r="J27" s="26">
        <f>J5+J6+J7+J8+J9+J10+J11+J12+J13+J14+J15+J16+J17+J18+J19+J20+J21+J22+J23+J24+J25+J26</f>
        <v>3455373</v>
      </c>
      <c r="K27" s="37">
        <v>1796265</v>
      </c>
      <c r="L27" s="37">
        <v>1659108</v>
      </c>
      <c r="M27" s="28">
        <v>3538359</v>
      </c>
      <c r="N27" s="38">
        <v>1840494</v>
      </c>
      <c r="O27" s="39">
        <v>1697865</v>
      </c>
      <c r="P27" s="26">
        <f t="shared" si="1"/>
        <v>3619842</v>
      </c>
      <c r="Q27" s="30">
        <v>1883749</v>
      </c>
      <c r="R27" s="30">
        <v>1736093</v>
      </c>
      <c r="S27" s="28">
        <f t="shared" si="2"/>
        <v>3692105</v>
      </c>
      <c r="T27" s="31">
        <v>1921680</v>
      </c>
      <c r="U27" s="31">
        <v>1770425</v>
      </c>
      <c r="V27" s="26">
        <f t="shared" si="3"/>
        <v>3807548</v>
      </c>
      <c r="W27" s="30">
        <v>1982984</v>
      </c>
      <c r="X27" s="30">
        <v>1824564</v>
      </c>
      <c r="Y27" s="40">
        <f t="shared" si="4"/>
        <v>3892785</v>
      </c>
      <c r="Z27" s="41">
        <f>SUM(Z5:Z26)</f>
        <v>2028391</v>
      </c>
      <c r="AA27" s="41">
        <f>SUM(AA5:AA26)</f>
        <v>1864394</v>
      </c>
      <c r="AB27" s="34"/>
      <c r="BM27" s="3"/>
      <c r="BN27" s="3"/>
      <c r="BO27" s="3"/>
      <c r="BP27" s="3"/>
      <c r="BQ27" s="3"/>
      <c r="BR27" s="3"/>
      <c r="BS27" s="3"/>
      <c r="BT27" s="3"/>
      <c r="BU27" s="3"/>
    </row>
    <row r="28" spans="1:73" ht="28.9" customHeight="1" thickBot="1" x14ac:dyDescent="0.3">
      <c r="A28" s="79" t="s">
        <v>39</v>
      </c>
      <c r="B28" s="80" t="s">
        <v>40</v>
      </c>
      <c r="C28" s="21" t="s">
        <v>16</v>
      </c>
      <c r="D28" s="42">
        <v>698</v>
      </c>
      <c r="E28" s="43">
        <v>383</v>
      </c>
      <c r="F28" s="43">
        <v>315</v>
      </c>
      <c r="G28" s="44">
        <v>701</v>
      </c>
      <c r="H28" s="36">
        <v>378</v>
      </c>
      <c r="I28" s="36">
        <v>323</v>
      </c>
      <c r="J28" s="26">
        <f t="shared" ref="J28:J49" si="5">K28+L28</f>
        <v>720</v>
      </c>
      <c r="K28" s="27">
        <v>388</v>
      </c>
      <c r="L28" s="27">
        <v>332</v>
      </c>
      <c r="M28" s="28">
        <v>838</v>
      </c>
      <c r="N28" s="29">
        <v>447</v>
      </c>
      <c r="O28" s="29">
        <v>391</v>
      </c>
      <c r="P28" s="26">
        <f t="shared" si="1"/>
        <v>831</v>
      </c>
      <c r="Q28" s="30">
        <v>451</v>
      </c>
      <c r="R28" s="30">
        <v>380</v>
      </c>
      <c r="S28" s="28">
        <f t="shared" si="2"/>
        <v>851</v>
      </c>
      <c r="T28" s="31">
        <v>460</v>
      </c>
      <c r="U28" s="31">
        <v>391</v>
      </c>
      <c r="V28" s="26">
        <f t="shared" si="3"/>
        <v>845</v>
      </c>
      <c r="W28" s="30">
        <v>447</v>
      </c>
      <c r="X28" s="30">
        <v>398</v>
      </c>
      <c r="Y28" s="28">
        <f t="shared" si="4"/>
        <v>880</v>
      </c>
      <c r="Z28" s="32">
        <v>482</v>
      </c>
      <c r="AA28" s="32">
        <v>398</v>
      </c>
      <c r="AB28" s="33"/>
      <c r="BM28" s="3"/>
      <c r="BN28" s="3"/>
      <c r="BO28" s="3"/>
      <c r="BP28" s="3"/>
      <c r="BQ28" s="3"/>
      <c r="BR28" s="3"/>
      <c r="BS28" s="3"/>
      <c r="BT28" s="3"/>
      <c r="BU28" s="3"/>
    </row>
    <row r="29" spans="1:73" ht="28.9" customHeight="1" thickBot="1" x14ac:dyDescent="0.3">
      <c r="A29" s="79"/>
      <c r="B29" s="80"/>
      <c r="C29" s="21" t="s">
        <v>17</v>
      </c>
      <c r="D29" s="45">
        <v>2536</v>
      </c>
      <c r="E29" s="46">
        <v>1383</v>
      </c>
      <c r="F29" s="46">
        <v>1153</v>
      </c>
      <c r="G29" s="24">
        <v>2728</v>
      </c>
      <c r="H29" s="25">
        <v>1466</v>
      </c>
      <c r="I29" s="25">
        <v>1262</v>
      </c>
      <c r="J29" s="47">
        <f t="shared" si="5"/>
        <v>2991</v>
      </c>
      <c r="K29" s="27">
        <v>1620</v>
      </c>
      <c r="L29" s="27">
        <v>1371</v>
      </c>
      <c r="M29" s="48">
        <v>3619</v>
      </c>
      <c r="N29" s="29">
        <v>1945</v>
      </c>
      <c r="O29" s="29">
        <v>1674</v>
      </c>
      <c r="P29" s="26">
        <f t="shared" si="1"/>
        <v>3864</v>
      </c>
      <c r="Q29" s="30">
        <v>2095</v>
      </c>
      <c r="R29" s="30">
        <v>1769</v>
      </c>
      <c r="S29" s="28">
        <f t="shared" si="2"/>
        <v>3975</v>
      </c>
      <c r="T29" s="31">
        <v>2181</v>
      </c>
      <c r="U29" s="31">
        <v>1794</v>
      </c>
      <c r="V29" s="26">
        <f t="shared" si="3"/>
        <v>4176</v>
      </c>
      <c r="W29" s="30">
        <v>2271</v>
      </c>
      <c r="X29" s="30">
        <v>1905</v>
      </c>
      <c r="Y29" s="28">
        <f t="shared" si="4"/>
        <v>4482</v>
      </c>
      <c r="Z29" s="32">
        <v>2434</v>
      </c>
      <c r="AA29" s="32">
        <v>2048</v>
      </c>
      <c r="AB29" s="33"/>
      <c r="BM29" s="3"/>
      <c r="BN29" s="3"/>
      <c r="BO29" s="3"/>
      <c r="BP29" s="3"/>
      <c r="BQ29" s="3"/>
      <c r="BR29" s="3"/>
      <c r="BS29" s="3"/>
      <c r="BT29" s="3"/>
      <c r="BU29" s="3"/>
    </row>
    <row r="30" spans="1:73" ht="28.9" customHeight="1" thickBot="1" x14ac:dyDescent="0.3">
      <c r="A30" s="79"/>
      <c r="B30" s="80"/>
      <c r="C30" s="21" t="s">
        <v>18</v>
      </c>
      <c r="D30" s="49">
        <v>47</v>
      </c>
      <c r="E30" s="50">
        <v>27</v>
      </c>
      <c r="F30" s="50">
        <v>20</v>
      </c>
      <c r="G30" s="44">
        <v>49</v>
      </c>
      <c r="H30" s="36">
        <v>24</v>
      </c>
      <c r="I30" s="36">
        <v>25</v>
      </c>
      <c r="J30" s="47">
        <f t="shared" si="5"/>
        <v>44</v>
      </c>
      <c r="K30" s="27">
        <v>23</v>
      </c>
      <c r="L30" s="27">
        <v>21</v>
      </c>
      <c r="M30" s="48">
        <v>46</v>
      </c>
      <c r="N30" s="29">
        <v>23</v>
      </c>
      <c r="O30" s="29">
        <v>23</v>
      </c>
      <c r="P30" s="26">
        <f t="shared" si="1"/>
        <v>47</v>
      </c>
      <c r="Q30" s="30">
        <v>25</v>
      </c>
      <c r="R30" s="30">
        <v>22</v>
      </c>
      <c r="S30" s="28">
        <f t="shared" si="2"/>
        <v>49</v>
      </c>
      <c r="T30" s="31">
        <v>25</v>
      </c>
      <c r="U30" s="31">
        <v>24</v>
      </c>
      <c r="V30" s="26">
        <f t="shared" si="3"/>
        <v>47</v>
      </c>
      <c r="W30" s="30">
        <v>23</v>
      </c>
      <c r="X30" s="30">
        <v>24</v>
      </c>
      <c r="Y30" s="28">
        <f t="shared" si="4"/>
        <v>57</v>
      </c>
      <c r="Z30" s="32">
        <v>28</v>
      </c>
      <c r="AA30" s="32">
        <v>29</v>
      </c>
      <c r="AB30" s="33"/>
      <c r="BM30" s="3"/>
      <c r="BN30" s="3"/>
      <c r="BO30" s="3"/>
      <c r="BP30" s="3"/>
      <c r="BQ30" s="3"/>
      <c r="BR30" s="3"/>
      <c r="BS30" s="3"/>
      <c r="BT30" s="3"/>
      <c r="BU30" s="3"/>
    </row>
    <row r="31" spans="1:73" ht="28.9" customHeight="1" thickBot="1" x14ac:dyDescent="0.3">
      <c r="A31" s="79"/>
      <c r="B31" s="80"/>
      <c r="C31" s="21" t="s">
        <v>19</v>
      </c>
      <c r="D31" s="45">
        <v>1283</v>
      </c>
      <c r="E31" s="50">
        <v>704</v>
      </c>
      <c r="F31" s="50">
        <v>579</v>
      </c>
      <c r="G31" s="24">
        <v>1359</v>
      </c>
      <c r="H31" s="36">
        <v>755</v>
      </c>
      <c r="I31" s="36">
        <v>604</v>
      </c>
      <c r="J31" s="47">
        <f t="shared" si="5"/>
        <v>1481</v>
      </c>
      <c r="K31" s="27">
        <v>801</v>
      </c>
      <c r="L31" s="27">
        <v>680</v>
      </c>
      <c r="M31" s="48">
        <v>1596</v>
      </c>
      <c r="N31" s="29">
        <v>866</v>
      </c>
      <c r="O31" s="29">
        <v>730</v>
      </c>
      <c r="P31" s="26">
        <f t="shared" si="1"/>
        <v>1685</v>
      </c>
      <c r="Q31" s="30">
        <v>935</v>
      </c>
      <c r="R31" s="30">
        <v>750</v>
      </c>
      <c r="S31" s="28">
        <f t="shared" si="2"/>
        <v>1733</v>
      </c>
      <c r="T31" s="31">
        <v>946</v>
      </c>
      <c r="U31" s="31">
        <v>787</v>
      </c>
      <c r="V31" s="26">
        <f t="shared" si="3"/>
        <v>1692</v>
      </c>
      <c r="W31" s="30">
        <v>905</v>
      </c>
      <c r="X31" s="30">
        <v>787</v>
      </c>
      <c r="Y31" s="28">
        <f t="shared" si="4"/>
        <v>1652</v>
      </c>
      <c r="Z31" s="32">
        <v>878</v>
      </c>
      <c r="AA31" s="32">
        <v>774</v>
      </c>
      <c r="AB31" s="33"/>
      <c r="BM31" s="3"/>
      <c r="BN31" s="3"/>
      <c r="BO31" s="3"/>
      <c r="BP31" s="3"/>
      <c r="BQ31" s="3"/>
      <c r="BR31" s="3"/>
      <c r="BS31" s="3"/>
      <c r="BT31" s="3"/>
      <c r="BU31" s="3"/>
    </row>
    <row r="32" spans="1:73" ht="28.9" customHeight="1" thickBot="1" x14ac:dyDescent="0.3">
      <c r="A32" s="79"/>
      <c r="B32" s="80"/>
      <c r="C32" s="21" t="s">
        <v>20</v>
      </c>
      <c r="D32" s="45">
        <v>1598</v>
      </c>
      <c r="E32" s="50">
        <v>839</v>
      </c>
      <c r="F32" s="50">
        <v>759</v>
      </c>
      <c r="G32" s="24">
        <v>1624</v>
      </c>
      <c r="H32" s="36">
        <v>862</v>
      </c>
      <c r="I32" s="36">
        <v>762</v>
      </c>
      <c r="J32" s="47">
        <f t="shared" si="5"/>
        <v>1662</v>
      </c>
      <c r="K32" s="27">
        <v>878</v>
      </c>
      <c r="L32" s="27">
        <v>784</v>
      </c>
      <c r="M32" s="48">
        <v>1812</v>
      </c>
      <c r="N32" s="29">
        <v>963</v>
      </c>
      <c r="O32" s="29">
        <v>849</v>
      </c>
      <c r="P32" s="26">
        <f t="shared" si="1"/>
        <v>1846</v>
      </c>
      <c r="Q32" s="30">
        <v>989</v>
      </c>
      <c r="R32" s="30">
        <v>857</v>
      </c>
      <c r="S32" s="28">
        <f t="shared" si="2"/>
        <v>1813</v>
      </c>
      <c r="T32" s="31">
        <v>950</v>
      </c>
      <c r="U32" s="31">
        <v>863</v>
      </c>
      <c r="V32" s="26">
        <f t="shared" si="3"/>
        <v>1965</v>
      </c>
      <c r="W32" s="30">
        <v>1037</v>
      </c>
      <c r="X32" s="30">
        <v>928</v>
      </c>
      <c r="Y32" s="28">
        <f t="shared" si="4"/>
        <v>2092</v>
      </c>
      <c r="Z32" s="32">
        <v>1086</v>
      </c>
      <c r="AA32" s="32">
        <v>1006</v>
      </c>
      <c r="AB32" s="33"/>
      <c r="BM32" s="3"/>
      <c r="BN32" s="3"/>
      <c r="BO32" s="3"/>
      <c r="BP32" s="3"/>
      <c r="BQ32" s="3"/>
      <c r="BR32" s="3"/>
      <c r="BS32" s="3"/>
      <c r="BT32" s="3"/>
      <c r="BU32" s="3"/>
    </row>
    <row r="33" spans="1:73" ht="28.9" customHeight="1" thickBot="1" x14ac:dyDescent="0.3">
      <c r="A33" s="79"/>
      <c r="B33" s="80"/>
      <c r="C33" s="21" t="s">
        <v>21</v>
      </c>
      <c r="D33" s="49">
        <v>532</v>
      </c>
      <c r="E33" s="50">
        <v>275</v>
      </c>
      <c r="F33" s="50">
        <v>257</v>
      </c>
      <c r="G33" s="44">
        <v>592</v>
      </c>
      <c r="H33" s="36">
        <v>309</v>
      </c>
      <c r="I33" s="36">
        <v>283</v>
      </c>
      <c r="J33" s="47">
        <f t="shared" si="5"/>
        <v>601</v>
      </c>
      <c r="K33" s="27">
        <v>302</v>
      </c>
      <c r="L33" s="27">
        <v>299</v>
      </c>
      <c r="M33" s="48">
        <v>633</v>
      </c>
      <c r="N33" s="29">
        <v>327</v>
      </c>
      <c r="O33" s="29">
        <v>306</v>
      </c>
      <c r="P33" s="26">
        <f t="shared" si="1"/>
        <v>700</v>
      </c>
      <c r="Q33" s="30">
        <v>370</v>
      </c>
      <c r="R33" s="30">
        <v>330</v>
      </c>
      <c r="S33" s="28">
        <f t="shared" si="2"/>
        <v>757</v>
      </c>
      <c r="T33" s="31">
        <v>399</v>
      </c>
      <c r="U33" s="31">
        <v>358</v>
      </c>
      <c r="V33" s="26">
        <f t="shared" si="3"/>
        <v>771</v>
      </c>
      <c r="W33" s="30">
        <v>412</v>
      </c>
      <c r="X33" s="30">
        <v>359</v>
      </c>
      <c r="Y33" s="28">
        <f t="shared" si="4"/>
        <v>793</v>
      </c>
      <c r="Z33" s="32">
        <v>416</v>
      </c>
      <c r="AA33" s="32">
        <v>377</v>
      </c>
      <c r="AB33" s="33"/>
      <c r="BM33" s="3"/>
      <c r="BN33" s="3"/>
      <c r="BO33" s="3"/>
      <c r="BP33" s="3"/>
      <c r="BQ33" s="3"/>
      <c r="BR33" s="3"/>
      <c r="BS33" s="3"/>
      <c r="BT33" s="3"/>
      <c r="BU33" s="3"/>
    </row>
    <row r="34" spans="1:73" ht="28.9" customHeight="1" thickBot="1" x14ac:dyDescent="0.3">
      <c r="A34" s="79"/>
      <c r="B34" s="80"/>
      <c r="C34" s="21" t="s">
        <v>22</v>
      </c>
      <c r="D34" s="45">
        <v>3748</v>
      </c>
      <c r="E34" s="46">
        <v>1990</v>
      </c>
      <c r="F34" s="46">
        <v>1758</v>
      </c>
      <c r="G34" s="24">
        <v>3780</v>
      </c>
      <c r="H34" s="25">
        <v>2015</v>
      </c>
      <c r="I34" s="25">
        <v>1765</v>
      </c>
      <c r="J34" s="47">
        <f t="shared" si="5"/>
        <v>3840</v>
      </c>
      <c r="K34" s="27">
        <v>2073</v>
      </c>
      <c r="L34" s="27">
        <v>1767</v>
      </c>
      <c r="M34" s="48">
        <v>4204</v>
      </c>
      <c r="N34" s="29">
        <v>2258</v>
      </c>
      <c r="O34" s="29">
        <v>1946</v>
      </c>
      <c r="P34" s="26">
        <f t="shared" si="1"/>
        <v>4454</v>
      </c>
      <c r="Q34" s="30">
        <v>2355</v>
      </c>
      <c r="R34" s="30">
        <v>2099</v>
      </c>
      <c r="S34" s="28">
        <f t="shared" si="2"/>
        <v>4601</v>
      </c>
      <c r="T34" s="31">
        <v>2441</v>
      </c>
      <c r="U34" s="31">
        <v>2160</v>
      </c>
      <c r="V34" s="26">
        <f t="shared" si="3"/>
        <v>4750</v>
      </c>
      <c r="W34" s="30">
        <v>2527</v>
      </c>
      <c r="X34" s="30">
        <v>2223</v>
      </c>
      <c r="Y34" s="28">
        <f t="shared" si="4"/>
        <v>5144</v>
      </c>
      <c r="Z34" s="32">
        <v>2710</v>
      </c>
      <c r="AA34" s="32">
        <v>2434</v>
      </c>
      <c r="AB34" s="33"/>
      <c r="BM34" s="3"/>
      <c r="BN34" s="3"/>
      <c r="BO34" s="3"/>
      <c r="BP34" s="3"/>
      <c r="BQ34" s="3"/>
      <c r="BR34" s="3"/>
      <c r="BS34" s="3"/>
      <c r="BT34" s="3"/>
      <c r="BU34" s="3"/>
    </row>
    <row r="35" spans="1:73" ht="28.9" customHeight="1" thickBot="1" x14ac:dyDescent="0.3">
      <c r="A35" s="79"/>
      <c r="B35" s="80"/>
      <c r="C35" s="21" t="s">
        <v>23</v>
      </c>
      <c r="D35" s="45">
        <v>1407</v>
      </c>
      <c r="E35" s="50">
        <v>737</v>
      </c>
      <c r="F35" s="50">
        <v>670</v>
      </c>
      <c r="G35" s="24">
        <v>1444</v>
      </c>
      <c r="H35" s="36">
        <v>737</v>
      </c>
      <c r="I35" s="36">
        <v>707</v>
      </c>
      <c r="J35" s="47">
        <f t="shared" si="5"/>
        <v>1474</v>
      </c>
      <c r="K35" s="27">
        <v>768</v>
      </c>
      <c r="L35" s="27">
        <v>706</v>
      </c>
      <c r="M35" s="48">
        <v>1615</v>
      </c>
      <c r="N35" s="29">
        <v>861</v>
      </c>
      <c r="O35" s="29">
        <v>754</v>
      </c>
      <c r="P35" s="26">
        <f t="shared" si="1"/>
        <v>1696</v>
      </c>
      <c r="Q35" s="30">
        <v>893</v>
      </c>
      <c r="R35" s="30">
        <v>803</v>
      </c>
      <c r="S35" s="28">
        <f t="shared" si="2"/>
        <v>1708</v>
      </c>
      <c r="T35" s="31">
        <v>898</v>
      </c>
      <c r="U35" s="31">
        <v>810</v>
      </c>
      <c r="V35" s="26">
        <f t="shared" si="3"/>
        <v>1723</v>
      </c>
      <c r="W35" s="30">
        <v>887</v>
      </c>
      <c r="X35" s="30">
        <v>836</v>
      </c>
      <c r="Y35" s="28">
        <f t="shared" si="4"/>
        <v>1811</v>
      </c>
      <c r="Z35" s="32">
        <v>924</v>
      </c>
      <c r="AA35" s="32">
        <v>887</v>
      </c>
      <c r="AB35" s="33"/>
      <c r="BM35" s="3"/>
      <c r="BN35" s="3"/>
      <c r="BO35" s="3"/>
      <c r="BP35" s="3"/>
      <c r="BQ35" s="3"/>
      <c r="BR35" s="3"/>
      <c r="BS35" s="3"/>
      <c r="BT35" s="3"/>
      <c r="BU35" s="3"/>
    </row>
    <row r="36" spans="1:73" ht="28.9" customHeight="1" thickBot="1" x14ac:dyDescent="0.3">
      <c r="A36" s="79"/>
      <c r="B36" s="80"/>
      <c r="C36" s="21" t="s">
        <v>24</v>
      </c>
      <c r="D36" s="49">
        <v>394</v>
      </c>
      <c r="E36" s="50">
        <v>206</v>
      </c>
      <c r="F36" s="50">
        <v>188</v>
      </c>
      <c r="G36" s="44">
        <v>394</v>
      </c>
      <c r="H36" s="36">
        <v>215</v>
      </c>
      <c r="I36" s="36">
        <v>179</v>
      </c>
      <c r="J36" s="47">
        <f t="shared" si="5"/>
        <v>410</v>
      </c>
      <c r="K36" s="27">
        <v>222</v>
      </c>
      <c r="L36" s="27">
        <v>188</v>
      </c>
      <c r="M36" s="48">
        <v>432</v>
      </c>
      <c r="N36" s="29">
        <v>238</v>
      </c>
      <c r="O36" s="29">
        <v>194</v>
      </c>
      <c r="P36" s="26">
        <f t="shared" si="1"/>
        <v>446</v>
      </c>
      <c r="Q36" s="30">
        <v>247</v>
      </c>
      <c r="R36" s="30">
        <v>199</v>
      </c>
      <c r="S36" s="28">
        <f t="shared" si="2"/>
        <v>477</v>
      </c>
      <c r="T36" s="31">
        <v>261</v>
      </c>
      <c r="U36" s="31">
        <v>216</v>
      </c>
      <c r="V36" s="26">
        <f t="shared" si="3"/>
        <v>502</v>
      </c>
      <c r="W36" s="30">
        <v>270</v>
      </c>
      <c r="X36" s="30">
        <v>232</v>
      </c>
      <c r="Y36" s="28">
        <f t="shared" si="4"/>
        <v>502</v>
      </c>
      <c r="Z36" s="32">
        <v>259</v>
      </c>
      <c r="AA36" s="32">
        <v>243</v>
      </c>
      <c r="AB36" s="33"/>
      <c r="BM36" s="3"/>
      <c r="BN36" s="3"/>
      <c r="BO36" s="3"/>
      <c r="BP36" s="3"/>
      <c r="BQ36" s="3"/>
      <c r="BR36" s="3"/>
      <c r="BS36" s="3"/>
      <c r="BT36" s="3"/>
      <c r="BU36" s="3"/>
    </row>
    <row r="37" spans="1:73" ht="28.9" customHeight="1" thickBot="1" x14ac:dyDescent="0.3">
      <c r="A37" s="79"/>
      <c r="B37" s="80"/>
      <c r="C37" s="21" t="s">
        <v>25</v>
      </c>
      <c r="D37" s="49">
        <v>4</v>
      </c>
      <c r="E37" s="50">
        <v>0</v>
      </c>
      <c r="F37" s="50">
        <v>4</v>
      </c>
      <c r="G37" s="44">
        <v>3</v>
      </c>
      <c r="H37" s="36">
        <v>0</v>
      </c>
      <c r="I37" s="36">
        <v>3</v>
      </c>
      <c r="J37" s="47">
        <f t="shared" si="5"/>
        <v>5</v>
      </c>
      <c r="K37" s="51">
        <v>0</v>
      </c>
      <c r="L37" s="27">
        <v>5</v>
      </c>
      <c r="M37" s="48">
        <v>5</v>
      </c>
      <c r="N37" s="29">
        <v>1</v>
      </c>
      <c r="O37" s="29">
        <v>4</v>
      </c>
      <c r="P37" s="26">
        <f t="shared" si="1"/>
        <v>7</v>
      </c>
      <c r="Q37" s="30">
        <v>4</v>
      </c>
      <c r="R37" s="30">
        <v>3</v>
      </c>
      <c r="S37" s="28">
        <f t="shared" si="2"/>
        <v>6</v>
      </c>
      <c r="T37" s="31">
        <v>4</v>
      </c>
      <c r="U37" s="31">
        <v>2</v>
      </c>
      <c r="V37" s="26">
        <f t="shared" si="3"/>
        <v>6</v>
      </c>
      <c r="W37" s="30">
        <v>4</v>
      </c>
      <c r="X37" s="30">
        <v>2</v>
      </c>
      <c r="Y37" s="28">
        <f t="shared" si="4"/>
        <v>4</v>
      </c>
      <c r="Z37" s="32">
        <v>3</v>
      </c>
      <c r="AA37" s="32">
        <v>1</v>
      </c>
      <c r="AB37" s="33"/>
      <c r="BM37" s="3"/>
      <c r="BN37" s="3"/>
      <c r="BO37" s="3"/>
      <c r="BP37" s="3"/>
      <c r="BQ37" s="3"/>
      <c r="BR37" s="3"/>
      <c r="BS37" s="3"/>
      <c r="BT37" s="3"/>
      <c r="BU37" s="3"/>
    </row>
    <row r="38" spans="1:73" ht="28.9" customHeight="1" thickBot="1" x14ac:dyDescent="0.3">
      <c r="A38" s="79"/>
      <c r="B38" s="80"/>
      <c r="C38" s="21" t="s">
        <v>26</v>
      </c>
      <c r="D38" s="49">
        <v>119</v>
      </c>
      <c r="E38" s="50">
        <v>52</v>
      </c>
      <c r="F38" s="50">
        <v>67</v>
      </c>
      <c r="G38" s="44">
        <v>141</v>
      </c>
      <c r="H38" s="36">
        <v>65</v>
      </c>
      <c r="I38" s="36">
        <v>76</v>
      </c>
      <c r="J38" s="47">
        <f t="shared" si="5"/>
        <v>134</v>
      </c>
      <c r="K38" s="27">
        <v>66</v>
      </c>
      <c r="L38" s="27">
        <v>68</v>
      </c>
      <c r="M38" s="48">
        <v>149</v>
      </c>
      <c r="N38" s="29">
        <v>74</v>
      </c>
      <c r="O38" s="29">
        <v>75</v>
      </c>
      <c r="P38" s="26">
        <f t="shared" si="1"/>
        <v>161</v>
      </c>
      <c r="Q38" s="30">
        <v>84</v>
      </c>
      <c r="R38" s="30">
        <v>77</v>
      </c>
      <c r="S38" s="28">
        <f t="shared" si="2"/>
        <v>157</v>
      </c>
      <c r="T38" s="31">
        <v>78</v>
      </c>
      <c r="U38" s="31">
        <v>79</v>
      </c>
      <c r="V38" s="26">
        <f t="shared" si="3"/>
        <v>149</v>
      </c>
      <c r="W38" s="30">
        <v>71</v>
      </c>
      <c r="X38" s="30">
        <v>78</v>
      </c>
      <c r="Y38" s="28">
        <f t="shared" si="4"/>
        <v>153</v>
      </c>
      <c r="Z38" s="32">
        <v>75</v>
      </c>
      <c r="AA38" s="32">
        <v>78</v>
      </c>
      <c r="AB38" s="33"/>
      <c r="BM38" s="3"/>
      <c r="BN38" s="3"/>
      <c r="BO38" s="3"/>
      <c r="BP38" s="3"/>
      <c r="BQ38" s="3"/>
      <c r="BR38" s="3"/>
      <c r="BS38" s="3"/>
      <c r="BT38" s="3"/>
      <c r="BU38" s="3"/>
    </row>
    <row r="39" spans="1:73" ht="28.9" customHeight="1" thickBot="1" x14ac:dyDescent="0.3">
      <c r="A39" s="79"/>
      <c r="B39" s="80"/>
      <c r="C39" s="21" t="s">
        <v>27</v>
      </c>
      <c r="D39" s="45">
        <v>2528</v>
      </c>
      <c r="E39" s="46">
        <v>1291</v>
      </c>
      <c r="F39" s="46">
        <v>1237</v>
      </c>
      <c r="G39" s="24">
        <v>2686</v>
      </c>
      <c r="H39" s="25">
        <v>1350</v>
      </c>
      <c r="I39" s="25">
        <v>1336</v>
      </c>
      <c r="J39" s="47">
        <f t="shared" si="5"/>
        <v>2781</v>
      </c>
      <c r="K39" s="27">
        <v>1377</v>
      </c>
      <c r="L39" s="27">
        <v>1404</v>
      </c>
      <c r="M39" s="48">
        <v>2971</v>
      </c>
      <c r="N39" s="29">
        <v>1489</v>
      </c>
      <c r="O39" s="29">
        <v>1482</v>
      </c>
      <c r="P39" s="26">
        <f t="shared" si="1"/>
        <v>3085</v>
      </c>
      <c r="Q39" s="30">
        <v>1559</v>
      </c>
      <c r="R39" s="30">
        <v>1526</v>
      </c>
      <c r="S39" s="28">
        <f t="shared" si="2"/>
        <v>3193</v>
      </c>
      <c r="T39" s="31">
        <v>1631</v>
      </c>
      <c r="U39" s="31">
        <v>1562</v>
      </c>
      <c r="V39" s="26">
        <f t="shared" si="3"/>
        <v>3227</v>
      </c>
      <c r="W39" s="30">
        <v>1645</v>
      </c>
      <c r="X39" s="30">
        <v>1582</v>
      </c>
      <c r="Y39" s="28">
        <f t="shared" si="4"/>
        <v>3370</v>
      </c>
      <c r="Z39" s="32">
        <v>1704</v>
      </c>
      <c r="AA39" s="32">
        <v>1666</v>
      </c>
      <c r="AB39" s="33"/>
      <c r="BM39" s="3"/>
      <c r="BN39" s="3"/>
      <c r="BO39" s="3"/>
      <c r="BP39" s="3"/>
      <c r="BQ39" s="3"/>
      <c r="BR39" s="3"/>
      <c r="BS39" s="3"/>
      <c r="BT39" s="3"/>
      <c r="BU39" s="3"/>
    </row>
    <row r="40" spans="1:73" ht="28.9" customHeight="1" thickBot="1" x14ac:dyDescent="0.3">
      <c r="A40" s="79"/>
      <c r="B40" s="80"/>
      <c r="C40" s="21" t="s">
        <v>28</v>
      </c>
      <c r="D40" s="52">
        <v>201</v>
      </c>
      <c r="E40" s="50">
        <v>116</v>
      </c>
      <c r="F40" s="50">
        <v>85</v>
      </c>
      <c r="G40" s="53">
        <v>230</v>
      </c>
      <c r="H40" s="36">
        <v>114</v>
      </c>
      <c r="I40" s="36">
        <v>116</v>
      </c>
      <c r="J40" s="54">
        <f t="shared" si="5"/>
        <v>252</v>
      </c>
      <c r="K40" s="27">
        <v>129</v>
      </c>
      <c r="L40" s="27">
        <v>123</v>
      </c>
      <c r="M40" s="55">
        <v>273</v>
      </c>
      <c r="N40" s="29">
        <v>142</v>
      </c>
      <c r="O40" s="29">
        <v>131</v>
      </c>
      <c r="P40" s="26">
        <f t="shared" si="1"/>
        <v>293</v>
      </c>
      <c r="Q40" s="30">
        <v>158</v>
      </c>
      <c r="R40" s="30">
        <v>135</v>
      </c>
      <c r="S40" s="28">
        <f t="shared" si="2"/>
        <v>275</v>
      </c>
      <c r="T40" s="31">
        <v>146</v>
      </c>
      <c r="U40" s="31">
        <v>129</v>
      </c>
      <c r="V40" s="26">
        <f t="shared" si="3"/>
        <v>285</v>
      </c>
      <c r="W40" s="30">
        <v>151</v>
      </c>
      <c r="X40" s="30">
        <v>134</v>
      </c>
      <c r="Y40" s="28">
        <f t="shared" si="4"/>
        <v>299</v>
      </c>
      <c r="Z40" s="32">
        <v>174</v>
      </c>
      <c r="AA40" s="32">
        <v>125</v>
      </c>
      <c r="AB40" s="33"/>
      <c r="BM40" s="3"/>
      <c r="BN40" s="3"/>
      <c r="BO40" s="3"/>
      <c r="BP40" s="3"/>
      <c r="BQ40" s="3"/>
      <c r="BR40" s="3"/>
      <c r="BS40" s="3"/>
      <c r="BT40" s="3"/>
      <c r="BU40" s="3"/>
    </row>
    <row r="41" spans="1:73" ht="28.9" customHeight="1" thickBot="1" x14ac:dyDescent="0.3">
      <c r="A41" s="79"/>
      <c r="B41" s="80"/>
      <c r="C41" s="21" t="s">
        <v>29</v>
      </c>
      <c r="D41" s="56">
        <v>1122</v>
      </c>
      <c r="E41" s="50">
        <v>615</v>
      </c>
      <c r="F41" s="50">
        <v>507</v>
      </c>
      <c r="G41" s="57">
        <v>1180</v>
      </c>
      <c r="H41" s="36">
        <v>645</v>
      </c>
      <c r="I41" s="36">
        <v>535</v>
      </c>
      <c r="J41" s="54">
        <f t="shared" si="5"/>
        <v>1265</v>
      </c>
      <c r="K41" s="27">
        <v>666</v>
      </c>
      <c r="L41" s="27">
        <v>599</v>
      </c>
      <c r="M41" s="55">
        <v>1342</v>
      </c>
      <c r="N41" s="29">
        <v>721</v>
      </c>
      <c r="O41" s="29">
        <v>621</v>
      </c>
      <c r="P41" s="26">
        <f t="shared" si="1"/>
        <v>1349</v>
      </c>
      <c r="Q41" s="30">
        <v>714</v>
      </c>
      <c r="R41" s="30">
        <v>635</v>
      </c>
      <c r="S41" s="28">
        <f t="shared" si="2"/>
        <v>1366</v>
      </c>
      <c r="T41" s="31">
        <v>733</v>
      </c>
      <c r="U41" s="31">
        <v>633</v>
      </c>
      <c r="V41" s="26">
        <f t="shared" si="3"/>
        <v>1450</v>
      </c>
      <c r="W41" s="30">
        <v>777</v>
      </c>
      <c r="X41" s="30">
        <v>673</v>
      </c>
      <c r="Y41" s="28">
        <f t="shared" si="4"/>
        <v>1480</v>
      </c>
      <c r="Z41" s="32">
        <v>771</v>
      </c>
      <c r="AA41" s="32">
        <v>709</v>
      </c>
      <c r="AB41" s="33"/>
      <c r="BM41" s="3"/>
      <c r="BN41" s="3"/>
      <c r="BO41" s="3"/>
      <c r="BP41" s="3"/>
      <c r="BQ41" s="3"/>
      <c r="BR41" s="3"/>
      <c r="BS41" s="3"/>
      <c r="BT41" s="3"/>
      <c r="BU41" s="3"/>
    </row>
    <row r="42" spans="1:73" ht="28.9" customHeight="1" thickBot="1" x14ac:dyDescent="0.3">
      <c r="A42" s="79"/>
      <c r="B42" s="80"/>
      <c r="C42" s="21" t="s">
        <v>30</v>
      </c>
      <c r="D42" s="49">
        <v>45</v>
      </c>
      <c r="E42" s="50">
        <v>25</v>
      </c>
      <c r="F42" s="50">
        <v>20</v>
      </c>
      <c r="G42" s="53">
        <v>51</v>
      </c>
      <c r="H42" s="36">
        <v>24</v>
      </c>
      <c r="I42" s="36">
        <v>27</v>
      </c>
      <c r="J42" s="54">
        <f t="shared" si="5"/>
        <v>60</v>
      </c>
      <c r="K42" s="27">
        <v>29</v>
      </c>
      <c r="L42" s="27">
        <v>31</v>
      </c>
      <c r="M42" s="55">
        <v>64</v>
      </c>
      <c r="N42" s="29">
        <v>34</v>
      </c>
      <c r="O42" s="29">
        <v>30</v>
      </c>
      <c r="P42" s="26">
        <f t="shared" si="1"/>
        <v>59</v>
      </c>
      <c r="Q42" s="30">
        <v>27</v>
      </c>
      <c r="R42" s="30">
        <v>32</v>
      </c>
      <c r="S42" s="28">
        <f t="shared" si="2"/>
        <v>53</v>
      </c>
      <c r="T42" s="31">
        <v>25</v>
      </c>
      <c r="U42" s="31">
        <v>28</v>
      </c>
      <c r="V42" s="26">
        <f t="shared" si="3"/>
        <v>53</v>
      </c>
      <c r="W42" s="30">
        <v>25</v>
      </c>
      <c r="X42" s="30">
        <v>28</v>
      </c>
      <c r="Y42" s="28">
        <f t="shared" si="4"/>
        <v>50</v>
      </c>
      <c r="Z42" s="32">
        <v>24</v>
      </c>
      <c r="AA42" s="32">
        <v>26</v>
      </c>
      <c r="AB42" s="33"/>
      <c r="BM42" s="3"/>
      <c r="BN42" s="3"/>
      <c r="BO42" s="3"/>
      <c r="BP42" s="3"/>
      <c r="BQ42" s="3"/>
      <c r="BR42" s="3"/>
      <c r="BS42" s="3"/>
      <c r="BT42" s="3"/>
      <c r="BU42" s="3"/>
    </row>
    <row r="43" spans="1:73" ht="28.9" customHeight="1" thickBot="1" x14ac:dyDescent="0.3">
      <c r="A43" s="79"/>
      <c r="B43" s="80"/>
      <c r="C43" s="21" t="s">
        <v>31</v>
      </c>
      <c r="D43" s="52">
        <v>252</v>
      </c>
      <c r="E43" s="50">
        <v>133</v>
      </c>
      <c r="F43" s="50">
        <v>119</v>
      </c>
      <c r="G43" s="53">
        <v>269</v>
      </c>
      <c r="H43" s="36">
        <v>144</v>
      </c>
      <c r="I43" s="36">
        <v>125</v>
      </c>
      <c r="J43" s="54">
        <f t="shared" si="5"/>
        <v>270</v>
      </c>
      <c r="K43" s="27">
        <v>150</v>
      </c>
      <c r="L43" s="27">
        <v>120</v>
      </c>
      <c r="M43" s="55">
        <v>281</v>
      </c>
      <c r="N43" s="29">
        <v>162</v>
      </c>
      <c r="O43" s="29">
        <v>119</v>
      </c>
      <c r="P43" s="26">
        <f t="shared" si="1"/>
        <v>318</v>
      </c>
      <c r="Q43" s="30">
        <v>181</v>
      </c>
      <c r="R43" s="30">
        <v>137</v>
      </c>
      <c r="S43" s="28">
        <f t="shared" si="2"/>
        <v>323</v>
      </c>
      <c r="T43" s="31">
        <v>187</v>
      </c>
      <c r="U43" s="31">
        <v>136</v>
      </c>
      <c r="V43" s="26">
        <f t="shared" si="3"/>
        <v>329</v>
      </c>
      <c r="W43" s="30">
        <v>192</v>
      </c>
      <c r="X43" s="30">
        <v>137</v>
      </c>
      <c r="Y43" s="28">
        <f t="shared" si="4"/>
        <v>344</v>
      </c>
      <c r="Z43" s="32">
        <v>205</v>
      </c>
      <c r="AA43" s="32">
        <v>139</v>
      </c>
      <c r="AB43" s="33"/>
      <c r="BM43" s="3"/>
      <c r="BN43" s="3"/>
      <c r="BO43" s="3"/>
      <c r="BP43" s="3"/>
      <c r="BQ43" s="3"/>
      <c r="BR43" s="3"/>
      <c r="BS43" s="3"/>
      <c r="BT43" s="3"/>
      <c r="BU43" s="3"/>
    </row>
    <row r="44" spans="1:73" ht="28.9" customHeight="1" thickBot="1" x14ac:dyDescent="0.3">
      <c r="A44" s="79"/>
      <c r="B44" s="80"/>
      <c r="C44" s="21" t="s">
        <v>32</v>
      </c>
      <c r="D44" s="58">
        <v>249</v>
      </c>
      <c r="E44" s="50">
        <v>134</v>
      </c>
      <c r="F44" s="50">
        <v>115</v>
      </c>
      <c r="G44" s="53">
        <v>237</v>
      </c>
      <c r="H44" s="36">
        <v>127</v>
      </c>
      <c r="I44" s="36">
        <v>110</v>
      </c>
      <c r="J44" s="54">
        <f t="shared" si="5"/>
        <v>254</v>
      </c>
      <c r="K44" s="27">
        <v>132</v>
      </c>
      <c r="L44" s="27">
        <v>122</v>
      </c>
      <c r="M44" s="55">
        <v>265</v>
      </c>
      <c r="N44" s="29">
        <v>136</v>
      </c>
      <c r="O44" s="29">
        <v>129</v>
      </c>
      <c r="P44" s="26">
        <f t="shared" si="1"/>
        <v>252</v>
      </c>
      <c r="Q44" s="30">
        <v>121</v>
      </c>
      <c r="R44" s="30">
        <v>131</v>
      </c>
      <c r="S44" s="28">
        <f t="shared" si="2"/>
        <v>266</v>
      </c>
      <c r="T44" s="31">
        <v>135</v>
      </c>
      <c r="U44" s="31">
        <v>131</v>
      </c>
      <c r="V44" s="26">
        <f t="shared" si="3"/>
        <v>279</v>
      </c>
      <c r="W44" s="30">
        <v>146</v>
      </c>
      <c r="X44" s="30">
        <v>133</v>
      </c>
      <c r="Y44" s="28">
        <f t="shared" si="4"/>
        <v>279</v>
      </c>
      <c r="Z44" s="32">
        <v>144</v>
      </c>
      <c r="AA44" s="32">
        <v>135</v>
      </c>
      <c r="AB44" s="33"/>
      <c r="BM44" s="3"/>
      <c r="BN44" s="3"/>
      <c r="BO44" s="3"/>
      <c r="BP44" s="3"/>
      <c r="BQ44" s="3"/>
      <c r="BR44" s="3"/>
      <c r="BS44" s="3"/>
      <c r="BT44" s="3"/>
      <c r="BU44" s="3"/>
    </row>
    <row r="45" spans="1:73" ht="28.9" customHeight="1" thickBot="1" x14ac:dyDescent="0.3">
      <c r="A45" s="79"/>
      <c r="B45" s="80"/>
      <c r="C45" s="21" t="s">
        <v>33</v>
      </c>
      <c r="D45" s="59">
        <v>1674</v>
      </c>
      <c r="E45" s="50">
        <v>827</v>
      </c>
      <c r="F45" s="50">
        <v>847</v>
      </c>
      <c r="G45" s="57">
        <v>1668</v>
      </c>
      <c r="H45" s="36">
        <v>825</v>
      </c>
      <c r="I45" s="36">
        <v>843</v>
      </c>
      <c r="J45" s="54">
        <f t="shared" si="5"/>
        <v>1700</v>
      </c>
      <c r="K45" s="27">
        <v>871</v>
      </c>
      <c r="L45" s="27">
        <v>829</v>
      </c>
      <c r="M45" s="55">
        <v>1846</v>
      </c>
      <c r="N45" s="29">
        <v>939</v>
      </c>
      <c r="O45" s="29">
        <v>907</v>
      </c>
      <c r="P45" s="26">
        <f t="shared" si="1"/>
        <v>1891</v>
      </c>
      <c r="Q45" s="30">
        <v>936</v>
      </c>
      <c r="R45" s="30">
        <v>955</v>
      </c>
      <c r="S45" s="28">
        <f t="shared" si="2"/>
        <v>1874</v>
      </c>
      <c r="T45" s="31">
        <v>938</v>
      </c>
      <c r="U45" s="31">
        <v>936</v>
      </c>
      <c r="V45" s="26">
        <f t="shared" si="3"/>
        <v>2001</v>
      </c>
      <c r="W45" s="30">
        <v>1011</v>
      </c>
      <c r="X45" s="30">
        <v>990</v>
      </c>
      <c r="Y45" s="28">
        <f t="shared" si="4"/>
        <v>2042</v>
      </c>
      <c r="Z45" s="32">
        <v>1028</v>
      </c>
      <c r="AA45" s="32">
        <v>1014</v>
      </c>
      <c r="AB45" s="33"/>
      <c r="BM45" s="3"/>
      <c r="BN45" s="3"/>
      <c r="BO45" s="3"/>
      <c r="BP45" s="3"/>
      <c r="BQ45" s="3"/>
      <c r="BR45" s="3"/>
      <c r="BS45" s="3"/>
      <c r="BT45" s="3"/>
      <c r="BU45" s="3"/>
    </row>
    <row r="46" spans="1:73" ht="28.9" customHeight="1" thickBot="1" x14ac:dyDescent="0.3">
      <c r="A46" s="79"/>
      <c r="B46" s="80"/>
      <c r="C46" s="21" t="s">
        <v>34</v>
      </c>
      <c r="D46" s="58">
        <v>462</v>
      </c>
      <c r="E46" s="50">
        <v>240</v>
      </c>
      <c r="F46" s="50">
        <v>222</v>
      </c>
      <c r="G46" s="53">
        <v>501</v>
      </c>
      <c r="H46" s="36">
        <v>246</v>
      </c>
      <c r="I46" s="36">
        <v>255</v>
      </c>
      <c r="J46" s="54">
        <f t="shared" si="5"/>
        <v>511</v>
      </c>
      <c r="K46" s="27">
        <v>248</v>
      </c>
      <c r="L46" s="27">
        <v>263</v>
      </c>
      <c r="M46" s="55">
        <v>566</v>
      </c>
      <c r="N46" s="29">
        <v>273</v>
      </c>
      <c r="O46" s="29">
        <v>293</v>
      </c>
      <c r="P46" s="26">
        <f t="shared" si="1"/>
        <v>613</v>
      </c>
      <c r="Q46" s="30">
        <v>304</v>
      </c>
      <c r="R46" s="30">
        <v>309</v>
      </c>
      <c r="S46" s="28">
        <f t="shared" si="2"/>
        <v>606</v>
      </c>
      <c r="T46" s="31">
        <v>297</v>
      </c>
      <c r="U46" s="31">
        <v>309</v>
      </c>
      <c r="V46" s="26">
        <f t="shared" si="3"/>
        <v>583</v>
      </c>
      <c r="W46" s="30">
        <v>306</v>
      </c>
      <c r="X46" s="30">
        <v>277</v>
      </c>
      <c r="Y46" s="28">
        <f t="shared" si="4"/>
        <v>577</v>
      </c>
      <c r="Z46" s="32">
        <v>298</v>
      </c>
      <c r="AA46" s="32">
        <v>279</v>
      </c>
      <c r="AB46" s="33"/>
      <c r="BM46" s="3"/>
      <c r="BN46" s="3"/>
      <c r="BO46" s="3"/>
      <c r="BP46" s="3"/>
      <c r="BQ46" s="3"/>
      <c r="BR46" s="3"/>
      <c r="BS46" s="3"/>
      <c r="BT46" s="3"/>
      <c r="BU46" s="3"/>
    </row>
    <row r="47" spans="1:73" ht="28.9" customHeight="1" thickBot="1" x14ac:dyDescent="0.3">
      <c r="A47" s="79"/>
      <c r="B47" s="80"/>
      <c r="C47" s="21" t="s">
        <v>35</v>
      </c>
      <c r="D47" s="59">
        <v>2423</v>
      </c>
      <c r="E47" s="46">
        <v>1277</v>
      </c>
      <c r="F47" s="46">
        <v>1146</v>
      </c>
      <c r="G47" s="57">
        <v>2523</v>
      </c>
      <c r="H47" s="25">
        <v>1366</v>
      </c>
      <c r="I47" s="25">
        <v>1157</v>
      </c>
      <c r="J47" s="54">
        <f t="shared" si="5"/>
        <v>2711</v>
      </c>
      <c r="K47" s="27">
        <v>1433</v>
      </c>
      <c r="L47" s="27">
        <v>1278</v>
      </c>
      <c r="M47" s="55">
        <v>3104</v>
      </c>
      <c r="N47" s="29">
        <v>1632</v>
      </c>
      <c r="O47" s="29">
        <v>1472</v>
      </c>
      <c r="P47" s="26">
        <f t="shared" si="1"/>
        <v>3200</v>
      </c>
      <c r="Q47" s="30">
        <v>1683</v>
      </c>
      <c r="R47" s="30">
        <v>1517</v>
      </c>
      <c r="S47" s="28">
        <f t="shared" si="2"/>
        <v>3149</v>
      </c>
      <c r="T47" s="31">
        <v>1641</v>
      </c>
      <c r="U47" s="31">
        <v>1508</v>
      </c>
      <c r="V47" s="26">
        <f t="shared" si="3"/>
        <v>3218</v>
      </c>
      <c r="W47" s="30">
        <v>1681</v>
      </c>
      <c r="X47" s="30">
        <v>1537</v>
      </c>
      <c r="Y47" s="28">
        <f t="shared" si="4"/>
        <v>3532</v>
      </c>
      <c r="Z47" s="32">
        <v>1881</v>
      </c>
      <c r="AA47" s="32">
        <v>1651</v>
      </c>
      <c r="AB47" s="33"/>
      <c r="BM47" s="3"/>
      <c r="BN47" s="3"/>
      <c r="BO47" s="3"/>
      <c r="BP47" s="3"/>
      <c r="BQ47" s="3"/>
      <c r="BR47" s="3"/>
      <c r="BS47" s="3"/>
      <c r="BT47" s="3"/>
      <c r="BU47" s="3"/>
    </row>
    <row r="48" spans="1:73" ht="28.9" customHeight="1" thickBot="1" x14ac:dyDescent="0.3">
      <c r="A48" s="79"/>
      <c r="B48" s="80"/>
      <c r="C48" s="21" t="s">
        <v>36</v>
      </c>
      <c r="D48" s="58">
        <v>364</v>
      </c>
      <c r="E48" s="50">
        <v>182</v>
      </c>
      <c r="F48" s="50">
        <v>182</v>
      </c>
      <c r="G48" s="53">
        <v>367</v>
      </c>
      <c r="H48" s="36">
        <v>181</v>
      </c>
      <c r="I48" s="36">
        <v>186</v>
      </c>
      <c r="J48" s="54">
        <f t="shared" si="5"/>
        <v>366</v>
      </c>
      <c r="K48" s="27">
        <v>184</v>
      </c>
      <c r="L48" s="27">
        <v>182</v>
      </c>
      <c r="M48" s="55">
        <v>404</v>
      </c>
      <c r="N48" s="29">
        <v>221</v>
      </c>
      <c r="O48" s="29">
        <v>183</v>
      </c>
      <c r="P48" s="26">
        <f t="shared" si="1"/>
        <v>417</v>
      </c>
      <c r="Q48" s="30">
        <v>224</v>
      </c>
      <c r="R48" s="30">
        <v>193</v>
      </c>
      <c r="S48" s="28">
        <f t="shared" si="2"/>
        <v>416</v>
      </c>
      <c r="T48" s="31">
        <v>214</v>
      </c>
      <c r="U48" s="31">
        <v>202</v>
      </c>
      <c r="V48" s="26">
        <f t="shared" si="3"/>
        <v>446</v>
      </c>
      <c r="W48" s="30">
        <v>232</v>
      </c>
      <c r="X48" s="30">
        <v>214</v>
      </c>
      <c r="Y48" s="28">
        <f t="shared" si="4"/>
        <v>426</v>
      </c>
      <c r="Z48" s="32">
        <v>219</v>
      </c>
      <c r="AA48" s="32">
        <v>207</v>
      </c>
      <c r="AB48" s="33"/>
      <c r="BM48" s="3"/>
      <c r="BN48" s="3"/>
      <c r="BO48" s="3"/>
      <c r="BP48" s="3"/>
      <c r="BQ48" s="3"/>
      <c r="BR48" s="3"/>
      <c r="BS48" s="3"/>
      <c r="BT48" s="3"/>
      <c r="BU48" s="3"/>
    </row>
    <row r="49" spans="1:73" ht="28.9" customHeight="1" thickBot="1" x14ac:dyDescent="0.3">
      <c r="A49" s="79"/>
      <c r="B49" s="80"/>
      <c r="C49" s="21" t="s">
        <v>37</v>
      </c>
      <c r="D49" s="58">
        <v>16</v>
      </c>
      <c r="E49" s="50">
        <v>9</v>
      </c>
      <c r="F49" s="50">
        <v>7</v>
      </c>
      <c r="G49" s="53">
        <v>14</v>
      </c>
      <c r="H49" s="36">
        <v>8</v>
      </c>
      <c r="I49" s="36">
        <v>6</v>
      </c>
      <c r="J49" s="54">
        <f t="shared" si="5"/>
        <v>13</v>
      </c>
      <c r="K49" s="27">
        <v>3</v>
      </c>
      <c r="L49" s="27">
        <v>10</v>
      </c>
      <c r="M49" s="55">
        <v>12</v>
      </c>
      <c r="N49" s="29">
        <v>3</v>
      </c>
      <c r="O49" s="29">
        <v>9</v>
      </c>
      <c r="P49" s="26">
        <f t="shared" si="1"/>
        <v>8</v>
      </c>
      <c r="Q49" s="30">
        <v>2</v>
      </c>
      <c r="R49" s="30">
        <v>6</v>
      </c>
      <c r="S49" s="28">
        <f t="shared" si="2"/>
        <v>16</v>
      </c>
      <c r="T49" s="31">
        <v>6</v>
      </c>
      <c r="U49" s="31">
        <v>10</v>
      </c>
      <c r="V49" s="26">
        <f t="shared" si="3"/>
        <v>19</v>
      </c>
      <c r="W49" s="30">
        <v>7</v>
      </c>
      <c r="X49" s="30">
        <v>12</v>
      </c>
      <c r="Y49" s="28">
        <f t="shared" si="4"/>
        <v>9</v>
      </c>
      <c r="Z49" s="32">
        <v>3</v>
      </c>
      <c r="AA49" s="32">
        <v>6</v>
      </c>
      <c r="AB49" s="33"/>
      <c r="BM49" s="3"/>
      <c r="BN49" s="3"/>
      <c r="BO49" s="3"/>
      <c r="BP49" s="3"/>
      <c r="BQ49" s="3"/>
      <c r="BR49" s="3"/>
      <c r="BS49" s="3"/>
      <c r="BT49" s="3"/>
      <c r="BU49" s="3"/>
    </row>
    <row r="50" spans="1:73" ht="28.9" customHeight="1" thickBot="1" x14ac:dyDescent="0.3">
      <c r="A50" s="79"/>
      <c r="B50" s="80"/>
      <c r="C50" s="60" t="s">
        <v>38</v>
      </c>
      <c r="D50" s="61">
        <v>21702</v>
      </c>
      <c r="E50" s="46">
        <v>11445</v>
      </c>
      <c r="F50" s="46">
        <v>10257</v>
      </c>
      <c r="G50" s="62">
        <v>22541</v>
      </c>
      <c r="H50" s="25">
        <v>11856</v>
      </c>
      <c r="I50" s="25">
        <v>10685</v>
      </c>
      <c r="J50" s="63">
        <v>23545</v>
      </c>
      <c r="K50" s="27">
        <f>SUM(K28:K49)</f>
        <v>12363</v>
      </c>
      <c r="L50" s="27">
        <f>SUM(L28:L49)</f>
        <v>11182</v>
      </c>
      <c r="M50" s="64">
        <v>26077</v>
      </c>
      <c r="N50" s="29">
        <f>SUM(N28:N49)</f>
        <v>13755</v>
      </c>
      <c r="O50" s="29">
        <f>SUM(O28:O49)</f>
        <v>12322</v>
      </c>
      <c r="P50" s="26">
        <f t="shared" si="1"/>
        <v>27222</v>
      </c>
      <c r="Q50" s="30">
        <v>14357</v>
      </c>
      <c r="R50" s="30">
        <v>12865</v>
      </c>
      <c r="S50" s="28">
        <f t="shared" si="2"/>
        <v>27664</v>
      </c>
      <c r="T50" s="31">
        <v>14596</v>
      </c>
      <c r="U50" s="31">
        <v>13068</v>
      </c>
      <c r="V50" s="65">
        <f t="shared" si="3"/>
        <v>28516</v>
      </c>
      <c r="W50" s="30">
        <v>15027</v>
      </c>
      <c r="X50" s="30">
        <v>13489</v>
      </c>
      <c r="Y50" s="66">
        <f t="shared" si="4"/>
        <v>29978</v>
      </c>
      <c r="Z50" s="31">
        <f>SUM(Z28:Z49)</f>
        <v>15746</v>
      </c>
      <c r="AA50" s="31">
        <f>SUM(AA28:AA49)</f>
        <v>14232</v>
      </c>
      <c r="AB50" s="67"/>
      <c r="BM50" s="3"/>
      <c r="BN50" s="3"/>
      <c r="BO50" s="3"/>
      <c r="BP50" s="3"/>
      <c r="BQ50" s="3"/>
      <c r="BR50" s="3"/>
      <c r="BS50" s="3"/>
      <c r="BT50" s="3"/>
      <c r="BU50" s="3"/>
    </row>
    <row r="51" spans="1:73" ht="76.5" customHeight="1" thickTop="1" x14ac:dyDescent="0.25">
      <c r="A51" s="4"/>
      <c r="B51" s="4"/>
      <c r="C51" s="68"/>
      <c r="D51" s="81" t="s">
        <v>41</v>
      </c>
      <c r="E51" s="81"/>
      <c r="F51" s="81"/>
      <c r="G51" s="81"/>
      <c r="H51" s="81"/>
      <c r="I51" s="81"/>
      <c r="S51" s="82"/>
      <c r="T51" s="82"/>
      <c r="U51" s="82"/>
      <c r="V51" s="82"/>
      <c r="W51" s="82"/>
      <c r="X51" s="82"/>
      <c r="Y51" s="69"/>
      <c r="Z51" s="69"/>
      <c r="AA51" s="4"/>
      <c r="AB51" s="69"/>
      <c r="AC51" s="69"/>
      <c r="AD51" s="69"/>
      <c r="AE51" s="69"/>
      <c r="AF51" s="69"/>
      <c r="AG51" s="69"/>
      <c r="AH51" s="4"/>
      <c r="AI51" s="69"/>
      <c r="AJ51" s="69"/>
      <c r="AK51" s="69"/>
      <c r="AL51" s="69"/>
      <c r="AM51" s="69"/>
      <c r="AN51" s="69"/>
      <c r="AO51" s="4"/>
      <c r="AP51" s="69"/>
      <c r="AQ51" s="69"/>
      <c r="AR51" s="69"/>
      <c r="AS51" s="69"/>
      <c r="AT51" s="69"/>
      <c r="AU51" s="69"/>
      <c r="AV51" s="69"/>
      <c r="AW51" s="4"/>
      <c r="AX51" s="69"/>
      <c r="AY51" s="69"/>
      <c r="AZ51" s="69"/>
      <c r="BA51" s="69"/>
      <c r="BB51" s="69"/>
      <c r="BC51" s="69"/>
      <c r="BD51" s="69"/>
      <c r="BE51" s="69"/>
      <c r="BF51" s="69"/>
      <c r="BG51" s="69"/>
      <c r="BH51" s="69"/>
      <c r="BI51" s="69"/>
      <c r="BJ51" s="69"/>
      <c r="BK51" s="69"/>
      <c r="BL51" s="69"/>
    </row>
    <row r="52" spans="1:73" x14ac:dyDescent="0.25">
      <c r="A52" s="1" t="s">
        <v>42</v>
      </c>
      <c r="C52" s="70"/>
      <c r="D52" s="70"/>
      <c r="E52" s="70"/>
      <c r="F52" s="70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</row>
    <row r="53" spans="1:73" x14ac:dyDescent="0.25">
      <c r="C53" s="70"/>
      <c r="D53" s="70"/>
      <c r="E53" s="70"/>
      <c r="F53" s="70"/>
    </row>
    <row r="54" spans="1:73" x14ac:dyDescent="0.25">
      <c r="C54" s="70"/>
      <c r="D54" s="70"/>
      <c r="E54" s="70"/>
      <c r="F54" s="70"/>
    </row>
    <row r="55" spans="1:73" x14ac:dyDescent="0.25">
      <c r="C55" s="70"/>
      <c r="D55" s="70"/>
      <c r="E55" s="70"/>
      <c r="F55" s="70"/>
    </row>
    <row r="56" spans="1:73" x14ac:dyDescent="0.25">
      <c r="C56" s="70"/>
      <c r="D56" s="70"/>
      <c r="E56" s="70"/>
      <c r="F56" s="70"/>
    </row>
    <row r="57" spans="1:73" x14ac:dyDescent="0.25">
      <c r="C57" s="70"/>
      <c r="D57" s="70"/>
      <c r="E57" s="70"/>
      <c r="F57" s="70"/>
    </row>
    <row r="58" spans="1:73" x14ac:dyDescent="0.25">
      <c r="C58" s="70"/>
      <c r="D58" s="70"/>
      <c r="E58" s="70"/>
      <c r="F58" s="70"/>
    </row>
    <row r="59" spans="1:73" x14ac:dyDescent="0.25">
      <c r="C59" s="70"/>
      <c r="D59" s="70"/>
      <c r="E59" s="70"/>
      <c r="F59" s="70"/>
    </row>
    <row r="60" spans="1:73" x14ac:dyDescent="0.25">
      <c r="C60" s="70"/>
      <c r="D60" s="70"/>
      <c r="E60" s="70"/>
      <c r="F60" s="70"/>
    </row>
    <row r="61" spans="1:73" x14ac:dyDescent="0.25">
      <c r="C61" s="70"/>
      <c r="D61" s="70"/>
      <c r="E61" s="70"/>
      <c r="F61" s="70"/>
    </row>
    <row r="62" spans="1:73" x14ac:dyDescent="0.25">
      <c r="C62" s="70"/>
      <c r="D62" s="70"/>
      <c r="E62" s="70"/>
      <c r="F62" s="70"/>
    </row>
    <row r="63" spans="1:73" x14ac:dyDescent="0.25">
      <c r="C63" s="70"/>
      <c r="D63" s="70"/>
      <c r="E63" s="70"/>
      <c r="F63" s="70"/>
    </row>
    <row r="64" spans="1:73" x14ac:dyDescent="0.25">
      <c r="C64" s="70"/>
      <c r="D64" s="70"/>
      <c r="E64" s="70"/>
      <c r="F64" s="70"/>
    </row>
    <row r="65" spans="3:6" x14ac:dyDescent="0.25">
      <c r="C65" s="70"/>
      <c r="D65" s="70"/>
      <c r="E65" s="70"/>
      <c r="F65" s="70"/>
    </row>
    <row r="66" spans="3:6" x14ac:dyDescent="0.25">
      <c r="C66" s="70"/>
      <c r="D66" s="70"/>
      <c r="E66" s="70"/>
      <c r="F66" s="70"/>
    </row>
    <row r="67" spans="3:6" x14ac:dyDescent="0.25">
      <c r="C67" s="70"/>
      <c r="D67" s="70"/>
      <c r="E67" s="70"/>
      <c r="F67" s="70"/>
    </row>
  </sheetData>
  <mergeCells count="16">
    <mergeCell ref="A28:A50"/>
    <mergeCell ref="B28:B50"/>
    <mergeCell ref="D51:I51"/>
    <mergeCell ref="S51:X51"/>
    <mergeCell ref="P3:R3"/>
    <mergeCell ref="S3:U3"/>
    <mergeCell ref="V3:X3"/>
    <mergeCell ref="Y3:AA3"/>
    <mergeCell ref="A5:A27"/>
    <mergeCell ref="B5:B27"/>
    <mergeCell ref="A3:A4"/>
    <mergeCell ref="B3:C4"/>
    <mergeCell ref="D3:F3"/>
    <mergeCell ref="G3:I3"/>
    <mergeCell ref="J3:L3"/>
    <mergeCell ref="M3:O3"/>
  </mergeCells>
  <phoneticPr fontId="26" type="noConversion"/>
  <printOptions horizontalCentered="1"/>
  <pageMargins left="0.15748031496063003" right="0.15748031496063003" top="0.5901574803149604" bottom="0.5901574803149604" header="0.511811023622047" footer="0.511811023622047"/>
  <pageSetup paperSize="0" fitToWidth="0" fitToHeight="0" orientation="portrait" horizontalDpi="0" verticalDpi="0" copies="0"/>
  <colBreaks count="1" manualBreakCount="1">
    <brk id="1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7.100000000000001" x14ac:dyDescent="0.25"/>
  <cols>
    <col min="1" max="1" width="9" customWidth="1"/>
  </cols>
  <sheetData/>
  <phoneticPr fontId="26" type="noConversion"/>
  <pageMargins left="0.70000000000000007" right="0.70000000000000007" top="0.75" bottom="0.75" header="0.30000000000000004" footer="0.3000000000000000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7.100000000000001" x14ac:dyDescent="0.25"/>
  <cols>
    <col min="1" max="1" width="9" customWidth="1"/>
  </cols>
  <sheetData/>
  <phoneticPr fontId="26" type="noConversion"/>
  <pageMargins left="0.70000000000000007" right="0.70000000000000007" top="0.75" bottom="0.75" header="0.30000000000000004" footer="0.3000000000000000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7.100000000000001" x14ac:dyDescent="0.25"/>
  <cols>
    <col min="1" max="1" width="9" customWidth="1"/>
  </cols>
  <sheetData/>
  <phoneticPr fontId="26" type="noConversion"/>
  <pageMargins left="0.70000000000000007" right="0.70000000000000007" top="0.75" bottom="0.75" header="0.30000000000000004" footer="0.3000000000000000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7.100000000000001" x14ac:dyDescent="0.25"/>
  <cols>
    <col min="1" max="1" width="9" customWidth="1"/>
  </cols>
  <sheetData/>
  <phoneticPr fontId="26" type="noConversion"/>
  <pageMargins left="0.70000000000000007" right="0.70000000000000007" top="0.75" bottom="0.75" header="0.30000000000000004" footer="0.30000000000000004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7.100000000000001" x14ac:dyDescent="0.25"/>
  <cols>
    <col min="1" max="1" width="9" customWidth="1"/>
  </cols>
  <sheetData/>
  <phoneticPr fontId="26" type="noConversion"/>
  <pageMargins left="0.70000000000000007" right="0.70000000000000007" top="0.75" bottom="0.75" header="0.30000000000000004" footer="0.30000000000000004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98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2016年~2019年</vt:lpstr>
      <vt:lpstr>工作表1</vt:lpstr>
      <vt:lpstr>工作表2</vt:lpstr>
      <vt:lpstr>工作表3</vt:lpstr>
      <vt:lpstr>工作表4</vt:lpstr>
      <vt:lpstr>工作表5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張壬翔</dc:creator>
  <cp:lastModifiedBy>張壬翔</cp:lastModifiedBy>
  <cp:revision>36</cp:revision>
  <dcterms:created xsi:type="dcterms:W3CDTF">2020-09-24T11:21:08Z</dcterms:created>
  <dcterms:modified xsi:type="dcterms:W3CDTF">2024-09-30T08:09:30Z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