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0910 資料更新\發展署\"/>
    </mc:Choice>
  </mc:AlternateContent>
  <xr:revisionPtr revIDLastSave="0" documentId="8_{15270B19-CBC4-4368-B471-2722FBD2B845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xlnm.Print_Titles" localSheetId="0">"""""""""""""""[$工作表1.$A$1:.$A$1048576];[$工作表1.$A$1:.$AMJ$5]"""""""""""""""</definedName>
    <definedName name="_xlnm.Print_Area" localSheetId="0">工作表1!$A$1:$R$27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 s="1"/>
  <c r="H22" i="1"/>
  <c r="G22" i="1"/>
  <c r="F22" i="1"/>
  <c r="C22" i="1" s="1"/>
  <c r="H21" i="1"/>
  <c r="G21" i="1"/>
  <c r="F21" i="1" s="1"/>
  <c r="H20" i="1"/>
  <c r="F20" i="1" s="1"/>
  <c r="C20" i="1" s="1"/>
  <c r="G20" i="1"/>
  <c r="H19" i="1"/>
  <c r="G19" i="1"/>
  <c r="F19" i="1"/>
  <c r="H18" i="1"/>
  <c r="G18" i="1"/>
  <c r="F18" i="1"/>
  <c r="C18" i="1"/>
  <c r="H17" i="1"/>
  <c r="G17" i="1"/>
  <c r="F17" i="1" s="1"/>
  <c r="C16" i="1" s="1"/>
  <c r="H16" i="1"/>
  <c r="G16" i="1"/>
  <c r="F16" i="1"/>
  <c r="H15" i="1"/>
  <c r="G15" i="1"/>
  <c r="F15" i="1"/>
  <c r="H14" i="1"/>
  <c r="G14" i="1"/>
  <c r="F14" i="1"/>
  <c r="C14" i="1" s="1"/>
  <c r="H13" i="1"/>
  <c r="G13" i="1"/>
  <c r="F13" i="1"/>
  <c r="H12" i="1"/>
  <c r="G12" i="1"/>
  <c r="F12" i="1"/>
  <c r="C12" i="1"/>
  <c r="H11" i="1"/>
  <c r="G11" i="1"/>
  <c r="F11" i="1" s="1"/>
  <c r="C10" i="1" s="1"/>
  <c r="H10" i="1"/>
  <c r="G10" i="1"/>
  <c r="F10" i="1"/>
  <c r="H9" i="1"/>
  <c r="G9" i="1"/>
  <c r="F9" i="1"/>
  <c r="H8" i="1"/>
  <c r="G8" i="1"/>
  <c r="F8" i="1"/>
  <c r="C8" i="1" s="1"/>
  <c r="H7" i="1"/>
  <c r="G7" i="1"/>
  <c r="F7" i="1"/>
  <c r="H6" i="1"/>
  <c r="G6" i="1"/>
  <c r="F6" i="1"/>
  <c r="C6" i="1"/>
</calcChain>
</file>

<file path=xl/sharedStrings.xml><?xml version="1.0" encoding="utf-8"?>
<sst xmlns="http://schemas.openxmlformats.org/spreadsheetml/2006/main" count="51" uniqueCount="25">
  <si>
    <r>
      <rPr>
        <sz val="12"/>
        <color rgb="FF000000"/>
        <rFont val="標楷體"/>
        <family val="4"/>
        <charset val="136"/>
      </rPr>
      <t>各項專案訓練措施參訓人數</t>
    </r>
  </si>
  <si>
    <r>
      <rPr>
        <sz val="12"/>
        <color rgb="FF000000"/>
        <rFont val="標楷體"/>
        <family val="4"/>
        <charset val="136"/>
      </rPr>
      <t>單位：人、</t>
    </r>
    <r>
      <rPr>
        <sz val="12"/>
        <color rgb="FF000000"/>
        <rFont val="Times New Roman"/>
        <family val="1"/>
      </rPr>
      <t>%</t>
    </r>
  </si>
  <si>
    <r>
      <rPr>
        <sz val="12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</si>
  <si>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總參訓
人數</t>
    </r>
  </si>
  <si>
    <r>
      <t>15</t>
    </r>
    <r>
      <rPr>
        <sz val="12"/>
        <rFont val="標楷體"/>
        <family val="4"/>
        <charset val="136"/>
      </rPr>
      <t>歲以上至</t>
    </r>
    <r>
      <rPr>
        <sz val="12"/>
        <rFont val="Times New Roman"/>
        <family val="1"/>
      </rPr>
      <t>17</t>
    </r>
    <r>
      <rPr>
        <sz val="12"/>
        <rFont val="標楷體"/>
        <family val="4"/>
        <charset val="136"/>
      </rPr>
      <t>歲</t>
    </r>
  </si>
  <si>
    <r>
      <rPr>
        <sz val="12"/>
        <rFont val="標楷體"/>
        <family val="4"/>
        <charset val="136"/>
      </rPr>
      <t>參訓身分</t>
    </r>
  </si>
  <si>
    <r>
      <rPr>
        <sz val="12"/>
        <rFont val="標楷體"/>
        <family val="4"/>
        <charset val="136"/>
      </rPr>
      <t>小計</t>
    </r>
  </si>
  <si>
    <r>
      <rPr>
        <sz val="12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</si>
  <si>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分署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轄區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</si>
  <si>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北分署</t>
    </r>
  </si>
  <si>
    <r>
      <rPr>
        <sz val="12"/>
        <rFont val="標楷體"/>
        <family val="4"/>
        <charset val="136"/>
      </rPr>
      <t>桃分署</t>
    </r>
  </si>
  <si>
    <r>
      <rPr>
        <sz val="12"/>
        <rFont val="標楷體"/>
        <family val="4"/>
        <charset val="136"/>
      </rPr>
      <t>中分署</t>
    </r>
  </si>
  <si>
    <r>
      <rPr>
        <sz val="12"/>
        <rFont val="標楷體"/>
        <family val="4"/>
        <charset val="136"/>
      </rPr>
      <t>南分署</t>
    </r>
  </si>
  <si>
    <r>
      <rPr>
        <sz val="12"/>
        <rFont val="標楷體"/>
        <family val="4"/>
        <charset val="136"/>
      </rPr>
      <t>高分署</t>
    </r>
  </si>
  <si>
    <r>
      <rPr>
        <sz val="12"/>
        <rFont val="標楷體"/>
        <family val="4"/>
        <charset val="136"/>
      </rPr>
      <t>參訓人數</t>
    </r>
  </si>
  <si>
    <r>
      <rPr>
        <sz val="12"/>
        <rFont val="標楷體"/>
        <family val="4"/>
        <charset val="136"/>
      </rPr>
      <t>占總參訓人數比</t>
    </r>
    <r>
      <rPr>
        <sz val="12"/>
        <rFont val="Times New Roman"/>
        <family val="1"/>
      </rPr>
      <t>%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</si>
  <si>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</si>
  <si>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</si>
  <si>
    <r>
      <rPr>
        <sz val="12"/>
        <rFont val="標楷體"/>
        <family val="4"/>
        <charset val="136"/>
      </rPr>
      <t>非原住民</t>
    </r>
  </si>
  <si>
    <r>
      <rPr>
        <sz val="12"/>
        <rFont val="標楷體"/>
        <family val="4"/>
        <charset val="136"/>
      </rPr>
      <t>原住民</t>
    </r>
  </si>
  <si>
    <r>
      <t>2024
(</t>
    </r>
    <r>
      <rPr>
        <sz val="12"/>
        <rFont val="標楷體"/>
        <family val="4"/>
        <charset val="136"/>
      </rPr>
      <t>截至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月底</t>
    </r>
    <r>
      <rPr>
        <sz val="12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</si>
  <si>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資料來源：勞動部</t>
    </r>
  </si>
  <si>
    <r>
      <rPr>
        <sz val="12"/>
        <color rgb="FF000000"/>
        <rFont val="標楷體"/>
        <family val="4"/>
        <charset val="136"/>
      </rPr>
      <t>說　　明：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各項專案訓練措施包含《產學訓合作訓練》、《雙軌訓練旗艦計畫》、《青年就業旗艦計畫》、《青年專班》、</t>
    </r>
  </si>
  <si>
    <r>
      <rPr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《產業新尖兵計畫》、《明師高徒計畫》，適用對象為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歲以上至</t>
    </r>
    <r>
      <rPr>
        <sz val="12"/>
        <color rgb="FF000000"/>
        <rFont val="Times New Roman"/>
        <family val="1"/>
      </rPr>
      <t>29</t>
    </r>
    <r>
      <rPr>
        <sz val="12"/>
        <color rgb="FF000000"/>
        <rFont val="標楷體"/>
        <family val="4"/>
        <charset val="136"/>
      </rPr>
      <t>歲者，以及《自辦職前訓練》，適用對象為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歲以上。</t>
    </r>
  </si>
  <si>
    <r>
      <rPr>
        <sz val="12"/>
        <color rgb="FF000000"/>
        <rFont val="標楷體"/>
        <family val="4"/>
        <charset val="136"/>
      </rPr>
      <t>　　　　　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《明師高徒計畫》於</t>
    </r>
    <r>
      <rPr>
        <sz val="12"/>
        <color rgb="FF000000"/>
        <rFont val="Times New Roman"/>
        <family val="1"/>
      </rPr>
      <t>2017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日公告廢止，《青年專班》自</t>
    </r>
    <r>
      <rPr>
        <sz val="12"/>
        <color rgb="FF000000"/>
        <rFont val="Times New Roman"/>
        <family val="1"/>
      </rPr>
      <t>2019</t>
    </r>
    <r>
      <rPr>
        <sz val="12"/>
        <color rgb="FF000000"/>
        <rFont val="標楷體"/>
        <family val="4"/>
        <charset val="136"/>
      </rPr>
      <t>年起納入統計，《產業新尖兵試辦計畫》於</t>
    </r>
    <r>
      <rPr>
        <sz val="12"/>
        <color rgb="FF000000"/>
        <rFont val="Times New Roman"/>
        <family val="1"/>
      </rPr>
      <t>2020</t>
    </r>
    <r>
      <rPr>
        <sz val="12"/>
        <color rgb="FF000000"/>
        <rFont val="標楷體"/>
        <family val="4"/>
        <charset val="136"/>
      </rPr>
      <t>年納入統計。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</si>
</sst>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  <numFmt numFmtId="178" formatCode="&quot; &quot;0&quot; &quot;;&quot;-&quot;0&quot; &quot;;&quot; - &quot;;&quot; &quot;@&quot; &quot;"/>
    <numFmt numFmtId="179" formatCode="&quot; &quot;#,##0.00&quot; &quot;;&quot;-&quot;#,##0.00&quot; &quot;;&quot;-&quot;00&quot; &quot;;&quot; &quot;@&quot; &quot;"/>
    <numFmt numFmtId="180" formatCode="[$NT$-404]#,##0.00;[Red]&quot;-&quot;[$NT$-404]#,##0.00"/>
    <numFmt numFmtId="182" formatCode="0.00_ 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17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80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1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178" fontId="15" fillId="0" borderId="0" xfId="0" applyNumberFormat="1" applyFo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7" fontId="17" fillId="0" borderId="2" xfId="1" applyNumberFormat="1" applyFont="1" applyFill="1" applyBorder="1" applyAlignment="1">
      <alignment vertical="center" wrapText="1"/>
    </xf>
    <xf numFmtId="182" fontId="17" fillId="0" borderId="2" xfId="9" applyNumberFormat="1" applyFont="1" applyFill="1" applyBorder="1" applyAlignment="1">
      <alignment vertical="center" wrapText="1"/>
    </xf>
    <xf numFmtId="0" fontId="17" fillId="9" borderId="2" xfId="0" applyFont="1" applyFill="1" applyBorder="1" applyAlignment="1">
      <alignment horizontal="center" vertical="center" wrapText="1"/>
    </xf>
    <xf numFmtId="41" fontId="17" fillId="0" borderId="2" xfId="1" applyNumberFormat="1" applyFont="1" applyFill="1" applyBorder="1" applyAlignment="1">
      <alignment horizontal="right" vertical="center" wrapText="1"/>
    </xf>
    <xf numFmtId="0" fontId="17" fillId="9" borderId="3" xfId="0" applyFont="1" applyFill="1" applyBorder="1" applyAlignment="1">
      <alignment horizontal="center" vertical="center" wrapText="1"/>
    </xf>
    <xf numFmtId="41" fontId="17" fillId="0" borderId="3" xfId="1" applyNumberFormat="1" applyFont="1" applyFill="1" applyBorder="1" applyAlignment="1">
      <alignment horizontal="right" vertical="center" wrapText="1"/>
    </xf>
    <xf numFmtId="177" fontId="17" fillId="0" borderId="2" xfId="1" applyNumberFormat="1" applyFont="1" applyFill="1" applyBorder="1" applyAlignment="1">
      <alignment vertical="center"/>
    </xf>
    <xf numFmtId="41" fontId="17" fillId="0" borderId="2" xfId="1" applyNumberFormat="1" applyFont="1" applyBorder="1">
      <alignment vertical="center"/>
    </xf>
    <xf numFmtId="0" fontId="15" fillId="0" borderId="0" xfId="0" applyFont="1">
      <alignment vertical="center"/>
    </xf>
  </cellXfs>
  <cellStyles count="24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omma" xfId="8"/>
    <cellStyle name="Excel Built-in Percent" xfId="9"/>
    <cellStyle name="Footnote" xfId="10"/>
    <cellStyle name="Good" xfId="11"/>
    <cellStyle name="Heading" xfId="12"/>
    <cellStyle name="Heading 1" xfId="13"/>
    <cellStyle name="Heading 2" xfId="14"/>
    <cellStyle name="Heading1" xfId="15"/>
    <cellStyle name="Hyperlink" xfId="16"/>
    <cellStyle name="Neutral" xfId="17"/>
    <cellStyle name="Note" xfId="18"/>
    <cellStyle name="Result" xfId="19"/>
    <cellStyle name="Result2" xfId="20"/>
    <cellStyle name="Status" xfId="21"/>
    <cellStyle name="Text" xfId="22"/>
    <cellStyle name="Warning" xfId="23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M30" sqref="M30"/>
    </sheetView>
  </sheetViews>
  <sheetFormatPr defaultColWidth="8" defaultRowHeight="15.75" x14ac:dyDescent="0.25"/>
  <cols>
    <col min="1" max="1" width="12" style="2" customWidth="1"/>
    <col min="2" max="2" width="8.5" style="8" customWidth="1"/>
    <col min="3" max="4" width="7.375" style="2" customWidth="1"/>
    <col min="5" max="5" width="10.25" style="2" customWidth="1"/>
    <col min="6" max="6" width="7.375" style="2" customWidth="1"/>
    <col min="7" max="8" width="7" style="2" customWidth="1"/>
    <col min="9" max="18" width="6.25" style="2" customWidth="1"/>
    <col min="19" max="19" width="8.5" style="2" customWidth="1"/>
    <col min="20" max="1023" width="8.125" style="2" customWidth="1"/>
    <col min="1024" max="1024" width="9" style="2" customWidth="1"/>
    <col min="1025" max="1025" width="8" style="2" customWidth="1"/>
    <col min="1026" max="16384" width="8" style="2"/>
  </cols>
  <sheetData>
    <row r="1" spans="1:20" s="1" customFormat="1" ht="24.9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0" s="2" customFormat="1" ht="24.95" customHeight="1" x14ac:dyDescent="0.25">
      <c r="Q2" s="3"/>
      <c r="R2" s="4" t="s">
        <v>1</v>
      </c>
    </row>
    <row r="3" spans="1:20" s="2" customFormat="1" ht="20.25" customHeight="1" x14ac:dyDescent="0.25">
      <c r="A3" s="10" t="s">
        <v>2</v>
      </c>
      <c r="B3" s="10" t="s">
        <v>3</v>
      </c>
      <c r="C3" s="10" t="s">
        <v>4</v>
      </c>
      <c r="D3" s="10"/>
      <c r="E3" s="10" t="s">
        <v>5</v>
      </c>
      <c r="F3" s="10" t="s">
        <v>6</v>
      </c>
      <c r="G3" s="10" t="s">
        <v>7</v>
      </c>
      <c r="H3" s="10"/>
      <c r="I3" s="10" t="s">
        <v>8</v>
      </c>
      <c r="J3" s="10"/>
      <c r="K3" s="10"/>
      <c r="L3" s="10"/>
      <c r="M3" s="10"/>
      <c r="N3" s="10"/>
      <c r="O3" s="10"/>
      <c r="P3" s="10"/>
      <c r="Q3" s="10"/>
      <c r="R3" s="10"/>
    </row>
    <row r="4" spans="1:20" s="2" customFormat="1" ht="20.25" customHeight="1" x14ac:dyDescent="0.25">
      <c r="A4" s="10"/>
      <c r="B4" s="10"/>
      <c r="C4" s="10"/>
      <c r="D4" s="10"/>
      <c r="E4" s="10"/>
      <c r="F4" s="10"/>
      <c r="G4" s="10"/>
      <c r="H4" s="10"/>
      <c r="I4" s="10" t="s">
        <v>9</v>
      </c>
      <c r="J4" s="10"/>
      <c r="K4" s="10" t="s">
        <v>10</v>
      </c>
      <c r="L4" s="10"/>
      <c r="M4" s="10" t="s">
        <v>11</v>
      </c>
      <c r="N4" s="10"/>
      <c r="O4" s="10" t="s">
        <v>12</v>
      </c>
      <c r="P4" s="10"/>
      <c r="Q4" s="10" t="s">
        <v>13</v>
      </c>
      <c r="R4" s="10"/>
    </row>
    <row r="5" spans="1:20" s="2" customFormat="1" ht="55.5" customHeight="1" x14ac:dyDescent="0.25">
      <c r="A5" s="10"/>
      <c r="B5" s="10"/>
      <c r="C5" s="11" t="s">
        <v>14</v>
      </c>
      <c r="D5" s="11" t="s">
        <v>15</v>
      </c>
      <c r="E5" s="10"/>
      <c r="F5" s="10"/>
      <c r="G5" s="11" t="s">
        <v>16</v>
      </c>
      <c r="H5" s="11" t="s">
        <v>17</v>
      </c>
      <c r="I5" s="11" t="s">
        <v>16</v>
      </c>
      <c r="J5" s="11" t="s">
        <v>17</v>
      </c>
      <c r="K5" s="11" t="s">
        <v>16</v>
      </c>
      <c r="L5" s="11" t="s">
        <v>17</v>
      </c>
      <c r="M5" s="11" t="s">
        <v>16</v>
      </c>
      <c r="N5" s="11" t="s">
        <v>17</v>
      </c>
      <c r="O5" s="11" t="s">
        <v>16</v>
      </c>
      <c r="P5" s="11" t="s">
        <v>17</v>
      </c>
      <c r="Q5" s="11" t="s">
        <v>16</v>
      </c>
      <c r="R5" s="11" t="s">
        <v>17</v>
      </c>
    </row>
    <row r="6" spans="1:20" s="2" customFormat="1" ht="27" customHeight="1" x14ac:dyDescent="0.25">
      <c r="A6" s="10">
        <v>2016</v>
      </c>
      <c r="B6" s="12">
        <v>20793</v>
      </c>
      <c r="C6" s="12">
        <f>F6+F7</f>
        <v>634</v>
      </c>
      <c r="D6" s="13">
        <v>3.0491030635309961</v>
      </c>
      <c r="E6" s="14" t="s">
        <v>18</v>
      </c>
      <c r="F6" s="15">
        <f t="shared" ref="F6:F23" si="0">G6+H6</f>
        <v>633</v>
      </c>
      <c r="G6" s="15">
        <f t="shared" ref="G6:G23" si="1">SUM(I6,K6,M6,O6,Q6)</f>
        <v>458</v>
      </c>
      <c r="H6" s="15">
        <f t="shared" ref="H6:H23" si="2">SUM(J6,L6,N6,P6,R6)</f>
        <v>175</v>
      </c>
      <c r="I6" s="15">
        <v>111</v>
      </c>
      <c r="J6" s="15">
        <v>93</v>
      </c>
      <c r="K6" s="15">
        <v>44</v>
      </c>
      <c r="L6" s="15">
        <v>7</v>
      </c>
      <c r="M6" s="15">
        <v>240</v>
      </c>
      <c r="N6" s="15">
        <v>46</v>
      </c>
      <c r="O6" s="15">
        <v>43</v>
      </c>
      <c r="P6" s="15">
        <v>11</v>
      </c>
      <c r="Q6" s="15">
        <v>20</v>
      </c>
      <c r="R6" s="15">
        <v>18</v>
      </c>
      <c r="S6" s="5"/>
      <c r="T6" s="5"/>
    </row>
    <row r="7" spans="1:20" s="2" customFormat="1" ht="27" customHeight="1" x14ac:dyDescent="0.25">
      <c r="A7" s="10"/>
      <c r="B7" s="12"/>
      <c r="C7" s="12"/>
      <c r="D7" s="13"/>
      <c r="E7" s="14" t="s">
        <v>19</v>
      </c>
      <c r="F7" s="15">
        <f t="shared" si="0"/>
        <v>1</v>
      </c>
      <c r="G7" s="15">
        <f t="shared" si="1"/>
        <v>1</v>
      </c>
      <c r="H7" s="15">
        <f t="shared" si="2"/>
        <v>0</v>
      </c>
      <c r="I7" s="15">
        <v>1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5"/>
      <c r="T7" s="5"/>
    </row>
    <row r="8" spans="1:20" s="2" customFormat="1" ht="27" customHeight="1" x14ac:dyDescent="0.25">
      <c r="A8" s="10">
        <v>2017</v>
      </c>
      <c r="B8" s="12">
        <v>19893</v>
      </c>
      <c r="C8" s="12">
        <f>F8+F9</f>
        <v>585</v>
      </c>
      <c r="D8" s="13">
        <v>2.9407329211280349</v>
      </c>
      <c r="E8" s="14" t="s">
        <v>18</v>
      </c>
      <c r="F8" s="15">
        <f t="shared" si="0"/>
        <v>584</v>
      </c>
      <c r="G8" s="15">
        <f t="shared" si="1"/>
        <v>419</v>
      </c>
      <c r="H8" s="15">
        <f t="shared" si="2"/>
        <v>165</v>
      </c>
      <c r="I8" s="15">
        <v>73</v>
      </c>
      <c r="J8" s="15">
        <v>68</v>
      </c>
      <c r="K8" s="15">
        <v>33</v>
      </c>
      <c r="L8" s="15">
        <v>40</v>
      </c>
      <c r="M8" s="15">
        <v>253</v>
      </c>
      <c r="N8" s="15">
        <v>29</v>
      </c>
      <c r="O8" s="15">
        <v>44</v>
      </c>
      <c r="P8" s="15">
        <v>16</v>
      </c>
      <c r="Q8" s="15">
        <v>16</v>
      </c>
      <c r="R8" s="15">
        <v>12</v>
      </c>
      <c r="S8" s="5"/>
      <c r="T8" s="5"/>
    </row>
    <row r="9" spans="1:20" s="2" customFormat="1" ht="27" customHeight="1" x14ac:dyDescent="0.25">
      <c r="A9" s="10"/>
      <c r="B9" s="12"/>
      <c r="C9" s="12"/>
      <c r="D9" s="13"/>
      <c r="E9" s="14" t="s">
        <v>19</v>
      </c>
      <c r="F9" s="15">
        <f t="shared" si="0"/>
        <v>1</v>
      </c>
      <c r="G9" s="15">
        <f t="shared" si="1"/>
        <v>1</v>
      </c>
      <c r="H9" s="15">
        <f t="shared" si="2"/>
        <v>0</v>
      </c>
      <c r="I9" s="15">
        <v>0</v>
      </c>
      <c r="J9" s="15">
        <v>0</v>
      </c>
      <c r="K9" s="15">
        <v>1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5"/>
      <c r="T9" s="5"/>
    </row>
    <row r="10" spans="1:20" s="2" customFormat="1" ht="27" customHeight="1" x14ac:dyDescent="0.25">
      <c r="A10" s="10">
        <v>2018</v>
      </c>
      <c r="B10" s="12">
        <v>19333</v>
      </c>
      <c r="C10" s="12">
        <f>F10+F11</f>
        <v>417</v>
      </c>
      <c r="D10" s="13">
        <v>2.1569337402369007</v>
      </c>
      <c r="E10" s="14" t="s">
        <v>18</v>
      </c>
      <c r="F10" s="15">
        <f t="shared" si="0"/>
        <v>415</v>
      </c>
      <c r="G10" s="15">
        <f t="shared" si="1"/>
        <v>304</v>
      </c>
      <c r="H10" s="15">
        <f t="shared" si="2"/>
        <v>111</v>
      </c>
      <c r="I10" s="15">
        <v>62</v>
      </c>
      <c r="J10" s="15">
        <v>69</v>
      </c>
      <c r="K10" s="15">
        <v>36</v>
      </c>
      <c r="L10" s="15">
        <v>19</v>
      </c>
      <c r="M10" s="15">
        <v>183</v>
      </c>
      <c r="N10" s="15">
        <v>10</v>
      </c>
      <c r="O10" s="15">
        <v>10</v>
      </c>
      <c r="P10" s="15">
        <v>5</v>
      </c>
      <c r="Q10" s="15">
        <v>13</v>
      </c>
      <c r="R10" s="15">
        <v>8</v>
      </c>
      <c r="S10" s="5"/>
      <c r="T10" s="5"/>
    </row>
    <row r="11" spans="1:20" s="2" customFormat="1" ht="27" customHeight="1" x14ac:dyDescent="0.25">
      <c r="A11" s="10"/>
      <c r="B11" s="12"/>
      <c r="C11" s="12"/>
      <c r="D11" s="13"/>
      <c r="E11" s="14" t="s">
        <v>19</v>
      </c>
      <c r="F11" s="15">
        <f t="shared" si="0"/>
        <v>2</v>
      </c>
      <c r="G11" s="15">
        <f t="shared" si="1"/>
        <v>1</v>
      </c>
      <c r="H11" s="15">
        <f t="shared" si="2"/>
        <v>1</v>
      </c>
      <c r="I11" s="15">
        <v>1</v>
      </c>
      <c r="J11" s="15">
        <v>0</v>
      </c>
      <c r="K11" s="15">
        <v>0</v>
      </c>
      <c r="L11" s="15">
        <v>1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5"/>
      <c r="T11" s="5"/>
    </row>
    <row r="12" spans="1:20" s="2" customFormat="1" ht="27" customHeight="1" x14ac:dyDescent="0.25">
      <c r="A12" s="10">
        <v>2019</v>
      </c>
      <c r="B12" s="12">
        <v>23027</v>
      </c>
      <c r="C12" s="12">
        <f>F12+F13</f>
        <v>400</v>
      </c>
      <c r="D12" s="13">
        <v>1.7370912407174186</v>
      </c>
      <c r="E12" s="14" t="s">
        <v>18</v>
      </c>
      <c r="F12" s="15">
        <f t="shared" si="0"/>
        <v>396</v>
      </c>
      <c r="G12" s="15">
        <f t="shared" si="1"/>
        <v>294</v>
      </c>
      <c r="H12" s="15">
        <f t="shared" si="2"/>
        <v>102</v>
      </c>
      <c r="I12" s="15">
        <v>43</v>
      </c>
      <c r="J12" s="15">
        <v>44</v>
      </c>
      <c r="K12" s="15">
        <v>29</v>
      </c>
      <c r="L12" s="15">
        <v>34</v>
      </c>
      <c r="M12" s="15">
        <v>208</v>
      </c>
      <c r="N12" s="15">
        <v>20</v>
      </c>
      <c r="O12" s="15">
        <v>12</v>
      </c>
      <c r="P12" s="15">
        <v>3</v>
      </c>
      <c r="Q12" s="15">
        <v>2</v>
      </c>
      <c r="R12" s="15">
        <v>1</v>
      </c>
      <c r="S12" s="5"/>
      <c r="T12" s="5"/>
    </row>
    <row r="13" spans="1:20" s="2" customFormat="1" ht="27" customHeight="1" x14ac:dyDescent="0.25">
      <c r="A13" s="10"/>
      <c r="B13" s="12"/>
      <c r="C13" s="12"/>
      <c r="D13" s="13"/>
      <c r="E13" s="14" t="s">
        <v>19</v>
      </c>
      <c r="F13" s="15">
        <f t="shared" si="0"/>
        <v>4</v>
      </c>
      <c r="G13" s="15">
        <f t="shared" si="1"/>
        <v>4</v>
      </c>
      <c r="H13" s="15">
        <f t="shared" si="2"/>
        <v>0</v>
      </c>
      <c r="I13" s="15">
        <v>2</v>
      </c>
      <c r="J13" s="15">
        <v>0</v>
      </c>
      <c r="K13" s="15">
        <v>2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5"/>
      <c r="T13" s="5"/>
    </row>
    <row r="14" spans="1:20" s="2" customFormat="1" ht="27" customHeight="1" x14ac:dyDescent="0.25">
      <c r="A14" s="10">
        <v>2020</v>
      </c>
      <c r="B14" s="12">
        <v>31579</v>
      </c>
      <c r="C14" s="12">
        <f>F14+F15</f>
        <v>501</v>
      </c>
      <c r="D14" s="13">
        <v>1.5864973558377404</v>
      </c>
      <c r="E14" s="14" t="s">
        <v>18</v>
      </c>
      <c r="F14" s="15">
        <f t="shared" si="0"/>
        <v>499</v>
      </c>
      <c r="G14" s="15">
        <f t="shared" si="1"/>
        <v>351</v>
      </c>
      <c r="H14" s="15">
        <f t="shared" si="2"/>
        <v>148</v>
      </c>
      <c r="I14" s="15">
        <v>43</v>
      </c>
      <c r="J14" s="15">
        <v>42</v>
      </c>
      <c r="K14" s="15">
        <v>56</v>
      </c>
      <c r="L14" s="15">
        <v>28</v>
      </c>
      <c r="M14" s="15">
        <v>198</v>
      </c>
      <c r="N14" s="15">
        <v>35</v>
      </c>
      <c r="O14" s="15">
        <v>42</v>
      </c>
      <c r="P14" s="15">
        <v>36</v>
      </c>
      <c r="Q14" s="15">
        <v>12</v>
      </c>
      <c r="R14" s="15">
        <v>7</v>
      </c>
      <c r="S14" s="5"/>
      <c r="T14" s="5"/>
    </row>
    <row r="15" spans="1:20" s="2" customFormat="1" ht="27" customHeight="1" x14ac:dyDescent="0.25">
      <c r="A15" s="10"/>
      <c r="B15" s="12"/>
      <c r="C15" s="12"/>
      <c r="D15" s="13"/>
      <c r="E15" s="16" t="s">
        <v>19</v>
      </c>
      <c r="F15" s="15">
        <f t="shared" si="0"/>
        <v>2</v>
      </c>
      <c r="G15" s="15">
        <f t="shared" si="1"/>
        <v>1</v>
      </c>
      <c r="H15" s="15">
        <f t="shared" si="2"/>
        <v>1</v>
      </c>
      <c r="I15" s="17">
        <v>0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7">
        <v>0</v>
      </c>
      <c r="P15" s="17">
        <v>0</v>
      </c>
      <c r="Q15" s="17">
        <v>1</v>
      </c>
      <c r="R15" s="17">
        <v>0</v>
      </c>
      <c r="S15" s="5"/>
      <c r="T15" s="5"/>
    </row>
    <row r="16" spans="1:20" s="2" customFormat="1" ht="27" customHeight="1" x14ac:dyDescent="0.25">
      <c r="A16" s="10">
        <v>2021</v>
      </c>
      <c r="B16" s="12">
        <v>46772</v>
      </c>
      <c r="C16" s="12">
        <f>F16+F17</f>
        <v>1009</v>
      </c>
      <c r="D16" s="13">
        <v>2.1572735824852476</v>
      </c>
      <c r="E16" s="14" t="s">
        <v>18</v>
      </c>
      <c r="F16" s="15">
        <f t="shared" si="0"/>
        <v>1007</v>
      </c>
      <c r="G16" s="15">
        <f t="shared" si="1"/>
        <v>670</v>
      </c>
      <c r="H16" s="15">
        <f t="shared" si="2"/>
        <v>337</v>
      </c>
      <c r="I16" s="15">
        <v>107</v>
      </c>
      <c r="J16" s="15">
        <v>53</v>
      </c>
      <c r="K16" s="15">
        <v>149</v>
      </c>
      <c r="L16" s="15">
        <v>43</v>
      </c>
      <c r="M16" s="15">
        <v>240</v>
      </c>
      <c r="N16" s="15">
        <v>65</v>
      </c>
      <c r="O16" s="15">
        <v>43</v>
      </c>
      <c r="P16" s="15">
        <v>44</v>
      </c>
      <c r="Q16" s="15">
        <v>131</v>
      </c>
      <c r="R16" s="15">
        <v>132</v>
      </c>
      <c r="S16" s="5"/>
      <c r="T16" s="5"/>
    </row>
    <row r="17" spans="1:20" s="2" customFormat="1" ht="27" customHeight="1" x14ac:dyDescent="0.25">
      <c r="A17" s="10"/>
      <c r="B17" s="12"/>
      <c r="C17" s="12"/>
      <c r="D17" s="13"/>
      <c r="E17" s="16" t="s">
        <v>19</v>
      </c>
      <c r="F17" s="15">
        <f t="shared" si="0"/>
        <v>2</v>
      </c>
      <c r="G17" s="15">
        <f t="shared" si="1"/>
        <v>2</v>
      </c>
      <c r="H17" s="15">
        <f t="shared" si="2"/>
        <v>0</v>
      </c>
      <c r="I17" s="15">
        <v>0</v>
      </c>
      <c r="J17" s="15">
        <v>0</v>
      </c>
      <c r="K17" s="15">
        <v>2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5"/>
      <c r="T17" s="5"/>
    </row>
    <row r="18" spans="1:20" s="2" customFormat="1" ht="27" customHeight="1" x14ac:dyDescent="0.25">
      <c r="A18" s="10">
        <v>2022</v>
      </c>
      <c r="B18" s="12">
        <v>37850</v>
      </c>
      <c r="C18" s="12">
        <f>F18+F19</f>
        <v>713</v>
      </c>
      <c r="D18" s="13">
        <v>1.8837516512549537</v>
      </c>
      <c r="E18" s="16" t="s">
        <v>18</v>
      </c>
      <c r="F18" s="15">
        <f t="shared" si="0"/>
        <v>711</v>
      </c>
      <c r="G18" s="15">
        <f t="shared" si="1"/>
        <v>580</v>
      </c>
      <c r="H18" s="15">
        <f t="shared" si="2"/>
        <v>131</v>
      </c>
      <c r="I18" s="15">
        <v>58</v>
      </c>
      <c r="J18" s="15">
        <v>38</v>
      </c>
      <c r="K18" s="15">
        <v>58</v>
      </c>
      <c r="L18" s="15">
        <v>27</v>
      </c>
      <c r="M18" s="15">
        <v>364</v>
      </c>
      <c r="N18" s="15">
        <v>35</v>
      </c>
      <c r="O18" s="15">
        <v>69</v>
      </c>
      <c r="P18" s="15">
        <v>16</v>
      </c>
      <c r="Q18" s="15">
        <v>31</v>
      </c>
      <c r="R18" s="15">
        <v>15</v>
      </c>
      <c r="S18" s="5"/>
      <c r="T18" s="5"/>
    </row>
    <row r="19" spans="1:20" s="2" customFormat="1" ht="27" customHeight="1" x14ac:dyDescent="0.25">
      <c r="A19" s="10"/>
      <c r="B19" s="12"/>
      <c r="C19" s="12"/>
      <c r="D19" s="13"/>
      <c r="E19" s="16" t="s">
        <v>19</v>
      </c>
      <c r="F19" s="15">
        <f t="shared" si="0"/>
        <v>2</v>
      </c>
      <c r="G19" s="15">
        <f t="shared" si="1"/>
        <v>2</v>
      </c>
      <c r="H19" s="15">
        <f t="shared" si="2"/>
        <v>0</v>
      </c>
      <c r="I19" s="17">
        <v>0</v>
      </c>
      <c r="J19" s="17">
        <v>0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5"/>
      <c r="T19" s="5"/>
    </row>
    <row r="20" spans="1:20" s="2" customFormat="1" ht="27" customHeight="1" x14ac:dyDescent="0.25">
      <c r="A20" s="10">
        <v>2023</v>
      </c>
      <c r="B20" s="12">
        <v>32433</v>
      </c>
      <c r="C20" s="12">
        <f>F20+F21</f>
        <v>632</v>
      </c>
      <c r="D20" s="13">
        <v>1.9486325655967689</v>
      </c>
      <c r="E20" s="14" t="s">
        <v>18</v>
      </c>
      <c r="F20" s="15">
        <f t="shared" si="0"/>
        <v>628</v>
      </c>
      <c r="G20" s="15">
        <f t="shared" si="1"/>
        <v>535</v>
      </c>
      <c r="H20" s="15">
        <f t="shared" si="2"/>
        <v>93</v>
      </c>
      <c r="I20" s="15">
        <v>47</v>
      </c>
      <c r="J20" s="15">
        <v>29</v>
      </c>
      <c r="K20" s="15">
        <v>60</v>
      </c>
      <c r="L20" s="15">
        <v>13</v>
      </c>
      <c r="M20" s="15">
        <v>358</v>
      </c>
      <c r="N20" s="15">
        <v>29</v>
      </c>
      <c r="O20" s="15">
        <v>46</v>
      </c>
      <c r="P20" s="15">
        <v>8</v>
      </c>
      <c r="Q20" s="15">
        <v>24</v>
      </c>
      <c r="R20" s="15">
        <v>14</v>
      </c>
      <c r="S20" s="5"/>
      <c r="T20" s="5"/>
    </row>
    <row r="21" spans="1:20" s="2" customFormat="1" ht="27" customHeight="1" x14ac:dyDescent="0.25">
      <c r="A21" s="10"/>
      <c r="B21" s="12"/>
      <c r="C21" s="12"/>
      <c r="D21" s="13"/>
      <c r="E21" s="14" t="s">
        <v>19</v>
      </c>
      <c r="F21" s="15">
        <f t="shared" si="0"/>
        <v>4</v>
      </c>
      <c r="G21" s="15">
        <f t="shared" si="1"/>
        <v>3</v>
      </c>
      <c r="H21" s="15">
        <f t="shared" si="2"/>
        <v>1</v>
      </c>
      <c r="I21" s="15">
        <v>0</v>
      </c>
      <c r="J21" s="15">
        <v>0</v>
      </c>
      <c r="K21" s="15">
        <v>1</v>
      </c>
      <c r="L21" s="15">
        <v>1</v>
      </c>
      <c r="M21" s="15">
        <v>2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5"/>
      <c r="T21" s="5"/>
    </row>
    <row r="22" spans="1:20" s="2" customFormat="1" ht="27" customHeight="1" x14ac:dyDescent="0.25">
      <c r="A22" s="10" t="s">
        <v>20</v>
      </c>
      <c r="B22" s="18">
        <v>21472</v>
      </c>
      <c r="C22" s="12">
        <f>F22+F23</f>
        <v>511</v>
      </c>
      <c r="D22" s="13">
        <v>2.3798435171385992</v>
      </c>
      <c r="E22" s="14" t="s">
        <v>18</v>
      </c>
      <c r="F22" s="15">
        <f t="shared" si="0"/>
        <v>507</v>
      </c>
      <c r="G22" s="15">
        <f t="shared" si="1"/>
        <v>465</v>
      </c>
      <c r="H22" s="15">
        <f t="shared" si="2"/>
        <v>42</v>
      </c>
      <c r="I22" s="19">
        <v>5</v>
      </c>
      <c r="J22" s="19">
        <v>2</v>
      </c>
      <c r="K22" s="19">
        <v>49</v>
      </c>
      <c r="L22" s="19">
        <v>1</v>
      </c>
      <c r="M22" s="19">
        <v>357</v>
      </c>
      <c r="N22" s="19">
        <v>25</v>
      </c>
      <c r="O22" s="19">
        <v>31</v>
      </c>
      <c r="P22" s="19">
        <v>5</v>
      </c>
      <c r="Q22" s="19">
        <v>23</v>
      </c>
      <c r="R22" s="19">
        <v>9</v>
      </c>
      <c r="S22" s="5"/>
      <c r="T22" s="5"/>
    </row>
    <row r="23" spans="1:20" s="2" customFormat="1" ht="27" customHeight="1" x14ac:dyDescent="0.25">
      <c r="A23" s="10"/>
      <c r="B23" s="18"/>
      <c r="C23" s="12"/>
      <c r="D23" s="13"/>
      <c r="E23" s="14" t="s">
        <v>19</v>
      </c>
      <c r="F23" s="15">
        <f t="shared" si="0"/>
        <v>4</v>
      </c>
      <c r="G23" s="15">
        <f t="shared" si="1"/>
        <v>4</v>
      </c>
      <c r="H23" s="15">
        <f t="shared" si="2"/>
        <v>0</v>
      </c>
      <c r="I23" s="19">
        <v>0</v>
      </c>
      <c r="J23" s="19">
        <v>0</v>
      </c>
      <c r="K23" s="19">
        <v>1</v>
      </c>
      <c r="L23" s="19">
        <v>0</v>
      </c>
      <c r="M23" s="19">
        <v>2</v>
      </c>
      <c r="N23" s="19">
        <v>0</v>
      </c>
      <c r="O23" s="19">
        <v>0</v>
      </c>
      <c r="P23" s="19">
        <v>0</v>
      </c>
      <c r="Q23" s="19">
        <v>1</v>
      </c>
      <c r="R23" s="19">
        <v>0</v>
      </c>
      <c r="S23" s="5"/>
      <c r="T23" s="5"/>
    </row>
    <row r="24" spans="1:20" s="6" customFormat="1" ht="16.5" x14ac:dyDescent="0.25">
      <c r="A24" s="6" t="s">
        <v>21</v>
      </c>
      <c r="B24" s="7"/>
    </row>
    <row r="25" spans="1:20" s="6" customFormat="1" ht="16.5" x14ac:dyDescent="0.25">
      <c r="A25" s="6" t="s">
        <v>22</v>
      </c>
      <c r="B25" s="7"/>
    </row>
    <row r="26" spans="1:20" s="6" customFormat="1" ht="16.5" x14ac:dyDescent="0.25">
      <c r="A26" s="6" t="s">
        <v>23</v>
      </c>
      <c r="B26" s="7"/>
    </row>
    <row r="27" spans="1:20" s="6" customFormat="1" ht="16.5" x14ac:dyDescent="0.25">
      <c r="A27" s="6" t="s">
        <v>24</v>
      </c>
      <c r="B27" s="7"/>
    </row>
    <row r="28" spans="1:20" s="2" customForma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</sheetData>
  <mergeCells count="50">
    <mergeCell ref="B28:R28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0:A11"/>
    <mergeCell ref="B10:B11"/>
    <mergeCell ref="C10:C11"/>
    <mergeCell ref="D10:D11"/>
    <mergeCell ref="M4:N4"/>
    <mergeCell ref="O4:P4"/>
    <mergeCell ref="Q4:R4"/>
    <mergeCell ref="A6:A7"/>
    <mergeCell ref="B6:B7"/>
    <mergeCell ref="C6:C7"/>
    <mergeCell ref="D6:D7"/>
    <mergeCell ref="A1:R1"/>
    <mergeCell ref="A3:A5"/>
    <mergeCell ref="B3:B5"/>
    <mergeCell ref="C3:D4"/>
    <mergeCell ref="E3:E5"/>
    <mergeCell ref="F3:F5"/>
    <mergeCell ref="G3:H4"/>
    <mergeCell ref="I3:R3"/>
    <mergeCell ref="I4:J4"/>
    <mergeCell ref="K4:L4"/>
  </mergeCells>
  <phoneticPr fontId="16" type="noConversion"/>
  <printOptions horizontalCentered="1"/>
  <pageMargins left="0.25" right="0.25" top="0.75" bottom="0.75" header="0.30000000000000004" footer="0.30000000000000004"/>
  <pageSetup paperSize="9" scale="71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wda</dc:creator>
  <cp:lastModifiedBy>鄭大偉</cp:lastModifiedBy>
  <cp:revision>3</cp:revision>
  <cp:lastPrinted>2023-08-02T05:48:27Z</cp:lastPrinted>
  <dcterms:created xsi:type="dcterms:W3CDTF">2020-09-10T07:04:43Z</dcterms:created>
  <dcterms:modified xsi:type="dcterms:W3CDTF">2024-10-01T06:00:08Z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