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Q:\01-福利規劃科\5-1.兒權公約\12-兒少統計專區（首次19-20、第二次17）\07-會後更新資料及公告(終版)\06公告統計表\第3區保護及司法\3.4.4地方法院刑事第一審訴訟案件被告違反兒童及少年性剝削防制條例第31條至第40條、第42條與第45條之裁判結果\"/>
    </mc:Choice>
  </mc:AlternateContent>
  <xr:revisionPtr revIDLastSave="0" documentId="13_ncr:40009_{A51838E3-97A7-4B2D-AAD5-7227E422426E}" xr6:coauthVersionLast="47" xr6:coauthVersionMax="47" xr10:uidLastSave="{00000000-0000-0000-0000-000000000000}"/>
  <bookViews>
    <workbookView xWindow="-108" yWindow="-108" windowWidth="23256" windowHeight="12456"/>
  </bookViews>
  <sheets>
    <sheet name="裁判結果" sheetId="1" r:id="rId1"/>
  </sheets>
  <definedNames>
    <definedName name="_xlnm.Print_Area" localSheetId="0">裁判結果!$A$1:$AA$97</definedName>
    <definedName name="_xlnm.Print_Titles" localSheetId="0">裁判結果!$1:$6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1" l="1"/>
  <c r="D97" i="1"/>
  <c r="C97" i="1"/>
  <c r="G96" i="1"/>
  <c r="D96" i="1" s="1"/>
  <c r="C96" i="1" s="1"/>
  <c r="G95" i="1"/>
  <c r="D95" i="1" s="1"/>
  <c r="C95" i="1" s="1"/>
  <c r="G94" i="1"/>
  <c r="D94" i="1"/>
  <c r="C94" i="1" s="1"/>
  <c r="G93" i="1"/>
  <c r="D93" i="1"/>
  <c r="C93" i="1"/>
  <c r="G92" i="1"/>
  <c r="D92" i="1" s="1"/>
  <c r="C92" i="1" s="1"/>
  <c r="G91" i="1"/>
  <c r="D91" i="1" s="1"/>
  <c r="C91" i="1" s="1"/>
  <c r="G90" i="1"/>
  <c r="D90" i="1"/>
  <c r="C90" i="1"/>
  <c r="G89" i="1"/>
  <c r="D89" i="1"/>
  <c r="C89" i="1"/>
  <c r="G88" i="1"/>
  <c r="D88" i="1" s="1"/>
  <c r="C88" i="1" s="1"/>
  <c r="G87" i="1"/>
  <c r="D87" i="1" s="1"/>
  <c r="G86" i="1"/>
  <c r="G85" i="1" s="1"/>
  <c r="D86" i="1"/>
  <c r="C86" i="1"/>
  <c r="AA85" i="1"/>
  <c r="Z85" i="1"/>
  <c r="Y85" i="1"/>
  <c r="X85" i="1"/>
  <c r="W85" i="1"/>
  <c r="V85" i="1"/>
  <c r="U85" i="1"/>
  <c r="T85" i="1"/>
  <c r="S85" i="1"/>
  <c r="R85" i="1"/>
  <c r="Q85" i="1"/>
  <c r="P85" i="1"/>
  <c r="O85" i="1"/>
  <c r="N85" i="1"/>
  <c r="M85" i="1"/>
  <c r="L85" i="1"/>
  <c r="K85" i="1"/>
  <c r="J85" i="1"/>
  <c r="I85" i="1"/>
  <c r="H85" i="1"/>
  <c r="F85" i="1"/>
  <c r="E85" i="1"/>
  <c r="G84" i="1"/>
  <c r="D84" i="1"/>
  <c r="C84" i="1"/>
  <c r="G83" i="1"/>
  <c r="D83" i="1" s="1"/>
  <c r="C83" i="1" s="1"/>
  <c r="G82" i="1"/>
  <c r="D82" i="1"/>
  <c r="C82" i="1"/>
  <c r="G81" i="1"/>
  <c r="D81" i="1"/>
  <c r="C81" i="1" s="1"/>
  <c r="G80" i="1"/>
  <c r="D80" i="1"/>
  <c r="C80" i="1"/>
  <c r="G79" i="1"/>
  <c r="D79" i="1" s="1"/>
  <c r="C79" i="1" s="1"/>
  <c r="G78" i="1"/>
  <c r="D78" i="1"/>
  <c r="C78" i="1"/>
  <c r="G77" i="1"/>
  <c r="D77" i="1"/>
  <c r="C77" i="1" s="1"/>
  <c r="G76" i="1"/>
  <c r="D76" i="1"/>
  <c r="C76" i="1"/>
  <c r="G75" i="1"/>
  <c r="D75" i="1" s="1"/>
  <c r="C75" i="1" s="1"/>
  <c r="G74" i="1"/>
  <c r="D74" i="1"/>
  <c r="C74" i="1"/>
  <c r="G73" i="1"/>
  <c r="D73" i="1"/>
  <c r="C73" i="1" s="1"/>
  <c r="AA72" i="1"/>
  <c r="Z72" i="1"/>
  <c r="Y72" i="1"/>
  <c r="X72" i="1"/>
  <c r="W72" i="1"/>
  <c r="V72" i="1"/>
  <c r="U72" i="1"/>
  <c r="T72" i="1"/>
  <c r="S72" i="1"/>
  <c r="R72" i="1"/>
  <c r="Q72" i="1"/>
  <c r="P72" i="1"/>
  <c r="O72" i="1"/>
  <c r="N72" i="1"/>
  <c r="M72" i="1"/>
  <c r="L72" i="1"/>
  <c r="K72" i="1"/>
  <c r="J72" i="1"/>
  <c r="I72" i="1"/>
  <c r="H72" i="1"/>
  <c r="G72" i="1"/>
  <c r="F72" i="1"/>
  <c r="E72" i="1"/>
  <c r="D72" i="1" s="1"/>
  <c r="D71" i="1"/>
  <c r="C71" i="1"/>
  <c r="G70" i="1"/>
  <c r="D70" i="1" s="1"/>
  <c r="C70" i="1" s="1"/>
  <c r="G69" i="1"/>
  <c r="D69" i="1"/>
  <c r="C69" i="1"/>
  <c r="G68" i="1"/>
  <c r="D68" i="1"/>
  <c r="C68" i="1" s="1"/>
  <c r="G67" i="1"/>
  <c r="D67" i="1"/>
  <c r="C67" i="1"/>
  <c r="G66" i="1"/>
  <c r="D66" i="1" s="1"/>
  <c r="C66" i="1" s="1"/>
  <c r="G65" i="1"/>
  <c r="D65" i="1"/>
  <c r="C65" i="1"/>
  <c r="G64" i="1"/>
  <c r="D64" i="1"/>
  <c r="C64" i="1" s="1"/>
  <c r="G63" i="1"/>
  <c r="D63" i="1"/>
  <c r="C63" i="1"/>
  <c r="G62" i="1"/>
  <c r="D62" i="1" s="1"/>
  <c r="C62" i="1" s="1"/>
  <c r="G61" i="1"/>
  <c r="D61" i="1"/>
  <c r="C61" i="1"/>
  <c r="G60" i="1"/>
  <c r="D60" i="1"/>
  <c r="C60" i="1" s="1"/>
  <c r="C59" i="1" s="1"/>
  <c r="G59" i="1"/>
  <c r="F59" i="1"/>
  <c r="E59" i="1"/>
  <c r="D59" i="1" s="1"/>
  <c r="G58" i="1"/>
  <c r="D58" i="1"/>
  <c r="C58" i="1"/>
  <c r="G57" i="1"/>
  <c r="D57" i="1"/>
  <c r="C57" i="1"/>
  <c r="G56" i="1"/>
  <c r="D56" i="1"/>
  <c r="C56" i="1"/>
  <c r="G55" i="1"/>
  <c r="D55" i="1" s="1"/>
  <c r="C55" i="1" s="1"/>
  <c r="G54" i="1"/>
  <c r="D54" i="1"/>
  <c r="C54" i="1"/>
  <c r="G53" i="1"/>
  <c r="D53" i="1"/>
  <c r="C53" i="1"/>
  <c r="G52" i="1"/>
  <c r="D52" i="1"/>
  <c r="C52" i="1"/>
  <c r="G51" i="1"/>
  <c r="D51" i="1" s="1"/>
  <c r="C51" i="1" s="1"/>
  <c r="G50" i="1"/>
  <c r="D50" i="1"/>
  <c r="C50" i="1"/>
  <c r="G49" i="1"/>
  <c r="D49" i="1"/>
  <c r="C49" i="1"/>
  <c r="G48" i="1"/>
  <c r="D48" i="1"/>
  <c r="C48" i="1"/>
  <c r="G47" i="1"/>
  <c r="D47" i="1" s="1"/>
  <c r="C47" i="1" s="1"/>
  <c r="AA46" i="1"/>
  <c r="Z46" i="1"/>
  <c r="P46" i="1"/>
  <c r="G46" i="1"/>
  <c r="F46" i="1"/>
  <c r="E46" i="1"/>
  <c r="D46" i="1" s="1"/>
  <c r="G45" i="1"/>
  <c r="D45" i="1"/>
  <c r="C45" i="1" s="1"/>
  <c r="G44" i="1"/>
  <c r="D44" i="1"/>
  <c r="C44" i="1"/>
  <c r="G43" i="1"/>
  <c r="D43" i="1"/>
  <c r="C43" i="1"/>
  <c r="G42" i="1"/>
  <c r="D42" i="1" s="1"/>
  <c r="C42" i="1" s="1"/>
  <c r="G41" i="1"/>
  <c r="D41" i="1"/>
  <c r="C41" i="1" s="1"/>
  <c r="G40" i="1"/>
  <c r="D40" i="1"/>
  <c r="C40" i="1"/>
  <c r="G39" i="1"/>
  <c r="D39" i="1"/>
  <c r="C39" i="1"/>
  <c r="G38" i="1"/>
  <c r="D38" i="1" s="1"/>
  <c r="C38" i="1" s="1"/>
  <c r="G37" i="1"/>
  <c r="D37" i="1"/>
  <c r="C37" i="1" s="1"/>
  <c r="G36" i="1"/>
  <c r="D36" i="1"/>
  <c r="C36" i="1"/>
  <c r="G35" i="1"/>
  <c r="D35" i="1"/>
  <c r="C35" i="1"/>
  <c r="G34" i="1"/>
  <c r="D34" i="1" s="1"/>
  <c r="C34" i="1" s="1"/>
  <c r="AA33" i="1"/>
  <c r="Z33" i="1"/>
  <c r="P33" i="1"/>
  <c r="G33" i="1"/>
  <c r="F33" i="1"/>
  <c r="E33" i="1"/>
  <c r="D33" i="1"/>
  <c r="G32" i="1"/>
  <c r="D32" i="1"/>
  <c r="C32" i="1" s="1"/>
  <c r="G31" i="1"/>
  <c r="D31" i="1"/>
  <c r="C31" i="1"/>
  <c r="G30" i="1"/>
  <c r="D30" i="1"/>
  <c r="C30" i="1"/>
  <c r="G29" i="1"/>
  <c r="D29" i="1"/>
  <c r="C29" i="1"/>
  <c r="G28" i="1"/>
  <c r="D28" i="1"/>
  <c r="C28" i="1" s="1"/>
  <c r="G27" i="1"/>
  <c r="D27" i="1"/>
  <c r="C27" i="1"/>
  <c r="G26" i="1"/>
  <c r="D26" i="1"/>
  <c r="C26" i="1"/>
  <c r="G25" i="1"/>
  <c r="D25" i="1"/>
  <c r="C25" i="1"/>
  <c r="G24" i="1"/>
  <c r="D24" i="1"/>
  <c r="C24" i="1" s="1"/>
  <c r="G23" i="1"/>
  <c r="D23" i="1"/>
  <c r="C23" i="1"/>
  <c r="G22" i="1"/>
  <c r="D22" i="1"/>
  <c r="C22" i="1"/>
  <c r="G21" i="1"/>
  <c r="D21" i="1"/>
  <c r="C21" i="1"/>
  <c r="C20" i="1" s="1"/>
  <c r="AA20" i="1"/>
  <c r="Z20" i="1"/>
  <c r="P20" i="1"/>
  <c r="G20" i="1"/>
  <c r="F20" i="1"/>
  <c r="E20" i="1"/>
  <c r="D20" i="1" s="1"/>
  <c r="G19" i="1"/>
  <c r="D19" i="1"/>
  <c r="C19" i="1"/>
  <c r="G18" i="1"/>
  <c r="D18" i="1"/>
  <c r="C18" i="1"/>
  <c r="G17" i="1"/>
  <c r="D17" i="1"/>
  <c r="C17" i="1"/>
  <c r="G16" i="1"/>
  <c r="D16" i="1" s="1"/>
  <c r="C16" i="1" s="1"/>
  <c r="G15" i="1"/>
  <c r="D15" i="1"/>
  <c r="C15" i="1"/>
  <c r="G14" i="1"/>
  <c r="G7" i="1" s="1"/>
  <c r="D14" i="1"/>
  <c r="C14" i="1"/>
  <c r="G13" i="1"/>
  <c r="D13" i="1"/>
  <c r="C13" i="1"/>
  <c r="G12" i="1"/>
  <c r="D12" i="1" s="1"/>
  <c r="C12" i="1" s="1"/>
  <c r="G11" i="1"/>
  <c r="D11" i="1"/>
  <c r="C11" i="1"/>
  <c r="G10" i="1"/>
  <c r="D10" i="1"/>
  <c r="C10" i="1"/>
  <c r="G9" i="1"/>
  <c r="D9" i="1"/>
  <c r="C9" i="1"/>
  <c r="G8" i="1"/>
  <c r="D8" i="1" s="1"/>
  <c r="C8" i="1" s="1"/>
  <c r="AA7" i="1"/>
  <c r="Z7" i="1"/>
  <c r="P7" i="1"/>
  <c r="F7" i="1"/>
  <c r="E7" i="1"/>
  <c r="C46" i="1" l="1"/>
  <c r="C33" i="1"/>
  <c r="C7" i="1"/>
  <c r="D7" i="1"/>
  <c r="C72" i="1"/>
  <c r="C87" i="1"/>
  <c r="C85" i="1" s="1"/>
  <c r="D85" i="1"/>
</calcChain>
</file>

<file path=xl/sharedStrings.xml><?xml version="1.0" encoding="utf-8"?>
<sst xmlns="http://schemas.openxmlformats.org/spreadsheetml/2006/main" count="129" uniqueCount="51">
  <si>
    <t>地方法院刑事第一審訴訟案件被告違反兒童及少年性剝削防制條例第31條至第40條、第42條與第45條之裁判結果</t>
  </si>
  <si>
    <t>單位：人</t>
  </si>
  <si>
    <t>年別及違反法條</t>
  </si>
  <si>
    <t>人數</t>
  </si>
  <si>
    <t>裁判結果</t>
  </si>
  <si>
    <t>科刑情形</t>
  </si>
  <si>
    <t>免除
其刑</t>
  </si>
  <si>
    <t>無罪</t>
  </si>
  <si>
    <t>免訴</t>
  </si>
  <si>
    <t>不受理</t>
  </si>
  <si>
    <t>管轄
錯誤</t>
  </si>
  <si>
    <t>通緝</t>
  </si>
  <si>
    <t>撤回</t>
  </si>
  <si>
    <t>駁回</t>
  </si>
  <si>
    <t>其他</t>
  </si>
  <si>
    <t>計</t>
  </si>
  <si>
    <t>死刑</t>
  </si>
  <si>
    <t>無期
徒刑</t>
  </si>
  <si>
    <t>有期徒刑</t>
  </si>
  <si>
    <t>拘役</t>
  </si>
  <si>
    <t>罰金</t>
  </si>
  <si>
    <t>小計</t>
  </si>
  <si>
    <t>六月以下</t>
  </si>
  <si>
    <t>逾六月至一年以下</t>
  </si>
  <si>
    <t>逾一年至二年以下</t>
  </si>
  <si>
    <t>逾二年至三年以下</t>
  </si>
  <si>
    <t>逾三年至五年以下</t>
  </si>
  <si>
    <t>逾五年至七年以下</t>
  </si>
  <si>
    <t>逾七年至十年以下</t>
  </si>
  <si>
    <t>逾十年至十五年以下</t>
  </si>
  <si>
    <t>逾十五年</t>
  </si>
  <si>
    <t>2017年</t>
  </si>
  <si>
    <t>總計</t>
  </si>
  <si>
    <t>第31條</t>
  </si>
  <si>
    <t>第32條</t>
  </si>
  <si>
    <t>第33條</t>
  </si>
  <si>
    <t>第34條</t>
  </si>
  <si>
    <t>第35條</t>
  </si>
  <si>
    <t>第36條</t>
  </si>
  <si>
    <t>第37條</t>
  </si>
  <si>
    <t>第38條</t>
  </si>
  <si>
    <t>第39條</t>
  </si>
  <si>
    <t>第40條</t>
  </si>
  <si>
    <t>第42條</t>
  </si>
  <si>
    <t>第45條</t>
  </si>
  <si>
    <t>2018年</t>
  </si>
  <si>
    <t>2019年</t>
  </si>
  <si>
    <t>2020年</t>
  </si>
  <si>
    <t>2021年</t>
  </si>
  <si>
    <t>2022年</t>
  </si>
  <si>
    <t>2023年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</si>
</sst>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
    <numFmt numFmtId="177" formatCode="&quot; &quot;#,##0&quot; &quot;;&quot;-&quot;#,##0&quot; &quot;;&quot; - &quot;;&quot; &quot;@&quot; &quot;"/>
  </numFmts>
  <fonts count="26" x14ac:knownFonts="1">
    <font>
      <sz val="12"/>
      <color rgb="FF000000"/>
      <name val="新細明體"/>
      <family val="1"/>
      <charset val="136"/>
    </font>
    <font>
      <sz val="12"/>
      <color rgb="FF000000"/>
      <name val="新細明體"/>
      <family val="1"/>
      <charset val="136"/>
    </font>
    <font>
      <sz val="12"/>
      <color rgb="FF993300"/>
      <name val="新細明體"/>
      <family val="1"/>
      <charset val="136"/>
    </font>
    <font>
      <b/>
      <sz val="12"/>
      <color rgb="FF000000"/>
      <name val="新細明體"/>
      <family val="1"/>
      <charset val="136"/>
    </font>
    <font>
      <sz val="12"/>
      <color rgb="FF800080"/>
      <name val="新細明體"/>
      <family val="1"/>
      <charset val="136"/>
    </font>
    <font>
      <sz val="12"/>
      <color rgb="FF008000"/>
      <name val="新細明體"/>
      <family val="1"/>
      <charset val="136"/>
    </font>
    <font>
      <b/>
      <sz val="15"/>
      <color rgb="FF003366"/>
      <name val="新細明體"/>
      <family val="1"/>
      <charset val="136"/>
    </font>
    <font>
      <b/>
      <sz val="13"/>
      <color rgb="FF003366"/>
      <name val="新細明體"/>
      <family val="1"/>
      <charset val="136"/>
    </font>
    <font>
      <b/>
      <sz val="11"/>
      <color rgb="FF003366"/>
      <name val="新細明體"/>
      <family val="1"/>
      <charset val="136"/>
    </font>
    <font>
      <b/>
      <sz val="18"/>
      <color rgb="FF003366"/>
      <name val="新細明體"/>
      <family val="1"/>
      <charset val="136"/>
    </font>
    <font>
      <b/>
      <sz val="12"/>
      <color rgb="FFFFFFFF"/>
      <name val="新細明體"/>
      <family val="1"/>
      <charset val="136"/>
    </font>
    <font>
      <b/>
      <sz val="12"/>
      <color rgb="FFFF9900"/>
      <name val="新細明體"/>
      <family val="1"/>
      <charset val="136"/>
    </font>
    <font>
      <i/>
      <sz val="12"/>
      <color rgb="FF808080"/>
      <name val="新細明體"/>
      <family val="1"/>
      <charset val="136"/>
    </font>
    <font>
      <sz val="12"/>
      <color rgb="FFFF0000"/>
      <name val="新細明體"/>
      <family val="1"/>
      <charset val="136"/>
    </font>
    <font>
      <sz val="12"/>
      <color rgb="FFFFFFFF"/>
      <name val="新細明體"/>
      <family val="1"/>
      <charset val="136"/>
    </font>
    <font>
      <sz val="12"/>
      <color rgb="FF333399"/>
      <name val="新細明體"/>
      <family val="1"/>
      <charset val="136"/>
    </font>
    <font>
      <b/>
      <sz val="12"/>
      <color rgb="FF333333"/>
      <name val="新細明體"/>
      <family val="1"/>
      <charset val="136"/>
    </font>
    <font>
      <sz val="12"/>
      <color rgb="FFFF9900"/>
      <name val="新細明體"/>
      <family val="1"/>
      <charset val="136"/>
    </font>
    <font>
      <sz val="24"/>
      <color rgb="FF000000"/>
      <name val="標楷體"/>
      <family val="4"/>
      <charset val="136"/>
    </font>
    <font>
      <sz val="12"/>
      <color rgb="FF000000"/>
      <name val="標楷體"/>
      <family val="4"/>
      <charset val="136"/>
    </font>
    <font>
      <sz val="16"/>
      <color rgb="FF000000"/>
      <name val="標楷體"/>
      <family val="4"/>
      <charset val="136"/>
    </font>
    <font>
      <sz val="14"/>
      <color rgb="FF000000"/>
      <name val="標楷體"/>
      <family val="4"/>
      <charset val="136"/>
    </font>
    <font>
      <b/>
      <sz val="12"/>
      <color rgb="FF000000"/>
      <name val="標楷體"/>
      <family val="4"/>
      <charset val="136"/>
    </font>
    <font>
      <b/>
      <sz val="14"/>
      <color rgb="FF000000"/>
      <name val="標楷體"/>
      <family val="4"/>
      <charset val="136"/>
    </font>
    <font>
      <sz val="16"/>
      <color rgb="FF000000"/>
      <name val="Times New Roman"/>
      <family val="1"/>
    </font>
    <font>
      <sz val="9"/>
      <name val="新細明體"/>
      <family val="1"/>
      <charset val="136"/>
    </font>
  </fonts>
  <fills count="24">
    <fill>
      <patternFill patternType="none"/>
    </fill>
    <fill>
      <patternFill patternType="gray125"/>
    </fill>
    <fill>
      <patternFill patternType="solid">
        <fgColor rgb="FFFFFF99"/>
        <bgColor rgb="FFFFFF99"/>
      </patternFill>
    </fill>
    <fill>
      <patternFill patternType="solid">
        <fgColor rgb="FFFFFFCC"/>
        <bgColor rgb="FFFFFFCC"/>
      </patternFill>
    </fill>
    <fill>
      <patternFill patternType="solid">
        <fgColor rgb="FFFF99CC"/>
        <bgColor rgb="FFFF99CC"/>
      </patternFill>
    </fill>
    <fill>
      <patternFill patternType="solid">
        <fgColor rgb="FFCCFFCC"/>
        <bgColor rgb="FFCCFFCC"/>
      </patternFill>
    </fill>
    <fill>
      <patternFill patternType="solid">
        <fgColor rgb="FF969696"/>
        <bgColor rgb="FF969696"/>
      </patternFill>
    </fill>
    <fill>
      <patternFill patternType="solid">
        <fgColor rgb="FFC0C0C0"/>
        <bgColor rgb="FFC0C0C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800080"/>
        <bgColor rgb="FF800080"/>
      </patternFill>
    </fill>
    <fill>
      <patternFill patternType="solid">
        <fgColor rgb="FF33CCCC"/>
        <bgColor rgb="FF33CCCC"/>
      </patternFill>
    </fill>
    <fill>
      <patternFill patternType="solid">
        <fgColor rgb="FFFF6600"/>
        <bgColor rgb="FFFF6600"/>
      </patternFill>
    </fill>
    <fill>
      <patternFill patternType="solid">
        <fgColor rgb="FFFFCC99"/>
        <bgColor rgb="FFFFCC99"/>
      </patternFill>
    </fill>
    <fill>
      <patternFill patternType="solid">
        <fgColor rgb="FFCCCCFF"/>
        <bgColor rgb="FFCCCCFF"/>
      </patternFill>
    </fill>
    <fill>
      <patternFill patternType="solid">
        <fgColor rgb="FFCC99FF"/>
        <bgColor rgb="FFCC99FF"/>
      </patternFill>
    </fill>
    <fill>
      <patternFill patternType="solid">
        <fgColor rgb="FFCCFFFF"/>
        <bgColor rgb="FFCCFFFF"/>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FF9900"/>
        <bgColor rgb="FFFF9900"/>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style="thin">
        <color rgb="FF000000"/>
      </left>
      <right style="thin">
        <color rgb="FF000000"/>
      </right>
      <top style="thin">
        <color rgb="FF000000"/>
      </top>
      <bottom style="thin">
        <color rgb="FF000000"/>
      </bottom>
      <diagonal/>
    </border>
  </borders>
  <cellStyleXfs count="62">
    <xf numFmtId="0" fontId="0" fillId="0" borderId="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 fillId="2" borderId="0" applyNumberFormat="0" applyBorder="0" applyAlignment="0" applyProtection="0">
      <alignment vertical="center"/>
    </xf>
    <xf numFmtId="0" fontId="1" fillId="3" borderId="1" applyNumberFormat="0" applyFont="0" applyAlignment="0" applyProtection="0">
      <alignment vertical="center"/>
    </xf>
    <xf numFmtId="0" fontId="3" fillId="0" borderId="2" applyNumberFormat="0" applyFill="0" applyAlignment="0" applyProtection="0">
      <alignment vertical="center"/>
    </xf>
    <xf numFmtId="0" fontId="4" fillId="4" borderId="0" applyNumberFormat="0" applyBorder="0" applyAlignment="0" applyProtection="0">
      <alignment vertical="center"/>
    </xf>
    <xf numFmtId="0" fontId="5" fillId="5" borderId="0" applyNumberFormat="0" applyBorder="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8" fillId="0" borderId="5" applyNumberFormat="0" applyFill="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6" borderId="6" applyNumberFormat="0" applyAlignment="0" applyProtection="0">
      <alignment vertical="center"/>
    </xf>
    <xf numFmtId="0" fontId="11" fillId="7" borderId="7" applyNumberForma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7"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 fillId="15" borderId="0" applyNumberFormat="0" applyFont="0" applyBorder="0" applyAlignment="0" applyProtection="0">
      <alignment vertical="center"/>
    </xf>
    <xf numFmtId="0" fontId="1" fillId="4" borderId="0" applyNumberFormat="0" applyFont="0" applyBorder="0" applyAlignment="0" applyProtection="0">
      <alignment vertical="center"/>
    </xf>
    <xf numFmtId="0" fontId="1" fillId="5" borderId="0" applyNumberFormat="0" applyFont="0" applyBorder="0" applyAlignment="0" applyProtection="0">
      <alignment vertical="center"/>
    </xf>
    <xf numFmtId="0" fontId="1" fillId="16" borderId="0" applyNumberFormat="0" applyFont="0" applyBorder="0" applyAlignment="0" applyProtection="0">
      <alignment vertical="center"/>
    </xf>
    <xf numFmtId="0" fontId="1" fillId="17" borderId="0" applyNumberFormat="0" applyFont="0" applyBorder="0" applyAlignment="0" applyProtection="0">
      <alignment vertical="center"/>
    </xf>
    <xf numFmtId="0" fontId="1" fillId="14" borderId="0" applyNumberFormat="0" applyFont="0" applyBorder="0" applyAlignment="0" applyProtection="0">
      <alignment vertical="center"/>
    </xf>
    <xf numFmtId="0" fontId="1" fillId="18" borderId="0" applyNumberFormat="0" applyFont="0" applyBorder="0" applyAlignment="0" applyProtection="0">
      <alignment vertical="center"/>
    </xf>
    <xf numFmtId="0" fontId="1" fillId="19" borderId="0" applyNumberFormat="0" applyFont="0" applyBorder="0" applyAlignment="0" applyProtection="0">
      <alignment vertical="center"/>
    </xf>
    <xf numFmtId="0" fontId="1" fillId="20" borderId="0" applyNumberFormat="0" applyFont="0" applyBorder="0" applyAlignment="0" applyProtection="0">
      <alignment vertical="center"/>
    </xf>
    <xf numFmtId="0" fontId="1" fillId="16" borderId="0" applyNumberFormat="0" applyFont="0" applyBorder="0" applyAlignment="0" applyProtection="0">
      <alignment vertical="center"/>
    </xf>
    <xf numFmtId="0" fontId="1" fillId="18" borderId="0" applyNumberFormat="0" applyFont="0" applyBorder="0" applyAlignment="0" applyProtection="0">
      <alignment vertical="center"/>
    </xf>
    <xf numFmtId="0" fontId="1" fillId="21" borderId="0" applyNumberFormat="0" applyFont="0" applyBorder="0" applyAlignment="0" applyProtection="0">
      <alignment vertical="center"/>
    </xf>
    <xf numFmtId="0" fontId="14" fillId="22"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23" borderId="0" applyNumberFormat="0" applyBorder="0" applyAlignment="0" applyProtection="0">
      <alignment vertical="center"/>
    </xf>
  </cellStyleXfs>
  <cellXfs count="23">
    <xf numFmtId="0" fontId="0" fillId="0" borderId="0" xfId="0">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1" fillId="0" borderId="0" xfId="0" applyFont="1" applyAlignment="1">
      <alignment horizontal="right" vertical="center"/>
    </xf>
    <xf numFmtId="0" fontId="22" fillId="0" borderId="0" xfId="0" applyFont="1">
      <alignment vertical="center"/>
    </xf>
    <xf numFmtId="0" fontId="20" fillId="0" borderId="0" xfId="0" applyFont="1" applyAlignment="1">
      <alignment horizontal="center" vertical="center"/>
    </xf>
    <xf numFmtId="0" fontId="23" fillId="0" borderId="0" xfId="0" applyFont="1">
      <alignment vertical="center"/>
    </xf>
    <xf numFmtId="0" fontId="20" fillId="0" borderId="0" xfId="0" applyFont="1" applyAlignment="1">
      <alignment horizontal="center" vertical="center" wrapText="1"/>
    </xf>
    <xf numFmtId="0" fontId="21" fillId="0" borderId="0" xfId="0" applyFont="1">
      <alignment vertical="center"/>
    </xf>
    <xf numFmtId="0" fontId="20" fillId="0" borderId="10" xfId="0" applyFont="1" applyBorder="1" applyAlignment="1">
      <alignment horizontal="center" vertical="center" wrapText="1"/>
    </xf>
    <xf numFmtId="177" fontId="24" fillId="0" borderId="10" xfId="0" applyNumberFormat="1" applyFont="1" applyBorder="1" applyAlignment="1">
      <alignment horizontal="right" vertical="center" wrapText="1"/>
    </xf>
    <xf numFmtId="176" fontId="20" fillId="0" borderId="10" xfId="0" applyNumberFormat="1" applyFont="1" applyBorder="1" applyAlignment="1">
      <alignment horizontal="center" vertical="center" wrapText="1"/>
    </xf>
    <xf numFmtId="3" fontId="20" fillId="0" borderId="0" xfId="0" applyNumberFormat="1" applyFont="1" applyAlignment="1">
      <alignment horizontal="right" vertical="center" wrapText="1"/>
    </xf>
    <xf numFmtId="177" fontId="24" fillId="0" borderId="10" xfId="0" applyNumberFormat="1" applyFont="1" applyFill="1" applyBorder="1" applyAlignment="1">
      <alignment horizontal="right" vertical="center" wrapText="1"/>
    </xf>
    <xf numFmtId="177" fontId="20" fillId="0" borderId="10" xfId="0" applyNumberFormat="1" applyFont="1" applyBorder="1" applyAlignment="1">
      <alignment horizontal="right" vertical="center" wrapText="1"/>
    </xf>
    <xf numFmtId="0" fontId="19" fillId="0" borderId="0" xfId="1" applyFont="1" applyFill="1" applyAlignment="1">
      <alignment vertical="center" wrapText="1"/>
    </xf>
    <xf numFmtId="0" fontId="19" fillId="0" borderId="0" xfId="1" applyFont="1" applyFill="1" applyAlignment="1">
      <alignment horizontal="left" vertical="center" wrapText="1"/>
    </xf>
    <xf numFmtId="0" fontId="18" fillId="0" borderId="0" xfId="0" applyFont="1" applyAlignment="1">
      <alignment horizontal="center" vertical="center"/>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176" fontId="20" fillId="0" borderId="10" xfId="0" applyNumberFormat="1" applyFont="1" applyFill="1" applyBorder="1" applyAlignment="1">
      <alignment horizontal="center" vertical="center"/>
    </xf>
  </cellXfs>
  <cellStyles count="62">
    <cellStyle name="20% - 輔色1 2" xfId="44"/>
    <cellStyle name="20% - 輔色2 2" xfId="45"/>
    <cellStyle name="20% - 輔色3 2" xfId="46"/>
    <cellStyle name="20% - 輔色4 2" xfId="47"/>
    <cellStyle name="20% - 輔色5 2" xfId="48"/>
    <cellStyle name="20% - 輔色6 2" xfId="49"/>
    <cellStyle name="40% - 輔色1 2" xfId="50"/>
    <cellStyle name="40% - 輔色2 2" xfId="51"/>
    <cellStyle name="40% - 輔色3 2" xfId="52"/>
    <cellStyle name="40% - 輔色4 2" xfId="53"/>
    <cellStyle name="40% - 輔色5 2" xfId="54"/>
    <cellStyle name="40% - 輔色6 2" xfId="55"/>
    <cellStyle name="60% - 輔色1 2" xfId="56"/>
    <cellStyle name="60% - 輔色2 2" xfId="57"/>
    <cellStyle name="60% - 輔色3 2" xfId="58"/>
    <cellStyle name="60% - 輔色4 2" xfId="59"/>
    <cellStyle name="60% - 輔色5 2" xfId="60"/>
    <cellStyle name="60% - 輔色6 2" xfId="61"/>
    <cellStyle name="一般" xfId="0" builtinId="0" customBuiltin="1"/>
    <cellStyle name="一般 10" xfId="2"/>
    <cellStyle name="一般 11" xfId="3"/>
    <cellStyle name="一般 12" xfId="4"/>
    <cellStyle name="一般 13" xfId="5"/>
    <cellStyle name="一般 14" xfId="6"/>
    <cellStyle name="一般 15" xfId="7"/>
    <cellStyle name="一般 16" xfId="8"/>
    <cellStyle name="一般 17" xfId="9"/>
    <cellStyle name="一般 18" xfId="10"/>
    <cellStyle name="一般 19" xfId="11"/>
    <cellStyle name="一般 2" xfId="12"/>
    <cellStyle name="一般 2 2" xfId="13"/>
    <cellStyle name="一般 3" xfId="14"/>
    <cellStyle name="一般 4" xfId="15"/>
    <cellStyle name="一般 5" xfId="16"/>
    <cellStyle name="一般 6" xfId="17"/>
    <cellStyle name="一般 7" xfId="18"/>
    <cellStyle name="一般 8" xfId="19"/>
    <cellStyle name="一般 9" xfId="20"/>
    <cellStyle name="一般_地院裁判結果" xfId="1"/>
    <cellStyle name="中等 2" xfId="21"/>
    <cellStyle name="合計 2" xfId="23"/>
    <cellStyle name="好 2" xfId="25"/>
    <cellStyle name="計算方式 2" xfId="32"/>
    <cellStyle name="連結的儲存格 2" xfId="43"/>
    <cellStyle name="備註 2" xfId="22"/>
    <cellStyle name="說明文字 2" xfId="33"/>
    <cellStyle name="輔色1 2" xfId="35"/>
    <cellStyle name="輔色2 2" xfId="36"/>
    <cellStyle name="輔色3 2" xfId="37"/>
    <cellStyle name="輔色4 2" xfId="38"/>
    <cellStyle name="輔色5 2" xfId="39"/>
    <cellStyle name="輔色6 2" xfId="40"/>
    <cellStyle name="標題 1 2" xfId="26"/>
    <cellStyle name="標題 2 2" xfId="27"/>
    <cellStyle name="標題 3 2" xfId="28"/>
    <cellStyle name="標題 4 2" xfId="29"/>
    <cellStyle name="標題 5" xfId="30"/>
    <cellStyle name="輸入 2" xfId="41"/>
    <cellStyle name="輸出 2" xfId="42"/>
    <cellStyle name="檢查儲存格 2" xfId="31"/>
    <cellStyle name="壞 2" xfId="24"/>
    <cellStyle name="警告文字 2"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
  <sheetViews>
    <sheetView tabSelected="1" zoomScale="55" zoomScaleNormal="55" workbookViewId="0">
      <selection activeCell="AC1" sqref="AC1"/>
    </sheetView>
  </sheetViews>
  <sheetFormatPr defaultRowHeight="16.350000000000001" x14ac:dyDescent="0.3"/>
  <cols>
    <col min="1" max="1" width="21.21875" style="2" customWidth="1"/>
    <col min="2" max="2" width="27.109375" style="2" customWidth="1"/>
    <col min="3" max="27" width="11.5546875" style="2" customWidth="1"/>
    <col min="28" max="28" width="3.77734375" style="2" customWidth="1"/>
    <col min="29" max="29" width="8.88671875" style="2" customWidth="1"/>
    <col min="30" max="16384" width="8.88671875" style="2"/>
  </cols>
  <sheetData>
    <row r="1" spans="1:28" ht="52.65" customHeight="1" x14ac:dyDescent="0.3">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
    </row>
    <row r="2" spans="1:28" s="6" customFormat="1" ht="28.35" customHeight="1" x14ac:dyDescent="0.3">
      <c r="A2" s="3"/>
      <c r="B2" s="3"/>
      <c r="C2" s="3"/>
      <c r="D2" s="3"/>
      <c r="E2" s="3"/>
      <c r="F2" s="3"/>
      <c r="G2" s="3"/>
      <c r="H2" s="3"/>
      <c r="I2" s="3"/>
      <c r="J2" s="3"/>
      <c r="K2" s="3"/>
      <c r="L2" s="3"/>
      <c r="M2" s="3"/>
      <c r="N2" s="3"/>
      <c r="O2" s="3"/>
      <c r="P2" s="3"/>
      <c r="Q2" s="3"/>
      <c r="R2" s="3"/>
      <c r="S2" s="3"/>
      <c r="T2" s="3"/>
      <c r="U2" s="3"/>
      <c r="V2" s="3"/>
      <c r="W2" s="3"/>
      <c r="X2" s="3"/>
      <c r="Y2" s="3"/>
      <c r="Z2" s="3"/>
      <c r="AA2" s="4" t="s">
        <v>1</v>
      </c>
      <c r="AB2" s="5"/>
    </row>
    <row r="3" spans="1:28" s="8" customFormat="1" ht="35.4" customHeight="1" x14ac:dyDescent="0.3">
      <c r="A3" s="20" t="s">
        <v>2</v>
      </c>
      <c r="B3" s="20"/>
      <c r="C3" s="20" t="s">
        <v>3</v>
      </c>
      <c r="D3" s="21" t="s">
        <v>4</v>
      </c>
      <c r="E3" s="21"/>
      <c r="F3" s="21"/>
      <c r="G3" s="21"/>
      <c r="H3" s="21"/>
      <c r="I3" s="21"/>
      <c r="J3" s="21"/>
      <c r="K3" s="21"/>
      <c r="L3" s="21"/>
      <c r="M3" s="21"/>
      <c r="N3" s="21"/>
      <c r="O3" s="21"/>
      <c r="P3" s="21"/>
      <c r="Q3" s="21"/>
      <c r="R3" s="21"/>
      <c r="S3" s="21"/>
      <c r="T3" s="21"/>
      <c r="U3" s="21"/>
      <c r="V3" s="21"/>
      <c r="W3" s="21"/>
      <c r="X3" s="21"/>
      <c r="Y3" s="21"/>
      <c r="Z3" s="21"/>
      <c r="AA3" s="21"/>
      <c r="AB3" s="7"/>
    </row>
    <row r="4" spans="1:28" s="10" customFormat="1" ht="28.35" customHeight="1" x14ac:dyDescent="0.3">
      <c r="A4" s="20"/>
      <c r="B4" s="20"/>
      <c r="C4" s="20"/>
      <c r="D4" s="20" t="s">
        <v>5</v>
      </c>
      <c r="E4" s="20"/>
      <c r="F4" s="20"/>
      <c r="G4" s="20"/>
      <c r="H4" s="20"/>
      <c r="I4" s="20"/>
      <c r="J4" s="20"/>
      <c r="K4" s="20"/>
      <c r="L4" s="20"/>
      <c r="M4" s="20"/>
      <c r="N4" s="20"/>
      <c r="O4" s="20"/>
      <c r="P4" s="20"/>
      <c r="Q4" s="20"/>
      <c r="R4" s="20"/>
      <c r="S4" s="20" t="s">
        <v>6</v>
      </c>
      <c r="T4" s="20" t="s">
        <v>7</v>
      </c>
      <c r="U4" s="20" t="s">
        <v>8</v>
      </c>
      <c r="V4" s="20" t="s">
        <v>9</v>
      </c>
      <c r="W4" s="20" t="s">
        <v>10</v>
      </c>
      <c r="X4" s="20" t="s">
        <v>11</v>
      </c>
      <c r="Y4" s="20" t="s">
        <v>12</v>
      </c>
      <c r="Z4" s="20" t="s">
        <v>13</v>
      </c>
      <c r="AA4" s="20" t="s">
        <v>14</v>
      </c>
      <c r="AB4" s="9"/>
    </row>
    <row r="5" spans="1:28" s="10" customFormat="1" ht="26.4" customHeight="1" x14ac:dyDescent="0.3">
      <c r="A5" s="20"/>
      <c r="B5" s="20"/>
      <c r="C5" s="20"/>
      <c r="D5" s="20" t="s">
        <v>15</v>
      </c>
      <c r="E5" s="20" t="s">
        <v>16</v>
      </c>
      <c r="F5" s="20" t="s">
        <v>17</v>
      </c>
      <c r="G5" s="20" t="s">
        <v>18</v>
      </c>
      <c r="H5" s="20"/>
      <c r="I5" s="20"/>
      <c r="J5" s="20"/>
      <c r="K5" s="20"/>
      <c r="L5" s="20"/>
      <c r="M5" s="20"/>
      <c r="N5" s="20"/>
      <c r="O5" s="20"/>
      <c r="P5" s="20"/>
      <c r="Q5" s="20" t="s">
        <v>19</v>
      </c>
      <c r="R5" s="20" t="s">
        <v>20</v>
      </c>
      <c r="S5" s="20"/>
      <c r="T5" s="20"/>
      <c r="U5" s="20"/>
      <c r="V5" s="20"/>
      <c r="W5" s="20"/>
      <c r="X5" s="20"/>
      <c r="Y5" s="20"/>
      <c r="Z5" s="20"/>
      <c r="AA5" s="20"/>
      <c r="AB5" s="9"/>
    </row>
    <row r="6" spans="1:28" s="10" customFormat="1" ht="100.65" customHeight="1" x14ac:dyDescent="0.3">
      <c r="A6" s="20"/>
      <c r="B6" s="20"/>
      <c r="C6" s="20"/>
      <c r="D6" s="20"/>
      <c r="E6" s="20"/>
      <c r="F6" s="20"/>
      <c r="G6" s="11" t="s">
        <v>21</v>
      </c>
      <c r="H6" s="11" t="s">
        <v>22</v>
      </c>
      <c r="I6" s="11" t="s">
        <v>23</v>
      </c>
      <c r="J6" s="11" t="s">
        <v>24</v>
      </c>
      <c r="K6" s="11" t="s">
        <v>25</v>
      </c>
      <c r="L6" s="11" t="s">
        <v>26</v>
      </c>
      <c r="M6" s="11" t="s">
        <v>27</v>
      </c>
      <c r="N6" s="11" t="s">
        <v>28</v>
      </c>
      <c r="O6" s="11" t="s">
        <v>29</v>
      </c>
      <c r="P6" s="11" t="s">
        <v>30</v>
      </c>
      <c r="Q6" s="20"/>
      <c r="R6" s="20"/>
      <c r="S6" s="20"/>
      <c r="T6" s="20"/>
      <c r="U6" s="20"/>
      <c r="V6" s="20"/>
      <c r="W6" s="20"/>
      <c r="X6" s="20"/>
      <c r="Y6" s="20"/>
      <c r="Z6" s="20"/>
      <c r="AA6" s="20"/>
      <c r="AB6" s="9"/>
    </row>
    <row r="7" spans="1:28" s="10" customFormat="1" ht="70.349999999999994" customHeight="1" x14ac:dyDescent="0.3">
      <c r="A7" s="22" t="s">
        <v>31</v>
      </c>
      <c r="B7" s="11" t="s">
        <v>32</v>
      </c>
      <c r="C7" s="12">
        <f>SUM(C8:C19)</f>
        <v>206</v>
      </c>
      <c r="D7" s="12">
        <f t="shared" ref="D7:D38" si="0">E7+F7+G7+Q7+R7</f>
        <v>199</v>
      </c>
      <c r="E7" s="12">
        <f>SUM(E8:E19)</f>
        <v>0</v>
      </c>
      <c r="F7" s="12">
        <f>SUM(F8:F19)</f>
        <v>0</v>
      </c>
      <c r="G7" s="12">
        <f>SUM(G8:G19)</f>
        <v>194</v>
      </c>
      <c r="H7" s="12">
        <v>149</v>
      </c>
      <c r="I7" s="12">
        <v>11</v>
      </c>
      <c r="J7" s="12">
        <v>10</v>
      </c>
      <c r="K7" s="12">
        <v>3</v>
      </c>
      <c r="L7" s="12">
        <v>19</v>
      </c>
      <c r="M7" s="12">
        <v>0</v>
      </c>
      <c r="N7" s="12">
        <v>0</v>
      </c>
      <c r="O7" s="12">
        <v>2</v>
      </c>
      <c r="P7" s="12">
        <f>SUM(P8:P19)</f>
        <v>0</v>
      </c>
      <c r="Q7" s="12">
        <v>5</v>
      </c>
      <c r="R7" s="12">
        <v>0</v>
      </c>
      <c r="S7" s="12">
        <v>0</v>
      </c>
      <c r="T7" s="12">
        <v>7</v>
      </c>
      <c r="U7" s="12">
        <v>0</v>
      </c>
      <c r="V7" s="12">
        <v>0</v>
      </c>
      <c r="W7" s="12">
        <v>0</v>
      </c>
      <c r="X7" s="12">
        <v>0</v>
      </c>
      <c r="Y7" s="12">
        <v>0</v>
      </c>
      <c r="Z7" s="12">
        <f>SUM(Z8:Z19)</f>
        <v>0</v>
      </c>
      <c r="AA7" s="12">
        <f>SUM(AA8:AA19)</f>
        <v>0</v>
      </c>
      <c r="AB7" s="9"/>
    </row>
    <row r="8" spans="1:28" s="10" customFormat="1" ht="70.349999999999994" customHeight="1" x14ac:dyDescent="0.3">
      <c r="A8" s="22"/>
      <c r="B8" s="13" t="s">
        <v>33</v>
      </c>
      <c r="C8" s="12">
        <f t="shared" ref="C8:C19" si="1">D8+S8+T8+U8+V8+W8+X8+Y8+Z8+AA8</f>
        <v>9</v>
      </c>
      <c r="D8" s="12">
        <f t="shared" si="0"/>
        <v>7</v>
      </c>
      <c r="E8" s="12">
        <v>0</v>
      </c>
      <c r="F8" s="12">
        <v>0</v>
      </c>
      <c r="G8" s="12">
        <f t="shared" ref="G8:G39" si="2">SUM(H8:P8)</f>
        <v>2</v>
      </c>
      <c r="H8" s="12">
        <v>2</v>
      </c>
      <c r="I8" s="12">
        <v>0</v>
      </c>
      <c r="J8" s="12">
        <v>0</v>
      </c>
      <c r="K8" s="12">
        <v>0</v>
      </c>
      <c r="L8" s="12">
        <v>0</v>
      </c>
      <c r="M8" s="12">
        <v>0</v>
      </c>
      <c r="N8" s="12">
        <v>0</v>
      </c>
      <c r="O8" s="12">
        <v>0</v>
      </c>
      <c r="P8" s="12">
        <v>0</v>
      </c>
      <c r="Q8" s="12">
        <v>5</v>
      </c>
      <c r="R8" s="12">
        <v>0</v>
      </c>
      <c r="S8" s="12">
        <v>0</v>
      </c>
      <c r="T8" s="12">
        <v>2</v>
      </c>
      <c r="U8" s="12">
        <v>0</v>
      </c>
      <c r="V8" s="12">
        <v>0</v>
      </c>
      <c r="W8" s="12">
        <v>0</v>
      </c>
      <c r="X8" s="12">
        <v>0</v>
      </c>
      <c r="Y8" s="12">
        <v>0</v>
      </c>
      <c r="Z8" s="12">
        <v>0</v>
      </c>
      <c r="AA8" s="12">
        <v>0</v>
      </c>
      <c r="AB8" s="14"/>
    </row>
    <row r="9" spans="1:28" s="10" customFormat="1" ht="70.349999999999994" customHeight="1" x14ac:dyDescent="0.3">
      <c r="A9" s="22"/>
      <c r="B9" s="13" t="s">
        <v>34</v>
      </c>
      <c r="C9" s="12">
        <f t="shared" si="1"/>
        <v>26</v>
      </c>
      <c r="D9" s="12">
        <f t="shared" si="0"/>
        <v>26</v>
      </c>
      <c r="E9" s="12">
        <v>0</v>
      </c>
      <c r="F9" s="12">
        <v>0</v>
      </c>
      <c r="G9" s="12">
        <f t="shared" si="2"/>
        <v>26</v>
      </c>
      <c r="H9" s="12">
        <v>0</v>
      </c>
      <c r="I9" s="12">
        <v>2</v>
      </c>
      <c r="J9" s="12">
        <v>4</v>
      </c>
      <c r="K9" s="12">
        <v>2</v>
      </c>
      <c r="L9" s="12">
        <v>18</v>
      </c>
      <c r="M9" s="12">
        <v>0</v>
      </c>
      <c r="N9" s="12">
        <v>0</v>
      </c>
      <c r="O9" s="12">
        <v>0</v>
      </c>
      <c r="P9" s="12">
        <v>0</v>
      </c>
      <c r="Q9" s="12">
        <v>0</v>
      </c>
      <c r="R9" s="12">
        <v>0</v>
      </c>
      <c r="S9" s="12">
        <v>0</v>
      </c>
      <c r="T9" s="12">
        <v>0</v>
      </c>
      <c r="U9" s="12">
        <v>0</v>
      </c>
      <c r="V9" s="12">
        <v>0</v>
      </c>
      <c r="W9" s="12">
        <v>0</v>
      </c>
      <c r="X9" s="12">
        <v>0</v>
      </c>
      <c r="Y9" s="12">
        <v>0</v>
      </c>
      <c r="Z9" s="12">
        <v>0</v>
      </c>
      <c r="AA9" s="12">
        <v>0</v>
      </c>
      <c r="AB9" s="14"/>
    </row>
    <row r="10" spans="1:28" s="10" customFormat="1" ht="70.349999999999994" customHeight="1" x14ac:dyDescent="0.3">
      <c r="A10" s="22"/>
      <c r="B10" s="13" t="s">
        <v>35</v>
      </c>
      <c r="C10" s="12">
        <f t="shared" si="1"/>
        <v>2</v>
      </c>
      <c r="D10" s="12">
        <f t="shared" si="0"/>
        <v>2</v>
      </c>
      <c r="E10" s="12">
        <v>0</v>
      </c>
      <c r="F10" s="12">
        <v>0</v>
      </c>
      <c r="G10" s="12">
        <f t="shared" si="2"/>
        <v>2</v>
      </c>
      <c r="H10" s="12">
        <v>0</v>
      </c>
      <c r="I10" s="12">
        <v>0</v>
      </c>
      <c r="J10" s="12">
        <v>0</v>
      </c>
      <c r="K10" s="12">
        <v>0</v>
      </c>
      <c r="L10" s="12">
        <v>0</v>
      </c>
      <c r="M10" s="12">
        <v>0</v>
      </c>
      <c r="N10" s="12">
        <v>0</v>
      </c>
      <c r="O10" s="12">
        <v>2</v>
      </c>
      <c r="P10" s="12">
        <v>0</v>
      </c>
      <c r="Q10" s="12">
        <v>0</v>
      </c>
      <c r="R10" s="12">
        <v>0</v>
      </c>
      <c r="S10" s="12">
        <v>0</v>
      </c>
      <c r="T10" s="12">
        <v>0</v>
      </c>
      <c r="U10" s="12">
        <v>0</v>
      </c>
      <c r="V10" s="12">
        <v>0</v>
      </c>
      <c r="W10" s="12">
        <v>0</v>
      </c>
      <c r="X10" s="12">
        <v>0</v>
      </c>
      <c r="Y10" s="12">
        <v>0</v>
      </c>
      <c r="Z10" s="12">
        <v>0</v>
      </c>
      <c r="AA10" s="12">
        <v>0</v>
      </c>
      <c r="AB10" s="14"/>
    </row>
    <row r="11" spans="1:28" s="10" customFormat="1" ht="70.349999999999994" customHeight="1" x14ac:dyDescent="0.3">
      <c r="A11" s="22"/>
      <c r="B11" s="13" t="s">
        <v>36</v>
      </c>
      <c r="C11" s="12">
        <f t="shared" si="1"/>
        <v>0</v>
      </c>
      <c r="D11" s="12">
        <f t="shared" si="0"/>
        <v>0</v>
      </c>
      <c r="E11" s="12">
        <v>0</v>
      </c>
      <c r="F11" s="12">
        <v>0</v>
      </c>
      <c r="G11" s="12">
        <f t="shared" si="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4"/>
    </row>
    <row r="12" spans="1:28" s="10" customFormat="1" ht="70.349999999999994" customHeight="1" x14ac:dyDescent="0.3">
      <c r="A12" s="22"/>
      <c r="B12" s="13" t="s">
        <v>37</v>
      </c>
      <c r="C12" s="12">
        <f t="shared" si="1"/>
        <v>0</v>
      </c>
      <c r="D12" s="12">
        <f t="shared" si="0"/>
        <v>0</v>
      </c>
      <c r="E12" s="12">
        <v>0</v>
      </c>
      <c r="F12" s="12">
        <v>0</v>
      </c>
      <c r="G12" s="12">
        <f t="shared" si="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4"/>
    </row>
    <row r="13" spans="1:28" s="10" customFormat="1" ht="70.349999999999994" customHeight="1" x14ac:dyDescent="0.3">
      <c r="A13" s="22"/>
      <c r="B13" s="13" t="s">
        <v>38</v>
      </c>
      <c r="C13" s="12">
        <f t="shared" si="1"/>
        <v>24</v>
      </c>
      <c r="D13" s="12">
        <f t="shared" si="0"/>
        <v>24</v>
      </c>
      <c r="E13" s="12">
        <v>0</v>
      </c>
      <c r="F13" s="12">
        <v>0</v>
      </c>
      <c r="G13" s="12">
        <f t="shared" si="2"/>
        <v>24</v>
      </c>
      <c r="H13" s="12">
        <v>7</v>
      </c>
      <c r="I13" s="12">
        <v>9</v>
      </c>
      <c r="J13" s="12">
        <v>6</v>
      </c>
      <c r="K13" s="12">
        <v>1</v>
      </c>
      <c r="L13" s="12">
        <v>1</v>
      </c>
      <c r="M13" s="12">
        <v>0</v>
      </c>
      <c r="N13" s="12">
        <v>0</v>
      </c>
      <c r="O13" s="12">
        <v>0</v>
      </c>
      <c r="P13" s="12">
        <v>0</v>
      </c>
      <c r="Q13" s="12">
        <v>0</v>
      </c>
      <c r="R13" s="12">
        <v>0</v>
      </c>
      <c r="S13" s="12">
        <v>0</v>
      </c>
      <c r="T13" s="12">
        <v>0</v>
      </c>
      <c r="U13" s="12">
        <v>0</v>
      </c>
      <c r="V13" s="12">
        <v>0</v>
      </c>
      <c r="W13" s="12">
        <v>0</v>
      </c>
      <c r="X13" s="12">
        <v>0</v>
      </c>
      <c r="Y13" s="12">
        <v>0</v>
      </c>
      <c r="Z13" s="12">
        <v>0</v>
      </c>
      <c r="AA13" s="12">
        <v>0</v>
      </c>
      <c r="AB13" s="14"/>
    </row>
    <row r="14" spans="1:28" s="10" customFormat="1" ht="70.349999999999994" customHeight="1" x14ac:dyDescent="0.3">
      <c r="A14" s="22"/>
      <c r="B14" s="13" t="s">
        <v>39</v>
      </c>
      <c r="C14" s="12">
        <f t="shared" si="1"/>
        <v>0</v>
      </c>
      <c r="D14" s="12">
        <f t="shared" si="0"/>
        <v>0</v>
      </c>
      <c r="E14" s="12">
        <v>0</v>
      </c>
      <c r="F14" s="12">
        <v>0</v>
      </c>
      <c r="G14" s="12">
        <f t="shared" si="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4"/>
    </row>
    <row r="15" spans="1:28" s="10" customFormat="1" ht="70.349999999999994" customHeight="1" x14ac:dyDescent="0.3">
      <c r="A15" s="22"/>
      <c r="B15" s="13" t="s">
        <v>40</v>
      </c>
      <c r="C15" s="12">
        <f t="shared" si="1"/>
        <v>34</v>
      </c>
      <c r="D15" s="12">
        <f t="shared" si="0"/>
        <v>33</v>
      </c>
      <c r="E15" s="12">
        <v>0</v>
      </c>
      <c r="F15" s="12">
        <v>0</v>
      </c>
      <c r="G15" s="12">
        <f t="shared" si="2"/>
        <v>33</v>
      </c>
      <c r="H15" s="12">
        <v>33</v>
      </c>
      <c r="I15" s="12">
        <v>0</v>
      </c>
      <c r="J15" s="12">
        <v>0</v>
      </c>
      <c r="K15" s="12">
        <v>0</v>
      </c>
      <c r="L15" s="12">
        <v>0</v>
      </c>
      <c r="M15" s="12">
        <v>0</v>
      </c>
      <c r="N15" s="12">
        <v>0</v>
      </c>
      <c r="O15" s="12">
        <v>0</v>
      </c>
      <c r="P15" s="12">
        <v>0</v>
      </c>
      <c r="Q15" s="12">
        <v>0</v>
      </c>
      <c r="R15" s="12">
        <v>0</v>
      </c>
      <c r="S15" s="12">
        <v>0</v>
      </c>
      <c r="T15" s="12">
        <v>1</v>
      </c>
      <c r="U15" s="12">
        <v>0</v>
      </c>
      <c r="V15" s="12">
        <v>0</v>
      </c>
      <c r="W15" s="12">
        <v>0</v>
      </c>
      <c r="X15" s="12">
        <v>0</v>
      </c>
      <c r="Y15" s="12">
        <v>0</v>
      </c>
      <c r="Z15" s="12">
        <v>0</v>
      </c>
      <c r="AA15" s="12">
        <v>0</v>
      </c>
      <c r="AB15" s="14"/>
    </row>
    <row r="16" spans="1:28" s="10" customFormat="1" ht="70.349999999999994" customHeight="1" x14ac:dyDescent="0.3">
      <c r="A16" s="22"/>
      <c r="B16" s="13" t="s">
        <v>41</v>
      </c>
      <c r="C16" s="12">
        <f t="shared" si="1"/>
        <v>0</v>
      </c>
      <c r="D16" s="12">
        <f t="shared" si="0"/>
        <v>0</v>
      </c>
      <c r="E16" s="12">
        <v>0</v>
      </c>
      <c r="F16" s="12">
        <v>0</v>
      </c>
      <c r="G16" s="12">
        <f t="shared" si="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4"/>
    </row>
    <row r="17" spans="1:28" s="10" customFormat="1" ht="70.349999999999994" customHeight="1" x14ac:dyDescent="0.3">
      <c r="A17" s="22"/>
      <c r="B17" s="13" t="s">
        <v>42</v>
      </c>
      <c r="C17" s="12">
        <f t="shared" si="1"/>
        <v>111</v>
      </c>
      <c r="D17" s="12">
        <f t="shared" si="0"/>
        <v>107</v>
      </c>
      <c r="E17" s="12">
        <v>0</v>
      </c>
      <c r="F17" s="12">
        <v>0</v>
      </c>
      <c r="G17" s="12">
        <f t="shared" si="2"/>
        <v>107</v>
      </c>
      <c r="H17" s="12">
        <v>107</v>
      </c>
      <c r="I17" s="12">
        <v>0</v>
      </c>
      <c r="J17" s="12">
        <v>0</v>
      </c>
      <c r="K17" s="12">
        <v>0</v>
      </c>
      <c r="L17" s="12">
        <v>0</v>
      </c>
      <c r="M17" s="12">
        <v>0</v>
      </c>
      <c r="N17" s="12">
        <v>0</v>
      </c>
      <c r="O17" s="12">
        <v>0</v>
      </c>
      <c r="P17" s="12">
        <v>0</v>
      </c>
      <c r="Q17" s="12">
        <v>0</v>
      </c>
      <c r="R17" s="12">
        <v>0</v>
      </c>
      <c r="S17" s="12">
        <v>0</v>
      </c>
      <c r="T17" s="12">
        <v>4</v>
      </c>
      <c r="U17" s="12">
        <v>0</v>
      </c>
      <c r="V17" s="12">
        <v>0</v>
      </c>
      <c r="W17" s="12">
        <v>0</v>
      </c>
      <c r="X17" s="12">
        <v>0</v>
      </c>
      <c r="Y17" s="12">
        <v>0</v>
      </c>
      <c r="Z17" s="12">
        <v>0</v>
      </c>
      <c r="AA17" s="12">
        <v>0</v>
      </c>
      <c r="AB17" s="14"/>
    </row>
    <row r="18" spans="1:28" s="10" customFormat="1" ht="70.349999999999994" customHeight="1" x14ac:dyDescent="0.3">
      <c r="A18" s="22"/>
      <c r="B18" s="13" t="s">
        <v>43</v>
      </c>
      <c r="C18" s="12">
        <f t="shared" si="1"/>
        <v>0</v>
      </c>
      <c r="D18" s="12">
        <f t="shared" si="0"/>
        <v>0</v>
      </c>
      <c r="E18" s="12">
        <v>0</v>
      </c>
      <c r="F18" s="12">
        <v>0</v>
      </c>
      <c r="G18" s="12">
        <f t="shared" si="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4"/>
    </row>
    <row r="19" spans="1:28" s="10" customFormat="1" ht="70.349999999999994" customHeight="1" x14ac:dyDescent="0.3">
      <c r="A19" s="22"/>
      <c r="B19" s="13" t="s">
        <v>44</v>
      </c>
      <c r="C19" s="12">
        <f t="shared" si="1"/>
        <v>0</v>
      </c>
      <c r="D19" s="12">
        <f t="shared" si="0"/>
        <v>0</v>
      </c>
      <c r="E19" s="12">
        <v>0</v>
      </c>
      <c r="F19" s="12">
        <v>0</v>
      </c>
      <c r="G19" s="12">
        <f t="shared" si="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4"/>
    </row>
    <row r="20" spans="1:28" s="10" customFormat="1" ht="70.349999999999994" customHeight="1" x14ac:dyDescent="0.3">
      <c r="A20" s="22" t="s">
        <v>45</v>
      </c>
      <c r="B20" s="11" t="s">
        <v>32</v>
      </c>
      <c r="C20" s="12">
        <f>SUM(C21:C32)</f>
        <v>248</v>
      </c>
      <c r="D20" s="12">
        <f t="shared" si="0"/>
        <v>229</v>
      </c>
      <c r="E20" s="12">
        <f>SUM(E21:E32)</f>
        <v>0</v>
      </c>
      <c r="F20" s="12">
        <f>SUM(F21:F32)</f>
        <v>0</v>
      </c>
      <c r="G20" s="12">
        <f t="shared" si="2"/>
        <v>225</v>
      </c>
      <c r="H20" s="12">
        <v>130</v>
      </c>
      <c r="I20" s="12">
        <v>13</v>
      </c>
      <c r="J20" s="12">
        <v>46</v>
      </c>
      <c r="K20" s="12">
        <v>1</v>
      </c>
      <c r="L20" s="12">
        <v>26</v>
      </c>
      <c r="M20" s="12">
        <v>0</v>
      </c>
      <c r="N20" s="12">
        <v>9</v>
      </c>
      <c r="O20" s="12">
        <v>0</v>
      </c>
      <c r="P20" s="12">
        <f>SUM(P21:P32)</f>
        <v>0</v>
      </c>
      <c r="Q20" s="12">
        <v>4</v>
      </c>
      <c r="R20" s="12">
        <v>0</v>
      </c>
      <c r="S20" s="12">
        <v>0</v>
      </c>
      <c r="T20" s="12">
        <v>10</v>
      </c>
      <c r="U20" s="12">
        <v>4</v>
      </c>
      <c r="V20" s="12">
        <v>1</v>
      </c>
      <c r="W20" s="12">
        <v>0</v>
      </c>
      <c r="X20" s="12">
        <v>3</v>
      </c>
      <c r="Y20" s="12">
        <v>1</v>
      </c>
      <c r="Z20" s="12">
        <f>SUM(Z21:Z32)</f>
        <v>0</v>
      </c>
      <c r="AA20" s="12">
        <f>SUM(AA21:AA32)</f>
        <v>0</v>
      </c>
      <c r="AB20" s="14"/>
    </row>
    <row r="21" spans="1:28" s="10" customFormat="1" ht="70.349999999999994" customHeight="1" x14ac:dyDescent="0.3">
      <c r="A21" s="22"/>
      <c r="B21" s="13" t="s">
        <v>33</v>
      </c>
      <c r="C21" s="12">
        <f t="shared" ref="C21:C32" si="3">D21+S21+T21+U21+V21+W21+X21+Y21+Z21+AA21</f>
        <v>9</v>
      </c>
      <c r="D21" s="12">
        <f t="shared" si="0"/>
        <v>9</v>
      </c>
      <c r="E21" s="12">
        <v>0</v>
      </c>
      <c r="F21" s="12">
        <v>0</v>
      </c>
      <c r="G21" s="12">
        <f t="shared" si="2"/>
        <v>5</v>
      </c>
      <c r="H21" s="12">
        <v>5</v>
      </c>
      <c r="I21" s="12">
        <v>0</v>
      </c>
      <c r="J21" s="12">
        <v>0</v>
      </c>
      <c r="K21" s="12">
        <v>0</v>
      </c>
      <c r="L21" s="12">
        <v>0</v>
      </c>
      <c r="M21" s="12">
        <v>0</v>
      </c>
      <c r="N21" s="12">
        <v>0</v>
      </c>
      <c r="O21" s="12">
        <v>0</v>
      </c>
      <c r="P21" s="12">
        <v>0</v>
      </c>
      <c r="Q21" s="12">
        <v>4</v>
      </c>
      <c r="R21" s="12">
        <v>0</v>
      </c>
      <c r="S21" s="12">
        <v>0</v>
      </c>
      <c r="T21" s="12">
        <v>0</v>
      </c>
      <c r="U21" s="12">
        <v>0</v>
      </c>
      <c r="V21" s="12">
        <v>0</v>
      </c>
      <c r="W21" s="12">
        <v>0</v>
      </c>
      <c r="X21" s="12">
        <v>0</v>
      </c>
      <c r="Y21" s="12">
        <v>0</v>
      </c>
      <c r="Z21" s="12">
        <v>0</v>
      </c>
      <c r="AA21" s="12">
        <v>0</v>
      </c>
      <c r="AB21" s="14"/>
    </row>
    <row r="22" spans="1:28" s="10" customFormat="1" ht="70.349999999999994" customHeight="1" x14ac:dyDescent="0.3">
      <c r="A22" s="22"/>
      <c r="B22" s="13" t="s">
        <v>34</v>
      </c>
      <c r="C22" s="12">
        <f t="shared" si="3"/>
        <v>61</v>
      </c>
      <c r="D22" s="12">
        <f t="shared" si="0"/>
        <v>57</v>
      </c>
      <c r="E22" s="12">
        <v>0</v>
      </c>
      <c r="F22" s="12">
        <v>0</v>
      </c>
      <c r="G22" s="12">
        <f t="shared" si="2"/>
        <v>57</v>
      </c>
      <c r="H22" s="12">
        <v>1</v>
      </c>
      <c r="I22" s="12">
        <v>1</v>
      </c>
      <c r="J22" s="12">
        <v>30</v>
      </c>
      <c r="K22" s="12">
        <v>1</v>
      </c>
      <c r="L22" s="12">
        <v>24</v>
      </c>
      <c r="M22" s="12">
        <v>0</v>
      </c>
      <c r="N22" s="12">
        <v>0</v>
      </c>
      <c r="O22" s="12">
        <v>0</v>
      </c>
      <c r="P22" s="12">
        <v>0</v>
      </c>
      <c r="Q22" s="12">
        <v>0</v>
      </c>
      <c r="R22" s="12">
        <v>0</v>
      </c>
      <c r="S22" s="12">
        <v>0</v>
      </c>
      <c r="T22" s="12">
        <v>1</v>
      </c>
      <c r="U22" s="12">
        <v>3</v>
      </c>
      <c r="V22" s="12">
        <v>0</v>
      </c>
      <c r="W22" s="12">
        <v>0</v>
      </c>
      <c r="X22" s="12">
        <v>0</v>
      </c>
      <c r="Y22" s="12">
        <v>0</v>
      </c>
      <c r="Z22" s="12">
        <v>0</v>
      </c>
      <c r="AA22" s="12">
        <v>0</v>
      </c>
      <c r="AB22" s="14"/>
    </row>
    <row r="23" spans="1:28" s="10" customFormat="1" ht="70.349999999999994" customHeight="1" x14ac:dyDescent="0.3">
      <c r="A23" s="22"/>
      <c r="B23" s="13" t="s">
        <v>35</v>
      </c>
      <c r="C23" s="12">
        <f t="shared" si="3"/>
        <v>0</v>
      </c>
      <c r="D23" s="12">
        <f t="shared" si="0"/>
        <v>0</v>
      </c>
      <c r="E23" s="12">
        <v>0</v>
      </c>
      <c r="F23" s="12">
        <v>0</v>
      </c>
      <c r="G23" s="12">
        <f t="shared" si="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4"/>
    </row>
    <row r="24" spans="1:28" s="10" customFormat="1" ht="70.349999999999994" customHeight="1" x14ac:dyDescent="0.3">
      <c r="A24" s="22"/>
      <c r="B24" s="13" t="s">
        <v>36</v>
      </c>
      <c r="C24" s="12">
        <f t="shared" si="3"/>
        <v>0</v>
      </c>
      <c r="D24" s="12">
        <f t="shared" si="0"/>
        <v>0</v>
      </c>
      <c r="E24" s="12">
        <v>0</v>
      </c>
      <c r="F24" s="12">
        <v>0</v>
      </c>
      <c r="G24" s="12">
        <f t="shared" si="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4"/>
    </row>
    <row r="25" spans="1:28" s="10" customFormat="1" ht="70.349999999999994" customHeight="1" x14ac:dyDescent="0.3">
      <c r="A25" s="22"/>
      <c r="B25" s="13" t="s">
        <v>37</v>
      </c>
      <c r="C25" s="12">
        <f t="shared" si="3"/>
        <v>1</v>
      </c>
      <c r="D25" s="12">
        <f t="shared" si="0"/>
        <v>0</v>
      </c>
      <c r="E25" s="12">
        <v>0</v>
      </c>
      <c r="F25" s="12">
        <v>0</v>
      </c>
      <c r="G25" s="12">
        <f t="shared" si="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1</v>
      </c>
      <c r="Y25" s="12">
        <v>0</v>
      </c>
      <c r="Z25" s="12">
        <v>0</v>
      </c>
      <c r="AA25" s="12">
        <v>0</v>
      </c>
      <c r="AB25" s="14"/>
    </row>
    <row r="26" spans="1:28" s="10" customFormat="1" ht="70.349999999999994" customHeight="1" x14ac:dyDescent="0.3">
      <c r="A26" s="22"/>
      <c r="B26" s="13" t="s">
        <v>38</v>
      </c>
      <c r="C26" s="12">
        <f t="shared" si="3"/>
        <v>48</v>
      </c>
      <c r="D26" s="12">
        <f t="shared" si="0"/>
        <v>48</v>
      </c>
      <c r="E26" s="12">
        <v>0</v>
      </c>
      <c r="F26" s="12">
        <v>0</v>
      </c>
      <c r="G26" s="12">
        <f t="shared" si="2"/>
        <v>48</v>
      </c>
      <c r="H26" s="12">
        <v>12</v>
      </c>
      <c r="I26" s="12">
        <v>9</v>
      </c>
      <c r="J26" s="12">
        <v>16</v>
      </c>
      <c r="K26" s="12">
        <v>0</v>
      </c>
      <c r="L26" s="12">
        <v>2</v>
      </c>
      <c r="M26" s="12">
        <v>0</v>
      </c>
      <c r="N26" s="12">
        <v>9</v>
      </c>
      <c r="O26" s="12">
        <v>0</v>
      </c>
      <c r="P26" s="12">
        <v>0</v>
      </c>
      <c r="Q26" s="12">
        <v>0</v>
      </c>
      <c r="R26" s="12">
        <v>0</v>
      </c>
      <c r="S26" s="12">
        <v>0</v>
      </c>
      <c r="T26" s="12">
        <v>0</v>
      </c>
      <c r="U26" s="12">
        <v>0</v>
      </c>
      <c r="V26" s="12">
        <v>0</v>
      </c>
      <c r="W26" s="12">
        <v>0</v>
      </c>
      <c r="X26" s="12">
        <v>0</v>
      </c>
      <c r="Y26" s="12">
        <v>0</v>
      </c>
      <c r="Z26" s="12">
        <v>0</v>
      </c>
      <c r="AA26" s="12">
        <v>0</v>
      </c>
      <c r="AB26" s="14"/>
    </row>
    <row r="27" spans="1:28" s="10" customFormat="1" ht="70.349999999999994" customHeight="1" x14ac:dyDescent="0.3">
      <c r="A27" s="22"/>
      <c r="B27" s="13" t="s">
        <v>39</v>
      </c>
      <c r="C27" s="12">
        <f t="shared" si="3"/>
        <v>0</v>
      </c>
      <c r="D27" s="12">
        <f t="shared" si="0"/>
        <v>0</v>
      </c>
      <c r="E27" s="12">
        <v>0</v>
      </c>
      <c r="F27" s="12">
        <v>0</v>
      </c>
      <c r="G27" s="12">
        <f t="shared" si="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4"/>
    </row>
    <row r="28" spans="1:28" s="10" customFormat="1" ht="70.349999999999994" customHeight="1" x14ac:dyDescent="0.3">
      <c r="A28" s="22"/>
      <c r="B28" s="13" t="s">
        <v>40</v>
      </c>
      <c r="C28" s="12">
        <f t="shared" si="3"/>
        <v>49</v>
      </c>
      <c r="D28" s="12">
        <f t="shared" si="0"/>
        <v>45</v>
      </c>
      <c r="E28" s="12">
        <v>0</v>
      </c>
      <c r="F28" s="12">
        <v>0</v>
      </c>
      <c r="G28" s="12">
        <f t="shared" si="2"/>
        <v>45</v>
      </c>
      <c r="H28" s="12">
        <v>42</v>
      </c>
      <c r="I28" s="12">
        <v>3</v>
      </c>
      <c r="J28" s="12">
        <v>0</v>
      </c>
      <c r="K28" s="12">
        <v>0</v>
      </c>
      <c r="L28" s="12">
        <v>0</v>
      </c>
      <c r="M28" s="12">
        <v>0</v>
      </c>
      <c r="N28" s="12">
        <v>0</v>
      </c>
      <c r="O28" s="12">
        <v>0</v>
      </c>
      <c r="P28" s="12">
        <v>0</v>
      </c>
      <c r="Q28" s="12">
        <v>0</v>
      </c>
      <c r="R28" s="12">
        <v>0</v>
      </c>
      <c r="S28" s="12">
        <v>0</v>
      </c>
      <c r="T28" s="12">
        <v>4</v>
      </c>
      <c r="U28" s="12">
        <v>0</v>
      </c>
      <c r="V28" s="12">
        <v>0</v>
      </c>
      <c r="W28" s="12">
        <v>0</v>
      </c>
      <c r="X28" s="12">
        <v>0</v>
      </c>
      <c r="Y28" s="12">
        <v>0</v>
      </c>
      <c r="Z28" s="12">
        <v>0</v>
      </c>
      <c r="AA28" s="12">
        <v>0</v>
      </c>
      <c r="AB28" s="14"/>
    </row>
    <row r="29" spans="1:28" s="10" customFormat="1" ht="70.349999999999994" customHeight="1" x14ac:dyDescent="0.3">
      <c r="A29" s="22"/>
      <c r="B29" s="13" t="s">
        <v>41</v>
      </c>
      <c r="C29" s="12">
        <f t="shared" si="3"/>
        <v>0</v>
      </c>
      <c r="D29" s="12">
        <f t="shared" si="0"/>
        <v>0</v>
      </c>
      <c r="E29" s="12">
        <v>0</v>
      </c>
      <c r="F29" s="12">
        <v>0</v>
      </c>
      <c r="G29" s="12">
        <f t="shared" si="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4"/>
    </row>
    <row r="30" spans="1:28" s="10" customFormat="1" ht="70.349999999999994" customHeight="1" x14ac:dyDescent="0.3">
      <c r="A30" s="22"/>
      <c r="B30" s="13" t="s">
        <v>42</v>
      </c>
      <c r="C30" s="12">
        <f t="shared" si="3"/>
        <v>79</v>
      </c>
      <c r="D30" s="12">
        <f t="shared" si="0"/>
        <v>69</v>
      </c>
      <c r="E30" s="12">
        <v>0</v>
      </c>
      <c r="F30" s="12">
        <v>0</v>
      </c>
      <c r="G30" s="12">
        <f t="shared" si="2"/>
        <v>69</v>
      </c>
      <c r="H30" s="12">
        <v>69</v>
      </c>
      <c r="I30" s="12">
        <v>0</v>
      </c>
      <c r="J30" s="12">
        <v>0</v>
      </c>
      <c r="K30" s="12">
        <v>0</v>
      </c>
      <c r="L30" s="12">
        <v>0</v>
      </c>
      <c r="M30" s="12">
        <v>0</v>
      </c>
      <c r="N30" s="12">
        <v>0</v>
      </c>
      <c r="O30" s="12">
        <v>0</v>
      </c>
      <c r="P30" s="12">
        <v>0</v>
      </c>
      <c r="Q30" s="12">
        <v>0</v>
      </c>
      <c r="R30" s="12">
        <v>0</v>
      </c>
      <c r="S30" s="12">
        <v>0</v>
      </c>
      <c r="T30" s="12">
        <v>5</v>
      </c>
      <c r="U30" s="12">
        <v>1</v>
      </c>
      <c r="V30" s="12">
        <v>1</v>
      </c>
      <c r="W30" s="12">
        <v>0</v>
      </c>
      <c r="X30" s="12">
        <v>2</v>
      </c>
      <c r="Y30" s="12">
        <v>1</v>
      </c>
      <c r="Z30" s="12">
        <v>0</v>
      </c>
      <c r="AA30" s="12">
        <v>0</v>
      </c>
      <c r="AB30" s="14"/>
    </row>
    <row r="31" spans="1:28" s="10" customFormat="1" ht="70.349999999999994" customHeight="1" x14ac:dyDescent="0.3">
      <c r="A31" s="22"/>
      <c r="B31" s="13" t="s">
        <v>43</v>
      </c>
      <c r="C31" s="12">
        <f t="shared" si="3"/>
        <v>0</v>
      </c>
      <c r="D31" s="12">
        <f t="shared" si="0"/>
        <v>0</v>
      </c>
      <c r="E31" s="12">
        <v>0</v>
      </c>
      <c r="F31" s="12">
        <v>0</v>
      </c>
      <c r="G31" s="12">
        <f t="shared" si="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4"/>
    </row>
    <row r="32" spans="1:28" s="10" customFormat="1" ht="70.349999999999994" customHeight="1" x14ac:dyDescent="0.3">
      <c r="A32" s="22"/>
      <c r="B32" s="13" t="s">
        <v>44</v>
      </c>
      <c r="C32" s="12">
        <f t="shared" si="3"/>
        <v>1</v>
      </c>
      <c r="D32" s="12">
        <f t="shared" si="0"/>
        <v>1</v>
      </c>
      <c r="E32" s="12">
        <v>0</v>
      </c>
      <c r="F32" s="12">
        <v>0</v>
      </c>
      <c r="G32" s="12">
        <f t="shared" si="2"/>
        <v>1</v>
      </c>
      <c r="H32" s="12">
        <v>1</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4"/>
    </row>
    <row r="33" spans="1:28" s="10" customFormat="1" ht="70.349999999999994" customHeight="1" x14ac:dyDescent="0.3">
      <c r="A33" s="22" t="s">
        <v>46</v>
      </c>
      <c r="B33" s="11" t="s">
        <v>32</v>
      </c>
      <c r="C33" s="12">
        <f>SUM(C34:C45)</f>
        <v>292</v>
      </c>
      <c r="D33" s="12">
        <f t="shared" si="0"/>
        <v>248</v>
      </c>
      <c r="E33" s="12">
        <f>SUM(E34:E45)</f>
        <v>0</v>
      </c>
      <c r="F33" s="12">
        <f>SUM(F34:F45)</f>
        <v>0</v>
      </c>
      <c r="G33" s="12">
        <f t="shared" si="2"/>
        <v>246</v>
      </c>
      <c r="H33" s="12">
        <v>117</v>
      </c>
      <c r="I33" s="12">
        <v>16</v>
      </c>
      <c r="J33" s="12">
        <v>48</v>
      </c>
      <c r="K33" s="12">
        <v>6</v>
      </c>
      <c r="L33" s="12">
        <v>34</v>
      </c>
      <c r="M33" s="12">
        <v>1</v>
      </c>
      <c r="N33" s="12">
        <v>23</v>
      </c>
      <c r="O33" s="12">
        <v>1</v>
      </c>
      <c r="P33" s="12">
        <f>SUM(P34:P45)</f>
        <v>0</v>
      </c>
      <c r="Q33" s="12">
        <v>2</v>
      </c>
      <c r="R33" s="12">
        <v>0</v>
      </c>
      <c r="S33" s="12">
        <v>1</v>
      </c>
      <c r="T33" s="12">
        <v>38</v>
      </c>
      <c r="U33" s="12">
        <v>0</v>
      </c>
      <c r="V33" s="12">
        <v>0</v>
      </c>
      <c r="W33" s="12">
        <v>0</v>
      </c>
      <c r="X33" s="12">
        <v>3</v>
      </c>
      <c r="Y33" s="12">
        <v>2</v>
      </c>
      <c r="Z33" s="12">
        <f>SUM(Z34:Z45)</f>
        <v>0</v>
      </c>
      <c r="AA33" s="12">
        <f>SUM(AA34:AA45)</f>
        <v>0</v>
      </c>
      <c r="AB33" s="14"/>
    </row>
    <row r="34" spans="1:28" s="10" customFormat="1" ht="70.349999999999994" customHeight="1" x14ac:dyDescent="0.3">
      <c r="A34" s="22"/>
      <c r="B34" s="13" t="s">
        <v>33</v>
      </c>
      <c r="C34" s="12">
        <f t="shared" ref="C34:C45" si="4">D34+S34+T34+U34+V34+W34+X34+Y34+Z34+AA34</f>
        <v>38</v>
      </c>
      <c r="D34" s="12">
        <f t="shared" si="0"/>
        <v>15</v>
      </c>
      <c r="E34" s="12">
        <v>0</v>
      </c>
      <c r="F34" s="12">
        <v>0</v>
      </c>
      <c r="G34" s="12">
        <f t="shared" si="2"/>
        <v>13</v>
      </c>
      <c r="H34" s="12">
        <v>13</v>
      </c>
      <c r="I34" s="12">
        <v>0</v>
      </c>
      <c r="J34" s="12">
        <v>0</v>
      </c>
      <c r="K34" s="12">
        <v>0</v>
      </c>
      <c r="L34" s="12">
        <v>0</v>
      </c>
      <c r="M34" s="12">
        <v>0</v>
      </c>
      <c r="N34" s="12">
        <v>0</v>
      </c>
      <c r="O34" s="12">
        <v>0</v>
      </c>
      <c r="P34" s="12">
        <v>0</v>
      </c>
      <c r="Q34" s="12">
        <v>2</v>
      </c>
      <c r="R34" s="12">
        <v>0</v>
      </c>
      <c r="S34" s="12">
        <v>0</v>
      </c>
      <c r="T34" s="12">
        <v>23</v>
      </c>
      <c r="U34" s="12">
        <v>0</v>
      </c>
      <c r="V34" s="12">
        <v>0</v>
      </c>
      <c r="W34" s="12">
        <v>0</v>
      </c>
      <c r="X34" s="12">
        <v>0</v>
      </c>
      <c r="Y34" s="12">
        <v>0</v>
      </c>
      <c r="Z34" s="12">
        <v>0</v>
      </c>
      <c r="AA34" s="12">
        <v>0</v>
      </c>
      <c r="AB34" s="14"/>
    </row>
    <row r="35" spans="1:28" s="10" customFormat="1" ht="70.349999999999994" customHeight="1" x14ac:dyDescent="0.3">
      <c r="A35" s="22"/>
      <c r="B35" s="13" t="s">
        <v>34</v>
      </c>
      <c r="C35" s="12">
        <f t="shared" si="4"/>
        <v>54</v>
      </c>
      <c r="D35" s="12">
        <f t="shared" si="0"/>
        <v>46</v>
      </c>
      <c r="E35" s="12">
        <v>0</v>
      </c>
      <c r="F35" s="12">
        <v>0</v>
      </c>
      <c r="G35" s="12">
        <f t="shared" si="2"/>
        <v>46</v>
      </c>
      <c r="H35" s="12">
        <v>1</v>
      </c>
      <c r="I35" s="12">
        <v>4</v>
      </c>
      <c r="J35" s="12">
        <v>18</v>
      </c>
      <c r="K35" s="12">
        <v>3</v>
      </c>
      <c r="L35" s="12">
        <v>20</v>
      </c>
      <c r="M35" s="12">
        <v>0</v>
      </c>
      <c r="N35" s="12">
        <v>0</v>
      </c>
      <c r="O35" s="12">
        <v>0</v>
      </c>
      <c r="P35" s="12">
        <v>0</v>
      </c>
      <c r="Q35" s="12">
        <v>0</v>
      </c>
      <c r="R35" s="12">
        <v>0</v>
      </c>
      <c r="S35" s="12">
        <v>0</v>
      </c>
      <c r="T35" s="12">
        <v>7</v>
      </c>
      <c r="U35" s="12">
        <v>0</v>
      </c>
      <c r="V35" s="12">
        <v>0</v>
      </c>
      <c r="W35" s="12">
        <v>0</v>
      </c>
      <c r="X35" s="12">
        <v>1</v>
      </c>
      <c r="Y35" s="12">
        <v>0</v>
      </c>
      <c r="Z35" s="12">
        <v>0</v>
      </c>
      <c r="AA35" s="12">
        <v>0</v>
      </c>
      <c r="AB35" s="14"/>
    </row>
    <row r="36" spans="1:28" s="10" customFormat="1" ht="70.349999999999994" customHeight="1" x14ac:dyDescent="0.3">
      <c r="A36" s="22"/>
      <c r="B36" s="13" t="s">
        <v>35</v>
      </c>
      <c r="C36" s="12">
        <f t="shared" si="4"/>
        <v>6</v>
      </c>
      <c r="D36" s="12">
        <f t="shared" si="0"/>
        <v>6</v>
      </c>
      <c r="E36" s="12">
        <v>0</v>
      </c>
      <c r="F36" s="12">
        <v>0</v>
      </c>
      <c r="G36" s="12">
        <f t="shared" si="2"/>
        <v>6</v>
      </c>
      <c r="H36" s="12">
        <v>0</v>
      </c>
      <c r="I36" s="12">
        <v>0</v>
      </c>
      <c r="J36" s="12">
        <v>1</v>
      </c>
      <c r="K36" s="12">
        <v>0</v>
      </c>
      <c r="L36" s="12">
        <v>1</v>
      </c>
      <c r="M36" s="12">
        <v>1</v>
      </c>
      <c r="N36" s="12">
        <v>2</v>
      </c>
      <c r="O36" s="12">
        <v>1</v>
      </c>
      <c r="P36" s="12">
        <v>0</v>
      </c>
      <c r="Q36" s="12">
        <v>0</v>
      </c>
      <c r="R36" s="12">
        <v>0</v>
      </c>
      <c r="S36" s="12">
        <v>0</v>
      </c>
      <c r="T36" s="12">
        <v>0</v>
      </c>
      <c r="U36" s="12">
        <v>0</v>
      </c>
      <c r="V36" s="12">
        <v>0</v>
      </c>
      <c r="W36" s="12">
        <v>0</v>
      </c>
      <c r="X36" s="12">
        <v>0</v>
      </c>
      <c r="Y36" s="12">
        <v>0</v>
      </c>
      <c r="Z36" s="12">
        <v>0</v>
      </c>
      <c r="AA36" s="12">
        <v>0</v>
      </c>
      <c r="AB36" s="14"/>
    </row>
    <row r="37" spans="1:28" s="10" customFormat="1" ht="70.349999999999994" customHeight="1" x14ac:dyDescent="0.3">
      <c r="A37" s="22"/>
      <c r="B37" s="13" t="s">
        <v>36</v>
      </c>
      <c r="C37" s="12">
        <f t="shared" si="4"/>
        <v>0</v>
      </c>
      <c r="D37" s="12">
        <f t="shared" si="0"/>
        <v>0</v>
      </c>
      <c r="E37" s="12">
        <v>0</v>
      </c>
      <c r="F37" s="12">
        <v>0</v>
      </c>
      <c r="G37" s="12">
        <f t="shared" si="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4"/>
    </row>
    <row r="38" spans="1:28" s="10" customFormat="1" ht="70.349999999999994" customHeight="1" x14ac:dyDescent="0.3">
      <c r="A38" s="22"/>
      <c r="B38" s="13" t="s">
        <v>37</v>
      </c>
      <c r="C38" s="12">
        <f t="shared" si="4"/>
        <v>1</v>
      </c>
      <c r="D38" s="12">
        <f t="shared" si="0"/>
        <v>1</v>
      </c>
      <c r="E38" s="12">
        <v>0</v>
      </c>
      <c r="F38" s="12">
        <v>0</v>
      </c>
      <c r="G38" s="12">
        <f t="shared" si="2"/>
        <v>1</v>
      </c>
      <c r="H38" s="12">
        <v>0</v>
      </c>
      <c r="I38" s="12">
        <v>0</v>
      </c>
      <c r="J38" s="12">
        <v>0</v>
      </c>
      <c r="K38" s="12">
        <v>0</v>
      </c>
      <c r="L38" s="12">
        <v>0</v>
      </c>
      <c r="M38" s="12">
        <v>0</v>
      </c>
      <c r="N38" s="12">
        <v>1</v>
      </c>
      <c r="O38" s="12">
        <v>0</v>
      </c>
      <c r="P38" s="12">
        <v>0</v>
      </c>
      <c r="Q38" s="12">
        <v>0</v>
      </c>
      <c r="R38" s="12">
        <v>0</v>
      </c>
      <c r="S38" s="12">
        <v>0</v>
      </c>
      <c r="T38" s="12">
        <v>0</v>
      </c>
      <c r="U38" s="12">
        <v>0</v>
      </c>
      <c r="V38" s="12">
        <v>0</v>
      </c>
      <c r="W38" s="12">
        <v>0</v>
      </c>
      <c r="X38" s="12">
        <v>0</v>
      </c>
      <c r="Y38" s="12">
        <v>0</v>
      </c>
      <c r="Z38" s="12">
        <v>0</v>
      </c>
      <c r="AA38" s="12">
        <v>0</v>
      </c>
      <c r="AB38" s="14"/>
    </row>
    <row r="39" spans="1:28" s="10" customFormat="1" ht="70.349999999999994" customHeight="1" x14ac:dyDescent="0.3">
      <c r="A39" s="22"/>
      <c r="B39" s="13" t="s">
        <v>38</v>
      </c>
      <c r="C39" s="12">
        <f t="shared" si="4"/>
        <v>91</v>
      </c>
      <c r="D39" s="12">
        <f t="shared" ref="D39:D70" si="5">E39+F39+G39+Q39+R39</f>
        <v>89</v>
      </c>
      <c r="E39" s="12">
        <v>0</v>
      </c>
      <c r="F39" s="12">
        <v>0</v>
      </c>
      <c r="G39" s="12">
        <f t="shared" si="2"/>
        <v>89</v>
      </c>
      <c r="H39" s="12">
        <v>13</v>
      </c>
      <c r="I39" s="12">
        <v>11</v>
      </c>
      <c r="J39" s="12">
        <v>29</v>
      </c>
      <c r="K39" s="12">
        <v>3</v>
      </c>
      <c r="L39" s="12">
        <v>13</v>
      </c>
      <c r="M39" s="12">
        <v>0</v>
      </c>
      <c r="N39" s="12">
        <v>20</v>
      </c>
      <c r="O39" s="12">
        <v>0</v>
      </c>
      <c r="P39" s="12">
        <v>0</v>
      </c>
      <c r="Q39" s="12">
        <v>0</v>
      </c>
      <c r="R39" s="12">
        <v>0</v>
      </c>
      <c r="S39" s="12">
        <v>0</v>
      </c>
      <c r="T39" s="12">
        <v>1</v>
      </c>
      <c r="U39" s="12">
        <v>0</v>
      </c>
      <c r="V39" s="12">
        <v>0</v>
      </c>
      <c r="W39" s="12">
        <v>0</v>
      </c>
      <c r="X39" s="12">
        <v>1</v>
      </c>
      <c r="Y39" s="12">
        <v>0</v>
      </c>
      <c r="Z39" s="12">
        <v>0</v>
      </c>
      <c r="AA39" s="12">
        <v>0</v>
      </c>
      <c r="AB39" s="14"/>
    </row>
    <row r="40" spans="1:28" s="10" customFormat="1" ht="70.349999999999994" customHeight="1" x14ac:dyDescent="0.3">
      <c r="A40" s="22"/>
      <c r="B40" s="13" t="s">
        <v>39</v>
      </c>
      <c r="C40" s="12">
        <f t="shared" si="4"/>
        <v>0</v>
      </c>
      <c r="D40" s="12">
        <f t="shared" si="5"/>
        <v>0</v>
      </c>
      <c r="E40" s="12">
        <v>0</v>
      </c>
      <c r="F40" s="12">
        <v>0</v>
      </c>
      <c r="G40" s="12">
        <f t="shared" ref="G40:G71" si="6">SUM(H40:P40)</f>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4"/>
    </row>
    <row r="41" spans="1:28" s="10" customFormat="1" ht="70.349999999999994" customHeight="1" x14ac:dyDescent="0.3">
      <c r="A41" s="22"/>
      <c r="B41" s="13" t="s">
        <v>40</v>
      </c>
      <c r="C41" s="12">
        <f t="shared" si="4"/>
        <v>15</v>
      </c>
      <c r="D41" s="12">
        <f t="shared" si="5"/>
        <v>14</v>
      </c>
      <c r="E41" s="12">
        <v>0</v>
      </c>
      <c r="F41" s="12">
        <v>0</v>
      </c>
      <c r="G41" s="12">
        <f t="shared" si="6"/>
        <v>14</v>
      </c>
      <c r="H41" s="12">
        <v>13</v>
      </c>
      <c r="I41" s="12">
        <v>1</v>
      </c>
      <c r="J41" s="12">
        <v>0</v>
      </c>
      <c r="K41" s="12">
        <v>0</v>
      </c>
      <c r="L41" s="12">
        <v>0</v>
      </c>
      <c r="M41" s="12">
        <v>0</v>
      </c>
      <c r="N41" s="12">
        <v>0</v>
      </c>
      <c r="O41" s="12">
        <v>0</v>
      </c>
      <c r="P41" s="12">
        <v>0</v>
      </c>
      <c r="Q41" s="12">
        <v>0</v>
      </c>
      <c r="R41" s="12">
        <v>0</v>
      </c>
      <c r="S41" s="12">
        <v>0</v>
      </c>
      <c r="T41" s="12">
        <v>1</v>
      </c>
      <c r="U41" s="12">
        <v>0</v>
      </c>
      <c r="V41" s="12">
        <v>0</v>
      </c>
      <c r="W41" s="12">
        <v>0</v>
      </c>
      <c r="X41" s="12">
        <v>0</v>
      </c>
      <c r="Y41" s="12">
        <v>0</v>
      </c>
      <c r="Z41" s="12">
        <v>0</v>
      </c>
      <c r="AA41" s="12">
        <v>0</v>
      </c>
      <c r="AB41" s="14"/>
    </row>
    <row r="42" spans="1:28" s="10" customFormat="1" ht="70.349999999999994" customHeight="1" x14ac:dyDescent="0.3">
      <c r="A42" s="22"/>
      <c r="B42" s="13" t="s">
        <v>41</v>
      </c>
      <c r="C42" s="12">
        <f t="shared" si="4"/>
        <v>0</v>
      </c>
      <c r="D42" s="12">
        <f t="shared" si="5"/>
        <v>0</v>
      </c>
      <c r="E42" s="12">
        <v>0</v>
      </c>
      <c r="F42" s="12">
        <v>0</v>
      </c>
      <c r="G42" s="12">
        <f t="shared" si="6"/>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4"/>
    </row>
    <row r="43" spans="1:28" s="10" customFormat="1" ht="70.349999999999994" customHeight="1" x14ac:dyDescent="0.3">
      <c r="A43" s="22"/>
      <c r="B43" s="13" t="s">
        <v>42</v>
      </c>
      <c r="C43" s="12">
        <f t="shared" si="4"/>
        <v>31</v>
      </c>
      <c r="D43" s="12">
        <f t="shared" si="5"/>
        <v>24</v>
      </c>
      <c r="E43" s="12">
        <v>0</v>
      </c>
      <c r="F43" s="12">
        <v>0</v>
      </c>
      <c r="G43" s="12">
        <f t="shared" si="6"/>
        <v>24</v>
      </c>
      <c r="H43" s="12">
        <v>24</v>
      </c>
      <c r="I43" s="12">
        <v>0</v>
      </c>
      <c r="J43" s="12">
        <v>0</v>
      </c>
      <c r="K43" s="12">
        <v>0</v>
      </c>
      <c r="L43" s="12">
        <v>0</v>
      </c>
      <c r="M43" s="12">
        <v>0</v>
      </c>
      <c r="N43" s="12">
        <v>0</v>
      </c>
      <c r="O43" s="12">
        <v>0</v>
      </c>
      <c r="P43" s="12">
        <v>0</v>
      </c>
      <c r="Q43" s="12">
        <v>0</v>
      </c>
      <c r="R43" s="12">
        <v>0</v>
      </c>
      <c r="S43" s="12">
        <v>1</v>
      </c>
      <c r="T43" s="12">
        <v>6</v>
      </c>
      <c r="U43" s="12">
        <v>0</v>
      </c>
      <c r="V43" s="12">
        <v>0</v>
      </c>
      <c r="W43" s="12">
        <v>0</v>
      </c>
      <c r="X43" s="12">
        <v>0</v>
      </c>
      <c r="Y43" s="12">
        <v>0</v>
      </c>
      <c r="Z43" s="12">
        <v>0</v>
      </c>
      <c r="AA43" s="12">
        <v>0</v>
      </c>
      <c r="AB43" s="14"/>
    </row>
    <row r="44" spans="1:28" s="10" customFormat="1" ht="70.349999999999994" customHeight="1" x14ac:dyDescent="0.3">
      <c r="A44" s="22"/>
      <c r="B44" s="13" t="s">
        <v>43</v>
      </c>
      <c r="C44" s="12">
        <f t="shared" si="4"/>
        <v>0</v>
      </c>
      <c r="D44" s="12">
        <f t="shared" si="5"/>
        <v>0</v>
      </c>
      <c r="E44" s="12">
        <v>0</v>
      </c>
      <c r="F44" s="12">
        <v>0</v>
      </c>
      <c r="G44" s="12">
        <f t="shared" si="6"/>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4"/>
    </row>
    <row r="45" spans="1:28" s="10" customFormat="1" ht="70.349999999999994" customHeight="1" x14ac:dyDescent="0.3">
      <c r="A45" s="22"/>
      <c r="B45" s="13" t="s">
        <v>44</v>
      </c>
      <c r="C45" s="12">
        <f t="shared" si="4"/>
        <v>56</v>
      </c>
      <c r="D45" s="12">
        <f t="shared" si="5"/>
        <v>53</v>
      </c>
      <c r="E45" s="12">
        <v>0</v>
      </c>
      <c r="F45" s="12">
        <v>0</v>
      </c>
      <c r="G45" s="12">
        <f t="shared" si="6"/>
        <v>53</v>
      </c>
      <c r="H45" s="12">
        <v>53</v>
      </c>
      <c r="I45" s="12">
        <v>0</v>
      </c>
      <c r="J45" s="12">
        <v>0</v>
      </c>
      <c r="K45" s="12">
        <v>0</v>
      </c>
      <c r="L45" s="12">
        <v>0</v>
      </c>
      <c r="M45" s="12">
        <v>0</v>
      </c>
      <c r="N45" s="12">
        <v>0</v>
      </c>
      <c r="O45" s="12">
        <v>0</v>
      </c>
      <c r="P45" s="12">
        <v>0</v>
      </c>
      <c r="Q45" s="12">
        <v>0</v>
      </c>
      <c r="R45" s="12">
        <v>0</v>
      </c>
      <c r="S45" s="12">
        <v>0</v>
      </c>
      <c r="T45" s="12">
        <v>0</v>
      </c>
      <c r="U45" s="12">
        <v>0</v>
      </c>
      <c r="V45" s="12">
        <v>0</v>
      </c>
      <c r="W45" s="12">
        <v>0</v>
      </c>
      <c r="X45" s="12">
        <v>1</v>
      </c>
      <c r="Y45" s="12">
        <v>2</v>
      </c>
      <c r="Z45" s="12">
        <v>0</v>
      </c>
      <c r="AA45" s="12">
        <v>0</v>
      </c>
      <c r="AB45" s="14"/>
    </row>
    <row r="46" spans="1:28" s="10" customFormat="1" ht="70.349999999999994" customHeight="1" x14ac:dyDescent="0.3">
      <c r="A46" s="22" t="s">
        <v>47</v>
      </c>
      <c r="B46" s="11" t="s">
        <v>32</v>
      </c>
      <c r="C46" s="12">
        <f>SUM(C47:C58)</f>
        <v>359</v>
      </c>
      <c r="D46" s="12">
        <f t="shared" si="5"/>
        <v>329</v>
      </c>
      <c r="E46" s="12">
        <f>SUM(E47:E58)</f>
        <v>0</v>
      </c>
      <c r="F46" s="12">
        <f>SUM(F47:F58)</f>
        <v>0</v>
      </c>
      <c r="G46" s="12">
        <f t="shared" si="6"/>
        <v>326</v>
      </c>
      <c r="H46" s="12">
        <v>119</v>
      </c>
      <c r="I46" s="12">
        <v>34</v>
      </c>
      <c r="J46" s="12">
        <v>75</v>
      </c>
      <c r="K46" s="12">
        <v>9</v>
      </c>
      <c r="L46" s="12">
        <v>65</v>
      </c>
      <c r="M46" s="12">
        <v>2</v>
      </c>
      <c r="N46" s="12">
        <v>20</v>
      </c>
      <c r="O46" s="12">
        <v>2</v>
      </c>
      <c r="P46" s="12">
        <f>SUM(P47:P58)</f>
        <v>0</v>
      </c>
      <c r="Q46" s="12">
        <v>3</v>
      </c>
      <c r="R46" s="12">
        <v>0</v>
      </c>
      <c r="S46" s="12">
        <v>0</v>
      </c>
      <c r="T46" s="12">
        <v>16</v>
      </c>
      <c r="U46" s="12">
        <v>0</v>
      </c>
      <c r="V46" s="12">
        <v>4</v>
      </c>
      <c r="W46" s="12">
        <v>0</v>
      </c>
      <c r="X46" s="12">
        <v>9</v>
      </c>
      <c r="Y46" s="12">
        <v>1</v>
      </c>
      <c r="Z46" s="12">
        <f>SUM(Z47:Z58)</f>
        <v>0</v>
      </c>
      <c r="AA46" s="12">
        <f>SUM(AA47:AA58)</f>
        <v>0</v>
      </c>
      <c r="AB46" s="14"/>
    </row>
    <row r="47" spans="1:28" s="10" customFormat="1" ht="70.349999999999994" customHeight="1" x14ac:dyDescent="0.3">
      <c r="A47" s="22"/>
      <c r="B47" s="13" t="s">
        <v>33</v>
      </c>
      <c r="C47" s="12">
        <f t="shared" ref="C47:C58" si="7">D47+S47+T47+U47+V47+W47+X47+Y47+Z47+AA47</f>
        <v>8</v>
      </c>
      <c r="D47" s="12">
        <f t="shared" si="5"/>
        <v>7</v>
      </c>
      <c r="E47" s="12">
        <v>0</v>
      </c>
      <c r="F47" s="12">
        <v>0</v>
      </c>
      <c r="G47" s="12">
        <f t="shared" si="6"/>
        <v>4</v>
      </c>
      <c r="H47" s="12">
        <v>4</v>
      </c>
      <c r="I47" s="12">
        <v>0</v>
      </c>
      <c r="J47" s="12">
        <v>0</v>
      </c>
      <c r="K47" s="12">
        <v>0</v>
      </c>
      <c r="L47" s="12">
        <v>0</v>
      </c>
      <c r="M47" s="12">
        <v>0</v>
      </c>
      <c r="N47" s="12">
        <v>0</v>
      </c>
      <c r="O47" s="12">
        <v>0</v>
      </c>
      <c r="P47" s="12">
        <v>0</v>
      </c>
      <c r="Q47" s="12">
        <v>3</v>
      </c>
      <c r="R47" s="12">
        <v>0</v>
      </c>
      <c r="S47" s="12">
        <v>0</v>
      </c>
      <c r="T47" s="12">
        <v>1</v>
      </c>
      <c r="U47" s="12">
        <v>0</v>
      </c>
      <c r="V47" s="12">
        <v>0</v>
      </c>
      <c r="W47" s="12">
        <v>0</v>
      </c>
      <c r="X47" s="12">
        <v>0</v>
      </c>
      <c r="Y47" s="12">
        <v>0</v>
      </c>
      <c r="Z47" s="12">
        <v>0</v>
      </c>
      <c r="AA47" s="12">
        <v>0</v>
      </c>
      <c r="AB47" s="14"/>
    </row>
    <row r="48" spans="1:28" s="10" customFormat="1" ht="70.349999999999994" customHeight="1" x14ac:dyDescent="0.3">
      <c r="A48" s="22"/>
      <c r="B48" s="13" t="s">
        <v>34</v>
      </c>
      <c r="C48" s="12">
        <f t="shared" si="7"/>
        <v>77</v>
      </c>
      <c r="D48" s="12">
        <f t="shared" si="5"/>
        <v>68</v>
      </c>
      <c r="E48" s="12">
        <v>0</v>
      </c>
      <c r="F48" s="12">
        <v>0</v>
      </c>
      <c r="G48" s="12">
        <f t="shared" si="6"/>
        <v>68</v>
      </c>
      <c r="H48" s="12">
        <v>1</v>
      </c>
      <c r="I48" s="12">
        <v>12</v>
      </c>
      <c r="J48" s="12">
        <v>16</v>
      </c>
      <c r="K48" s="12">
        <v>2</v>
      </c>
      <c r="L48" s="12">
        <v>35</v>
      </c>
      <c r="M48" s="12">
        <v>2</v>
      </c>
      <c r="N48" s="12">
        <v>0</v>
      </c>
      <c r="O48" s="12">
        <v>0</v>
      </c>
      <c r="P48" s="12">
        <v>0</v>
      </c>
      <c r="Q48" s="12">
        <v>0</v>
      </c>
      <c r="R48" s="12">
        <v>0</v>
      </c>
      <c r="S48" s="12">
        <v>0</v>
      </c>
      <c r="T48" s="12">
        <v>5</v>
      </c>
      <c r="U48" s="12">
        <v>0</v>
      </c>
      <c r="V48" s="12">
        <v>0</v>
      </c>
      <c r="W48" s="12">
        <v>0</v>
      </c>
      <c r="X48" s="12">
        <v>4</v>
      </c>
      <c r="Y48" s="12">
        <v>0</v>
      </c>
      <c r="Z48" s="12">
        <v>0</v>
      </c>
      <c r="AA48" s="12">
        <v>0</v>
      </c>
      <c r="AB48" s="14"/>
    </row>
    <row r="49" spans="1:28" s="10" customFormat="1" ht="70.349999999999994" customHeight="1" x14ac:dyDescent="0.3">
      <c r="A49" s="22"/>
      <c r="B49" s="13" t="s">
        <v>35</v>
      </c>
      <c r="C49" s="12">
        <f t="shared" si="7"/>
        <v>3</v>
      </c>
      <c r="D49" s="12">
        <f t="shared" si="5"/>
        <v>3</v>
      </c>
      <c r="E49" s="12">
        <v>0</v>
      </c>
      <c r="F49" s="12">
        <v>0</v>
      </c>
      <c r="G49" s="12">
        <f t="shared" si="6"/>
        <v>3</v>
      </c>
      <c r="H49" s="12">
        <v>0</v>
      </c>
      <c r="I49" s="12">
        <v>0</v>
      </c>
      <c r="J49" s="12">
        <v>0</v>
      </c>
      <c r="K49" s="12">
        <v>0</v>
      </c>
      <c r="L49" s="12">
        <v>0</v>
      </c>
      <c r="M49" s="12">
        <v>0</v>
      </c>
      <c r="N49" s="12">
        <v>1</v>
      </c>
      <c r="O49" s="12">
        <v>2</v>
      </c>
      <c r="P49" s="12">
        <v>0</v>
      </c>
      <c r="Q49" s="12">
        <v>0</v>
      </c>
      <c r="R49" s="12">
        <v>0</v>
      </c>
      <c r="S49" s="12">
        <v>0</v>
      </c>
      <c r="T49" s="12">
        <v>0</v>
      </c>
      <c r="U49" s="12">
        <v>0</v>
      </c>
      <c r="V49" s="12">
        <v>0</v>
      </c>
      <c r="W49" s="12">
        <v>0</v>
      </c>
      <c r="X49" s="12">
        <v>0</v>
      </c>
      <c r="Y49" s="12">
        <v>0</v>
      </c>
      <c r="Z49" s="12">
        <v>0</v>
      </c>
      <c r="AA49" s="12">
        <v>0</v>
      </c>
      <c r="AB49" s="14"/>
    </row>
    <row r="50" spans="1:28" s="10" customFormat="1" ht="70.349999999999994" customHeight="1" x14ac:dyDescent="0.3">
      <c r="A50" s="22"/>
      <c r="B50" s="13" t="s">
        <v>36</v>
      </c>
      <c r="C50" s="12">
        <f t="shared" si="7"/>
        <v>0</v>
      </c>
      <c r="D50" s="12">
        <f t="shared" si="5"/>
        <v>0</v>
      </c>
      <c r="E50" s="12">
        <v>0</v>
      </c>
      <c r="F50" s="12">
        <v>0</v>
      </c>
      <c r="G50" s="12">
        <f t="shared" si="6"/>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4"/>
    </row>
    <row r="51" spans="1:28" s="10" customFormat="1" ht="70.349999999999994" customHeight="1" x14ac:dyDescent="0.3">
      <c r="A51" s="22"/>
      <c r="B51" s="13" t="s">
        <v>37</v>
      </c>
      <c r="C51" s="12">
        <f t="shared" si="7"/>
        <v>2</v>
      </c>
      <c r="D51" s="12">
        <f t="shared" si="5"/>
        <v>0</v>
      </c>
      <c r="E51" s="12">
        <v>0</v>
      </c>
      <c r="F51" s="12">
        <v>0</v>
      </c>
      <c r="G51" s="12">
        <f t="shared" si="6"/>
        <v>0</v>
      </c>
      <c r="H51" s="12">
        <v>0</v>
      </c>
      <c r="I51" s="12">
        <v>0</v>
      </c>
      <c r="J51" s="12">
        <v>0</v>
      </c>
      <c r="K51" s="12">
        <v>0</v>
      </c>
      <c r="L51" s="12">
        <v>0</v>
      </c>
      <c r="M51" s="12">
        <v>0</v>
      </c>
      <c r="N51" s="12">
        <v>0</v>
      </c>
      <c r="O51" s="12">
        <v>0</v>
      </c>
      <c r="P51" s="12">
        <v>0</v>
      </c>
      <c r="Q51" s="12">
        <v>0</v>
      </c>
      <c r="R51" s="12">
        <v>0</v>
      </c>
      <c r="S51" s="12">
        <v>0</v>
      </c>
      <c r="T51" s="12">
        <v>2</v>
      </c>
      <c r="U51" s="12">
        <v>0</v>
      </c>
      <c r="V51" s="12">
        <v>0</v>
      </c>
      <c r="W51" s="12">
        <v>0</v>
      </c>
      <c r="X51" s="12">
        <v>0</v>
      </c>
      <c r="Y51" s="12">
        <v>0</v>
      </c>
      <c r="Z51" s="12">
        <v>0</v>
      </c>
      <c r="AA51" s="12">
        <v>0</v>
      </c>
      <c r="AB51" s="14"/>
    </row>
    <row r="52" spans="1:28" s="10" customFormat="1" ht="70.349999999999994" customHeight="1" x14ac:dyDescent="0.3">
      <c r="A52" s="22"/>
      <c r="B52" s="13" t="s">
        <v>38</v>
      </c>
      <c r="C52" s="12">
        <f t="shared" si="7"/>
        <v>146</v>
      </c>
      <c r="D52" s="12">
        <f t="shared" si="5"/>
        <v>141</v>
      </c>
      <c r="E52" s="12">
        <v>0</v>
      </c>
      <c r="F52" s="12">
        <v>0</v>
      </c>
      <c r="G52" s="12">
        <f t="shared" si="6"/>
        <v>141</v>
      </c>
      <c r="H52" s="12">
        <v>5</v>
      </c>
      <c r="I52" s="12">
        <v>21</v>
      </c>
      <c r="J52" s="12">
        <v>59</v>
      </c>
      <c r="K52" s="12">
        <v>7</v>
      </c>
      <c r="L52" s="12">
        <v>30</v>
      </c>
      <c r="M52" s="12">
        <v>0</v>
      </c>
      <c r="N52" s="12">
        <v>19</v>
      </c>
      <c r="O52" s="12">
        <v>0</v>
      </c>
      <c r="P52" s="12">
        <v>0</v>
      </c>
      <c r="Q52" s="12">
        <v>0</v>
      </c>
      <c r="R52" s="12">
        <v>0</v>
      </c>
      <c r="S52" s="12">
        <v>0</v>
      </c>
      <c r="T52" s="12">
        <v>3</v>
      </c>
      <c r="U52" s="12">
        <v>0</v>
      </c>
      <c r="V52" s="12">
        <v>1</v>
      </c>
      <c r="W52" s="12">
        <v>0</v>
      </c>
      <c r="X52" s="12">
        <v>1</v>
      </c>
      <c r="Y52" s="12">
        <v>0</v>
      </c>
      <c r="Z52" s="12">
        <v>0</v>
      </c>
      <c r="AA52" s="12">
        <v>0</v>
      </c>
      <c r="AB52" s="14"/>
    </row>
    <row r="53" spans="1:28" s="10" customFormat="1" ht="70.349999999999994" customHeight="1" x14ac:dyDescent="0.3">
      <c r="A53" s="22"/>
      <c r="B53" s="13" t="s">
        <v>39</v>
      </c>
      <c r="C53" s="12">
        <f t="shared" si="7"/>
        <v>0</v>
      </c>
      <c r="D53" s="12">
        <f t="shared" si="5"/>
        <v>0</v>
      </c>
      <c r="E53" s="12">
        <v>0</v>
      </c>
      <c r="F53" s="12">
        <v>0</v>
      </c>
      <c r="G53" s="12">
        <f t="shared" si="6"/>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4"/>
    </row>
    <row r="54" spans="1:28" s="10" customFormat="1" ht="70.349999999999994" customHeight="1" x14ac:dyDescent="0.3">
      <c r="A54" s="22"/>
      <c r="B54" s="13" t="s">
        <v>40</v>
      </c>
      <c r="C54" s="12">
        <f t="shared" si="7"/>
        <v>21</v>
      </c>
      <c r="D54" s="12">
        <f t="shared" si="5"/>
        <v>18</v>
      </c>
      <c r="E54" s="12">
        <v>0</v>
      </c>
      <c r="F54" s="12">
        <v>0</v>
      </c>
      <c r="G54" s="12">
        <f t="shared" si="6"/>
        <v>18</v>
      </c>
      <c r="H54" s="12">
        <v>17</v>
      </c>
      <c r="I54" s="12">
        <v>1</v>
      </c>
      <c r="J54" s="12">
        <v>0</v>
      </c>
      <c r="K54" s="12">
        <v>0</v>
      </c>
      <c r="L54" s="12">
        <v>0</v>
      </c>
      <c r="M54" s="12">
        <v>0</v>
      </c>
      <c r="N54" s="12">
        <v>0</v>
      </c>
      <c r="O54" s="12">
        <v>0</v>
      </c>
      <c r="P54" s="12">
        <v>0</v>
      </c>
      <c r="Q54" s="12">
        <v>0</v>
      </c>
      <c r="R54" s="12">
        <v>0</v>
      </c>
      <c r="S54" s="12">
        <v>0</v>
      </c>
      <c r="T54" s="12">
        <v>0</v>
      </c>
      <c r="U54" s="12">
        <v>0</v>
      </c>
      <c r="V54" s="12">
        <v>3</v>
      </c>
      <c r="W54" s="12">
        <v>0</v>
      </c>
      <c r="X54" s="12">
        <v>0</v>
      </c>
      <c r="Y54" s="12">
        <v>0</v>
      </c>
      <c r="Z54" s="12">
        <v>0</v>
      </c>
      <c r="AA54" s="12">
        <v>0</v>
      </c>
      <c r="AB54" s="14"/>
    </row>
    <row r="55" spans="1:28" s="10" customFormat="1" ht="70.349999999999994" customHeight="1" x14ac:dyDescent="0.3">
      <c r="A55" s="22"/>
      <c r="B55" s="13" t="s">
        <v>41</v>
      </c>
      <c r="C55" s="12">
        <f t="shared" si="7"/>
        <v>0</v>
      </c>
      <c r="D55" s="12">
        <f t="shared" si="5"/>
        <v>0</v>
      </c>
      <c r="E55" s="12">
        <v>0</v>
      </c>
      <c r="F55" s="12">
        <v>0</v>
      </c>
      <c r="G55" s="12">
        <f t="shared" si="6"/>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4"/>
    </row>
    <row r="56" spans="1:28" s="10" customFormat="1" ht="70.349999999999994" customHeight="1" x14ac:dyDescent="0.3">
      <c r="A56" s="22"/>
      <c r="B56" s="13" t="s">
        <v>42</v>
      </c>
      <c r="C56" s="12">
        <f t="shared" si="7"/>
        <v>19</v>
      </c>
      <c r="D56" s="12">
        <f t="shared" si="5"/>
        <v>15</v>
      </c>
      <c r="E56" s="12">
        <v>0</v>
      </c>
      <c r="F56" s="12">
        <v>0</v>
      </c>
      <c r="G56" s="12">
        <f t="shared" si="6"/>
        <v>15</v>
      </c>
      <c r="H56" s="12">
        <v>15</v>
      </c>
      <c r="I56" s="12">
        <v>0</v>
      </c>
      <c r="J56" s="12">
        <v>0</v>
      </c>
      <c r="K56" s="12">
        <v>0</v>
      </c>
      <c r="L56" s="12">
        <v>0</v>
      </c>
      <c r="M56" s="12">
        <v>0</v>
      </c>
      <c r="N56" s="12">
        <v>0</v>
      </c>
      <c r="O56" s="12">
        <v>0</v>
      </c>
      <c r="P56" s="12">
        <v>0</v>
      </c>
      <c r="Q56" s="12">
        <v>0</v>
      </c>
      <c r="R56" s="12">
        <v>0</v>
      </c>
      <c r="S56" s="12">
        <v>0</v>
      </c>
      <c r="T56" s="12">
        <v>3</v>
      </c>
      <c r="U56" s="12">
        <v>0</v>
      </c>
      <c r="V56" s="12">
        <v>0</v>
      </c>
      <c r="W56" s="12">
        <v>0</v>
      </c>
      <c r="X56" s="12">
        <v>0</v>
      </c>
      <c r="Y56" s="12">
        <v>1</v>
      </c>
      <c r="Z56" s="12">
        <v>0</v>
      </c>
      <c r="AA56" s="12">
        <v>0</v>
      </c>
      <c r="AB56" s="14"/>
    </row>
    <row r="57" spans="1:28" s="10" customFormat="1" ht="70.349999999999994" customHeight="1" x14ac:dyDescent="0.3">
      <c r="A57" s="22"/>
      <c r="B57" s="13" t="s">
        <v>43</v>
      </c>
      <c r="C57" s="12">
        <f t="shared" si="7"/>
        <v>0</v>
      </c>
      <c r="D57" s="12">
        <f t="shared" si="5"/>
        <v>0</v>
      </c>
      <c r="E57" s="12">
        <v>0</v>
      </c>
      <c r="F57" s="12">
        <v>0</v>
      </c>
      <c r="G57" s="12">
        <f t="shared" si="6"/>
        <v>0</v>
      </c>
      <c r="H57" s="12">
        <v>0</v>
      </c>
      <c r="I57" s="12">
        <v>0</v>
      </c>
      <c r="J57" s="12">
        <v>0</v>
      </c>
      <c r="K57" s="12">
        <v>0</v>
      </c>
      <c r="L57" s="12">
        <v>0</v>
      </c>
      <c r="M57" s="12">
        <v>0</v>
      </c>
      <c r="N57" s="12">
        <v>0</v>
      </c>
      <c r="O57" s="12">
        <v>0</v>
      </c>
      <c r="P57" s="12">
        <v>0</v>
      </c>
      <c r="Q57" s="12">
        <v>0</v>
      </c>
      <c r="R57" s="12">
        <v>0</v>
      </c>
      <c r="S57" s="12">
        <v>0</v>
      </c>
      <c r="T57" s="12">
        <v>0</v>
      </c>
      <c r="U57" s="12">
        <v>0</v>
      </c>
      <c r="V57" s="12">
        <v>0</v>
      </c>
      <c r="W57" s="12">
        <v>0</v>
      </c>
      <c r="X57" s="12">
        <v>0</v>
      </c>
      <c r="Y57" s="12">
        <v>0</v>
      </c>
      <c r="Z57" s="12">
        <v>0</v>
      </c>
      <c r="AA57" s="12">
        <v>0</v>
      </c>
      <c r="AB57" s="14"/>
    </row>
    <row r="58" spans="1:28" s="10" customFormat="1" ht="70.349999999999994" customHeight="1" x14ac:dyDescent="0.3">
      <c r="A58" s="22"/>
      <c r="B58" s="13" t="s">
        <v>44</v>
      </c>
      <c r="C58" s="12">
        <f t="shared" si="7"/>
        <v>83</v>
      </c>
      <c r="D58" s="12">
        <f t="shared" si="5"/>
        <v>77</v>
      </c>
      <c r="E58" s="12">
        <v>0</v>
      </c>
      <c r="F58" s="12">
        <v>0</v>
      </c>
      <c r="G58" s="12">
        <f t="shared" si="6"/>
        <v>77</v>
      </c>
      <c r="H58" s="12">
        <v>77</v>
      </c>
      <c r="I58" s="12">
        <v>0</v>
      </c>
      <c r="J58" s="12">
        <v>0</v>
      </c>
      <c r="K58" s="12">
        <v>0</v>
      </c>
      <c r="L58" s="12">
        <v>0</v>
      </c>
      <c r="M58" s="12">
        <v>0</v>
      </c>
      <c r="N58" s="12">
        <v>0</v>
      </c>
      <c r="O58" s="12">
        <v>0</v>
      </c>
      <c r="P58" s="12">
        <v>0</v>
      </c>
      <c r="Q58" s="12">
        <v>0</v>
      </c>
      <c r="R58" s="12">
        <v>0</v>
      </c>
      <c r="S58" s="12">
        <v>0</v>
      </c>
      <c r="T58" s="12">
        <v>2</v>
      </c>
      <c r="U58" s="12">
        <v>0</v>
      </c>
      <c r="V58" s="12">
        <v>0</v>
      </c>
      <c r="W58" s="12">
        <v>0</v>
      </c>
      <c r="X58" s="12">
        <v>4</v>
      </c>
      <c r="Y58" s="12">
        <v>0</v>
      </c>
      <c r="Z58" s="12">
        <v>0</v>
      </c>
      <c r="AA58" s="12">
        <v>0</v>
      </c>
      <c r="AB58" s="14"/>
    </row>
    <row r="59" spans="1:28" s="10" customFormat="1" ht="70.349999999999994" customHeight="1" x14ac:dyDescent="0.3">
      <c r="A59" s="22" t="s">
        <v>48</v>
      </c>
      <c r="B59" s="11" t="s">
        <v>32</v>
      </c>
      <c r="C59" s="12">
        <f>SUM(C60:C71)</f>
        <v>347</v>
      </c>
      <c r="D59" s="12">
        <f t="shared" si="5"/>
        <v>336</v>
      </c>
      <c r="E59" s="12">
        <f>SUM(E60:E71)</f>
        <v>0</v>
      </c>
      <c r="F59" s="12">
        <f>SUM(F60:F71)</f>
        <v>0</v>
      </c>
      <c r="G59" s="12">
        <f t="shared" si="6"/>
        <v>335</v>
      </c>
      <c r="H59" s="12">
        <v>105</v>
      </c>
      <c r="I59" s="12">
        <v>26</v>
      </c>
      <c r="J59" s="12">
        <v>121</v>
      </c>
      <c r="K59" s="12">
        <v>9</v>
      </c>
      <c r="L59" s="12">
        <v>49</v>
      </c>
      <c r="M59" s="12">
        <v>1</v>
      </c>
      <c r="N59" s="12">
        <v>23</v>
      </c>
      <c r="O59" s="12">
        <v>1</v>
      </c>
      <c r="P59" s="12">
        <v>0</v>
      </c>
      <c r="Q59" s="12">
        <v>1</v>
      </c>
      <c r="R59" s="12">
        <v>0</v>
      </c>
      <c r="S59" s="12">
        <v>0</v>
      </c>
      <c r="T59" s="12">
        <v>4</v>
      </c>
      <c r="U59" s="12">
        <v>0</v>
      </c>
      <c r="V59" s="12">
        <v>3</v>
      </c>
      <c r="W59" s="12">
        <v>1</v>
      </c>
      <c r="X59" s="12">
        <v>2</v>
      </c>
      <c r="Y59" s="12">
        <v>1</v>
      </c>
      <c r="Z59" s="12">
        <v>0</v>
      </c>
      <c r="AA59" s="12">
        <v>0</v>
      </c>
      <c r="AB59" s="14"/>
    </row>
    <row r="60" spans="1:28" s="10" customFormat="1" ht="70.349999999999994" customHeight="1" x14ac:dyDescent="0.3">
      <c r="A60" s="22"/>
      <c r="B60" s="13" t="s">
        <v>33</v>
      </c>
      <c r="C60" s="12">
        <f t="shared" ref="C60:C71" si="8">D60+S60+T60+U60+V60+W60+X60+Y60+Z60+AA60</f>
        <v>12</v>
      </c>
      <c r="D60" s="12">
        <f t="shared" si="5"/>
        <v>11</v>
      </c>
      <c r="E60" s="12">
        <v>0</v>
      </c>
      <c r="F60" s="12">
        <v>0</v>
      </c>
      <c r="G60" s="12">
        <f t="shared" si="6"/>
        <v>10</v>
      </c>
      <c r="H60" s="12">
        <v>10</v>
      </c>
      <c r="I60" s="12">
        <v>0</v>
      </c>
      <c r="J60" s="12">
        <v>0</v>
      </c>
      <c r="K60" s="12">
        <v>0</v>
      </c>
      <c r="L60" s="12">
        <v>0</v>
      </c>
      <c r="M60" s="12">
        <v>0</v>
      </c>
      <c r="N60" s="12">
        <v>0</v>
      </c>
      <c r="O60" s="12">
        <v>0</v>
      </c>
      <c r="P60" s="12">
        <v>0</v>
      </c>
      <c r="Q60" s="12">
        <v>1</v>
      </c>
      <c r="R60" s="12">
        <v>0</v>
      </c>
      <c r="S60" s="12">
        <v>0</v>
      </c>
      <c r="T60" s="12">
        <v>0</v>
      </c>
      <c r="U60" s="12">
        <v>0</v>
      </c>
      <c r="V60" s="12">
        <v>0</v>
      </c>
      <c r="W60" s="12">
        <v>0</v>
      </c>
      <c r="X60" s="12">
        <v>1</v>
      </c>
      <c r="Y60" s="12">
        <v>0</v>
      </c>
      <c r="Z60" s="12">
        <v>0</v>
      </c>
      <c r="AA60" s="12">
        <v>0</v>
      </c>
      <c r="AB60" s="14"/>
    </row>
    <row r="61" spans="1:28" s="10" customFormat="1" ht="70.349999999999994" customHeight="1" x14ac:dyDescent="0.3">
      <c r="A61" s="22"/>
      <c r="B61" s="13" t="s">
        <v>34</v>
      </c>
      <c r="C61" s="12">
        <f t="shared" si="8"/>
        <v>42</v>
      </c>
      <c r="D61" s="12">
        <f t="shared" si="5"/>
        <v>40</v>
      </c>
      <c r="E61" s="12">
        <v>0</v>
      </c>
      <c r="F61" s="12">
        <v>0</v>
      </c>
      <c r="G61" s="12">
        <f t="shared" si="6"/>
        <v>40</v>
      </c>
      <c r="H61" s="12">
        <v>0</v>
      </c>
      <c r="I61" s="12">
        <v>5</v>
      </c>
      <c r="J61" s="12">
        <v>17</v>
      </c>
      <c r="K61" s="12">
        <v>2</v>
      </c>
      <c r="L61" s="12">
        <v>16</v>
      </c>
      <c r="M61" s="12">
        <v>0</v>
      </c>
      <c r="N61" s="12">
        <v>0</v>
      </c>
      <c r="O61" s="12">
        <v>0</v>
      </c>
      <c r="P61" s="12">
        <v>0</v>
      </c>
      <c r="Q61" s="12">
        <v>0</v>
      </c>
      <c r="R61" s="12">
        <v>0</v>
      </c>
      <c r="S61" s="12">
        <v>0</v>
      </c>
      <c r="T61" s="12">
        <v>1</v>
      </c>
      <c r="U61" s="12">
        <v>0</v>
      </c>
      <c r="V61" s="12">
        <v>1</v>
      </c>
      <c r="W61" s="12">
        <v>0</v>
      </c>
      <c r="X61" s="12">
        <v>0</v>
      </c>
      <c r="Y61" s="12">
        <v>0</v>
      </c>
      <c r="Z61" s="12">
        <v>0</v>
      </c>
      <c r="AA61" s="12">
        <v>0</v>
      </c>
      <c r="AB61" s="14"/>
    </row>
    <row r="62" spans="1:28" s="10" customFormat="1" ht="70.349999999999994" customHeight="1" x14ac:dyDescent="0.3">
      <c r="A62" s="22"/>
      <c r="B62" s="13" t="s">
        <v>35</v>
      </c>
      <c r="C62" s="12">
        <f t="shared" si="8"/>
        <v>4</v>
      </c>
      <c r="D62" s="12">
        <f t="shared" si="5"/>
        <v>3</v>
      </c>
      <c r="E62" s="12">
        <v>0</v>
      </c>
      <c r="F62" s="12">
        <v>0</v>
      </c>
      <c r="G62" s="12">
        <f t="shared" si="6"/>
        <v>3</v>
      </c>
      <c r="H62" s="12">
        <v>0</v>
      </c>
      <c r="I62" s="12">
        <v>0</v>
      </c>
      <c r="J62" s="12">
        <v>2</v>
      </c>
      <c r="K62" s="12">
        <v>0</v>
      </c>
      <c r="L62" s="12">
        <v>1</v>
      </c>
      <c r="M62" s="12">
        <v>0</v>
      </c>
      <c r="N62" s="12">
        <v>0</v>
      </c>
      <c r="O62" s="12">
        <v>0</v>
      </c>
      <c r="P62" s="12">
        <v>0</v>
      </c>
      <c r="Q62" s="12">
        <v>0</v>
      </c>
      <c r="R62" s="12">
        <v>0</v>
      </c>
      <c r="S62" s="12">
        <v>0</v>
      </c>
      <c r="T62" s="12">
        <v>0</v>
      </c>
      <c r="U62" s="12">
        <v>0</v>
      </c>
      <c r="V62" s="12">
        <v>0</v>
      </c>
      <c r="W62" s="12">
        <v>0</v>
      </c>
      <c r="X62" s="12">
        <v>1</v>
      </c>
      <c r="Y62" s="12">
        <v>0</v>
      </c>
      <c r="Z62" s="12">
        <v>0</v>
      </c>
      <c r="AA62" s="12">
        <v>0</v>
      </c>
      <c r="AB62" s="14"/>
    </row>
    <row r="63" spans="1:28" s="10" customFormat="1" ht="70.349999999999994" customHeight="1" x14ac:dyDescent="0.3">
      <c r="A63" s="22"/>
      <c r="B63" s="13" t="s">
        <v>36</v>
      </c>
      <c r="C63" s="12">
        <f t="shared" si="8"/>
        <v>0</v>
      </c>
      <c r="D63" s="12">
        <f t="shared" si="5"/>
        <v>0</v>
      </c>
      <c r="E63" s="12">
        <v>0</v>
      </c>
      <c r="F63" s="12">
        <v>0</v>
      </c>
      <c r="G63" s="12">
        <f t="shared" si="6"/>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4"/>
    </row>
    <row r="64" spans="1:28" s="10" customFormat="1" ht="70.349999999999994" customHeight="1" x14ac:dyDescent="0.3">
      <c r="A64" s="22"/>
      <c r="B64" s="13" t="s">
        <v>37</v>
      </c>
      <c r="C64" s="12">
        <f t="shared" si="8"/>
        <v>1</v>
      </c>
      <c r="D64" s="12">
        <f t="shared" si="5"/>
        <v>1</v>
      </c>
      <c r="E64" s="12">
        <v>0</v>
      </c>
      <c r="F64" s="12">
        <v>0</v>
      </c>
      <c r="G64" s="12">
        <f t="shared" si="6"/>
        <v>1</v>
      </c>
      <c r="H64" s="12">
        <v>1</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4"/>
    </row>
    <row r="65" spans="1:28" s="10" customFormat="1" ht="70.349999999999994" customHeight="1" x14ac:dyDescent="0.3">
      <c r="A65" s="22"/>
      <c r="B65" s="13" t="s">
        <v>38</v>
      </c>
      <c r="C65" s="12">
        <f t="shared" si="8"/>
        <v>199</v>
      </c>
      <c r="D65" s="12">
        <f t="shared" si="5"/>
        <v>195</v>
      </c>
      <c r="E65" s="12">
        <v>0</v>
      </c>
      <c r="F65" s="12">
        <v>0</v>
      </c>
      <c r="G65" s="12">
        <f t="shared" si="6"/>
        <v>195</v>
      </c>
      <c r="H65" s="12">
        <v>8</v>
      </c>
      <c r="I65" s="12">
        <v>21</v>
      </c>
      <c r="J65" s="12">
        <v>102</v>
      </c>
      <c r="K65" s="12">
        <v>7</v>
      </c>
      <c r="L65" s="12">
        <v>32</v>
      </c>
      <c r="M65" s="12">
        <v>1</v>
      </c>
      <c r="N65" s="12">
        <v>23</v>
      </c>
      <c r="O65" s="12">
        <v>1</v>
      </c>
      <c r="P65" s="12">
        <v>0</v>
      </c>
      <c r="Q65" s="12">
        <v>0</v>
      </c>
      <c r="R65" s="12">
        <v>0</v>
      </c>
      <c r="S65" s="12">
        <v>0</v>
      </c>
      <c r="T65" s="12">
        <v>1</v>
      </c>
      <c r="U65" s="12">
        <v>0</v>
      </c>
      <c r="V65" s="12">
        <v>2</v>
      </c>
      <c r="W65" s="12">
        <v>1</v>
      </c>
      <c r="X65" s="12">
        <v>0</v>
      </c>
      <c r="Y65" s="12">
        <v>0</v>
      </c>
      <c r="Z65" s="12">
        <v>0</v>
      </c>
      <c r="AA65" s="12">
        <v>0</v>
      </c>
      <c r="AB65" s="14"/>
    </row>
    <row r="66" spans="1:28" s="10" customFormat="1" ht="70.349999999999994" customHeight="1" x14ac:dyDescent="0.3">
      <c r="A66" s="22"/>
      <c r="B66" s="13" t="s">
        <v>39</v>
      </c>
      <c r="C66" s="12">
        <f t="shared" si="8"/>
        <v>0</v>
      </c>
      <c r="D66" s="12">
        <f t="shared" si="5"/>
        <v>0</v>
      </c>
      <c r="E66" s="12">
        <v>0</v>
      </c>
      <c r="F66" s="12">
        <v>0</v>
      </c>
      <c r="G66" s="12">
        <f t="shared" si="6"/>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4"/>
    </row>
    <row r="67" spans="1:28" s="10" customFormat="1" ht="70.349999999999994" customHeight="1" x14ac:dyDescent="0.3">
      <c r="A67" s="22"/>
      <c r="B67" s="13" t="s">
        <v>40</v>
      </c>
      <c r="C67" s="12">
        <f t="shared" si="8"/>
        <v>30</v>
      </c>
      <c r="D67" s="12">
        <f t="shared" si="5"/>
        <v>29</v>
      </c>
      <c r="E67" s="12">
        <v>0</v>
      </c>
      <c r="F67" s="12">
        <v>0</v>
      </c>
      <c r="G67" s="12">
        <f t="shared" si="6"/>
        <v>29</v>
      </c>
      <c r="H67" s="12">
        <v>29</v>
      </c>
      <c r="I67" s="12">
        <v>0</v>
      </c>
      <c r="J67" s="12">
        <v>0</v>
      </c>
      <c r="K67" s="12">
        <v>0</v>
      </c>
      <c r="L67" s="12">
        <v>0</v>
      </c>
      <c r="M67" s="12">
        <v>0</v>
      </c>
      <c r="N67" s="12">
        <v>0</v>
      </c>
      <c r="O67" s="12">
        <v>0</v>
      </c>
      <c r="P67" s="12">
        <v>0</v>
      </c>
      <c r="Q67" s="12">
        <v>0</v>
      </c>
      <c r="R67" s="12">
        <v>0</v>
      </c>
      <c r="S67" s="12">
        <v>0</v>
      </c>
      <c r="T67" s="12">
        <v>1</v>
      </c>
      <c r="U67" s="12">
        <v>0</v>
      </c>
      <c r="V67" s="12">
        <v>0</v>
      </c>
      <c r="W67" s="12">
        <v>0</v>
      </c>
      <c r="X67" s="12">
        <v>0</v>
      </c>
      <c r="Y67" s="12">
        <v>0</v>
      </c>
      <c r="Z67" s="12">
        <v>0</v>
      </c>
      <c r="AA67" s="12">
        <v>0</v>
      </c>
      <c r="AB67" s="14"/>
    </row>
    <row r="68" spans="1:28" s="10" customFormat="1" ht="70.349999999999994" customHeight="1" x14ac:dyDescent="0.3">
      <c r="A68" s="22"/>
      <c r="B68" s="13" t="s">
        <v>41</v>
      </c>
      <c r="C68" s="12">
        <f t="shared" si="8"/>
        <v>0</v>
      </c>
      <c r="D68" s="12">
        <f t="shared" si="5"/>
        <v>0</v>
      </c>
      <c r="E68" s="12">
        <v>0</v>
      </c>
      <c r="F68" s="12">
        <v>0</v>
      </c>
      <c r="G68" s="12">
        <f t="shared" si="6"/>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4"/>
    </row>
    <row r="69" spans="1:28" s="10" customFormat="1" ht="70.349999999999994" customHeight="1" x14ac:dyDescent="0.3">
      <c r="A69" s="22"/>
      <c r="B69" s="13" t="s">
        <v>42</v>
      </c>
      <c r="C69" s="12">
        <f t="shared" si="8"/>
        <v>5</v>
      </c>
      <c r="D69" s="12">
        <f t="shared" si="5"/>
        <v>3</v>
      </c>
      <c r="E69" s="12">
        <v>0</v>
      </c>
      <c r="F69" s="12">
        <v>0</v>
      </c>
      <c r="G69" s="12">
        <f t="shared" si="6"/>
        <v>3</v>
      </c>
      <c r="H69" s="12">
        <v>3</v>
      </c>
      <c r="I69" s="12">
        <v>0</v>
      </c>
      <c r="J69" s="12">
        <v>0</v>
      </c>
      <c r="K69" s="12">
        <v>0</v>
      </c>
      <c r="L69" s="12">
        <v>0</v>
      </c>
      <c r="M69" s="12">
        <v>0</v>
      </c>
      <c r="N69" s="12">
        <v>0</v>
      </c>
      <c r="O69" s="12">
        <v>0</v>
      </c>
      <c r="P69" s="12">
        <v>0</v>
      </c>
      <c r="Q69" s="12">
        <v>0</v>
      </c>
      <c r="R69" s="12">
        <v>0</v>
      </c>
      <c r="S69" s="12">
        <v>0</v>
      </c>
      <c r="T69" s="12">
        <v>1</v>
      </c>
      <c r="U69" s="12">
        <v>0</v>
      </c>
      <c r="V69" s="12">
        <v>0</v>
      </c>
      <c r="W69" s="12">
        <v>0</v>
      </c>
      <c r="X69" s="12">
        <v>0</v>
      </c>
      <c r="Y69" s="12">
        <v>1</v>
      </c>
      <c r="Z69" s="12">
        <v>0</v>
      </c>
      <c r="AA69" s="12">
        <v>0</v>
      </c>
      <c r="AB69" s="14"/>
    </row>
    <row r="70" spans="1:28" s="10" customFormat="1" ht="70.349999999999994" customHeight="1" x14ac:dyDescent="0.3">
      <c r="A70" s="22"/>
      <c r="B70" s="13" t="s">
        <v>43</v>
      </c>
      <c r="C70" s="12">
        <f t="shared" si="8"/>
        <v>0</v>
      </c>
      <c r="D70" s="12">
        <f t="shared" si="5"/>
        <v>0</v>
      </c>
      <c r="E70" s="12">
        <v>0</v>
      </c>
      <c r="F70" s="12">
        <v>0</v>
      </c>
      <c r="G70" s="12">
        <f t="shared" si="6"/>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4"/>
    </row>
    <row r="71" spans="1:28" s="10" customFormat="1" ht="70.349999999999994" customHeight="1" x14ac:dyDescent="0.3">
      <c r="A71" s="22"/>
      <c r="B71" s="13" t="s">
        <v>44</v>
      </c>
      <c r="C71" s="12">
        <f t="shared" si="8"/>
        <v>54</v>
      </c>
      <c r="D71" s="12">
        <f t="shared" ref="D71:D102" si="9">E71+F71+G71+Q71+R71</f>
        <v>54</v>
      </c>
      <c r="E71" s="12">
        <v>0</v>
      </c>
      <c r="F71" s="12">
        <v>0</v>
      </c>
      <c r="G71" s="12">
        <v>54</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4"/>
    </row>
    <row r="72" spans="1:28" s="10" customFormat="1" ht="70.349999999999994" customHeight="1" x14ac:dyDescent="0.3">
      <c r="A72" s="22" t="s">
        <v>49</v>
      </c>
      <c r="B72" s="11" t="s">
        <v>32</v>
      </c>
      <c r="C72" s="15">
        <f>SUM(C73:C84)</f>
        <v>339</v>
      </c>
      <c r="D72" s="12">
        <f t="shared" si="9"/>
        <v>327</v>
      </c>
      <c r="E72" s="12">
        <f>SUM(E73:E84)</f>
        <v>0</v>
      </c>
      <c r="F72" s="12">
        <f>SUM(F73:F84)</f>
        <v>0</v>
      </c>
      <c r="G72" s="12">
        <f t="shared" ref="G72:G84" si="10">SUM(H72:P72)</f>
        <v>327</v>
      </c>
      <c r="H72" s="12">
        <f t="shared" ref="H72:AA72" si="11">SUM(H73:H84)</f>
        <v>58</v>
      </c>
      <c r="I72" s="12">
        <f t="shared" si="11"/>
        <v>18</v>
      </c>
      <c r="J72" s="12">
        <f t="shared" si="11"/>
        <v>150</v>
      </c>
      <c r="K72" s="12">
        <f t="shared" si="11"/>
        <v>7</v>
      </c>
      <c r="L72" s="12">
        <f t="shared" si="11"/>
        <v>69</v>
      </c>
      <c r="M72" s="12">
        <f t="shared" si="11"/>
        <v>2</v>
      </c>
      <c r="N72" s="12">
        <f t="shared" si="11"/>
        <v>21</v>
      </c>
      <c r="O72" s="12">
        <f t="shared" si="11"/>
        <v>2</v>
      </c>
      <c r="P72" s="12">
        <f t="shared" si="11"/>
        <v>0</v>
      </c>
      <c r="Q72" s="12">
        <f t="shared" si="11"/>
        <v>0</v>
      </c>
      <c r="R72" s="12">
        <f t="shared" si="11"/>
        <v>0</v>
      </c>
      <c r="S72" s="12">
        <f t="shared" si="11"/>
        <v>0</v>
      </c>
      <c r="T72" s="12">
        <f t="shared" si="11"/>
        <v>7</v>
      </c>
      <c r="U72" s="12">
        <f t="shared" si="11"/>
        <v>0</v>
      </c>
      <c r="V72" s="12">
        <f t="shared" si="11"/>
        <v>2</v>
      </c>
      <c r="W72" s="12">
        <f t="shared" si="11"/>
        <v>1</v>
      </c>
      <c r="X72" s="12">
        <f t="shared" si="11"/>
        <v>2</v>
      </c>
      <c r="Y72" s="12">
        <f t="shared" si="11"/>
        <v>0</v>
      </c>
      <c r="Z72" s="12">
        <f t="shared" si="11"/>
        <v>0</v>
      </c>
      <c r="AA72" s="12">
        <f t="shared" si="11"/>
        <v>0</v>
      </c>
      <c r="AB72" s="14"/>
    </row>
    <row r="73" spans="1:28" s="10" customFormat="1" ht="70.349999999999994" customHeight="1" x14ac:dyDescent="0.3">
      <c r="A73" s="22"/>
      <c r="B73" s="13" t="s">
        <v>33</v>
      </c>
      <c r="C73" s="12">
        <f t="shared" ref="C73:C84" si="12">D73+S73+T73+U73+V73+W73+X73+Y73+Z73+AA73</f>
        <v>6</v>
      </c>
      <c r="D73" s="12">
        <f t="shared" si="9"/>
        <v>6</v>
      </c>
      <c r="E73" s="12">
        <v>0</v>
      </c>
      <c r="F73" s="12">
        <v>0</v>
      </c>
      <c r="G73" s="12">
        <f t="shared" si="10"/>
        <v>6</v>
      </c>
      <c r="H73" s="12">
        <v>6</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4"/>
    </row>
    <row r="74" spans="1:28" s="10" customFormat="1" ht="70.349999999999994" customHeight="1" x14ac:dyDescent="0.3">
      <c r="A74" s="22"/>
      <c r="B74" s="13" t="s">
        <v>34</v>
      </c>
      <c r="C74" s="12">
        <f t="shared" si="12"/>
        <v>32</v>
      </c>
      <c r="D74" s="12">
        <f t="shared" si="9"/>
        <v>31</v>
      </c>
      <c r="E74" s="12">
        <v>0</v>
      </c>
      <c r="F74" s="12">
        <v>0</v>
      </c>
      <c r="G74" s="12">
        <f t="shared" si="10"/>
        <v>31</v>
      </c>
      <c r="H74" s="12">
        <v>1</v>
      </c>
      <c r="I74" s="12">
        <v>1</v>
      </c>
      <c r="J74" s="12">
        <v>20</v>
      </c>
      <c r="K74" s="12">
        <v>0</v>
      </c>
      <c r="L74" s="12">
        <v>9</v>
      </c>
      <c r="M74" s="12">
        <v>0</v>
      </c>
      <c r="N74" s="12">
        <v>0</v>
      </c>
      <c r="O74" s="12">
        <v>0</v>
      </c>
      <c r="P74" s="12">
        <v>0</v>
      </c>
      <c r="Q74" s="12">
        <v>0</v>
      </c>
      <c r="R74" s="12">
        <v>0</v>
      </c>
      <c r="S74" s="12">
        <v>0</v>
      </c>
      <c r="T74" s="12">
        <v>1</v>
      </c>
      <c r="U74" s="12">
        <v>0</v>
      </c>
      <c r="V74" s="12">
        <v>0</v>
      </c>
      <c r="W74" s="12">
        <v>0</v>
      </c>
      <c r="X74" s="12">
        <v>0</v>
      </c>
      <c r="Y74" s="12">
        <v>0</v>
      </c>
      <c r="Z74" s="12">
        <v>0</v>
      </c>
      <c r="AA74" s="12">
        <v>0</v>
      </c>
      <c r="AB74" s="14"/>
    </row>
    <row r="75" spans="1:28" s="10" customFormat="1" ht="70.349999999999994" customHeight="1" x14ac:dyDescent="0.3">
      <c r="A75" s="22"/>
      <c r="B75" s="13" t="s">
        <v>35</v>
      </c>
      <c r="C75" s="12">
        <f t="shared" si="12"/>
        <v>1</v>
      </c>
      <c r="D75" s="12">
        <f t="shared" si="9"/>
        <v>1</v>
      </c>
      <c r="E75" s="12">
        <v>0</v>
      </c>
      <c r="F75" s="12">
        <v>0</v>
      </c>
      <c r="G75" s="12">
        <f t="shared" si="10"/>
        <v>1</v>
      </c>
      <c r="H75" s="12">
        <v>0</v>
      </c>
      <c r="I75" s="12">
        <v>0</v>
      </c>
      <c r="J75" s="12">
        <v>0</v>
      </c>
      <c r="K75" s="12">
        <v>0</v>
      </c>
      <c r="L75" s="12">
        <v>0</v>
      </c>
      <c r="M75" s="12">
        <v>0</v>
      </c>
      <c r="N75" s="12">
        <v>1</v>
      </c>
      <c r="O75" s="12">
        <v>0</v>
      </c>
      <c r="P75" s="12">
        <v>0</v>
      </c>
      <c r="Q75" s="12">
        <v>0</v>
      </c>
      <c r="R75" s="12">
        <v>0</v>
      </c>
      <c r="S75" s="12">
        <v>0</v>
      </c>
      <c r="T75" s="12">
        <v>0</v>
      </c>
      <c r="U75" s="12">
        <v>0</v>
      </c>
      <c r="V75" s="12">
        <v>0</v>
      </c>
      <c r="W75" s="12">
        <v>0</v>
      </c>
      <c r="X75" s="12">
        <v>0</v>
      </c>
      <c r="Y75" s="12">
        <v>0</v>
      </c>
      <c r="Z75" s="12">
        <v>0</v>
      </c>
      <c r="AA75" s="12">
        <v>0</v>
      </c>
      <c r="AB75" s="14"/>
    </row>
    <row r="76" spans="1:28" s="10" customFormat="1" ht="70.349999999999994" customHeight="1" x14ac:dyDescent="0.3">
      <c r="A76" s="22"/>
      <c r="B76" s="13" t="s">
        <v>36</v>
      </c>
      <c r="C76" s="12">
        <f t="shared" si="12"/>
        <v>0</v>
      </c>
      <c r="D76" s="12">
        <f t="shared" si="9"/>
        <v>0</v>
      </c>
      <c r="E76" s="12">
        <v>0</v>
      </c>
      <c r="F76" s="12">
        <v>0</v>
      </c>
      <c r="G76" s="12">
        <f t="shared" si="10"/>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4"/>
    </row>
    <row r="77" spans="1:28" s="10" customFormat="1" ht="70.349999999999994" customHeight="1" x14ac:dyDescent="0.3">
      <c r="A77" s="22"/>
      <c r="B77" s="13" t="s">
        <v>37</v>
      </c>
      <c r="C77" s="12">
        <f t="shared" si="12"/>
        <v>0</v>
      </c>
      <c r="D77" s="12">
        <f t="shared" si="9"/>
        <v>0</v>
      </c>
      <c r="E77" s="12">
        <v>0</v>
      </c>
      <c r="F77" s="12">
        <v>0</v>
      </c>
      <c r="G77" s="12">
        <f t="shared" si="10"/>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4"/>
    </row>
    <row r="78" spans="1:28" s="10" customFormat="1" ht="70.349999999999994" customHeight="1" x14ac:dyDescent="0.3">
      <c r="A78" s="22"/>
      <c r="B78" s="13" t="s">
        <v>38</v>
      </c>
      <c r="C78" s="12">
        <f t="shared" si="12"/>
        <v>257</v>
      </c>
      <c r="D78" s="12">
        <f t="shared" si="9"/>
        <v>248</v>
      </c>
      <c r="E78" s="12">
        <v>0</v>
      </c>
      <c r="F78" s="12">
        <v>0</v>
      </c>
      <c r="G78" s="12">
        <f t="shared" si="10"/>
        <v>248</v>
      </c>
      <c r="H78" s="12">
        <v>10</v>
      </c>
      <c r="I78" s="12">
        <v>17</v>
      </c>
      <c r="J78" s="12">
        <v>130</v>
      </c>
      <c r="K78" s="12">
        <v>7</v>
      </c>
      <c r="L78" s="12">
        <v>60</v>
      </c>
      <c r="M78" s="12">
        <v>2</v>
      </c>
      <c r="N78" s="12">
        <v>20</v>
      </c>
      <c r="O78" s="12">
        <v>2</v>
      </c>
      <c r="P78" s="12">
        <v>0</v>
      </c>
      <c r="Q78" s="12">
        <v>0</v>
      </c>
      <c r="R78" s="12">
        <v>0</v>
      </c>
      <c r="S78" s="12">
        <v>0</v>
      </c>
      <c r="T78" s="12">
        <v>5</v>
      </c>
      <c r="U78" s="12">
        <v>0</v>
      </c>
      <c r="V78" s="12">
        <v>2</v>
      </c>
      <c r="W78" s="12">
        <v>1</v>
      </c>
      <c r="X78" s="12">
        <v>1</v>
      </c>
      <c r="Y78" s="12">
        <v>0</v>
      </c>
      <c r="Z78" s="12">
        <v>0</v>
      </c>
      <c r="AA78" s="12">
        <v>0</v>
      </c>
      <c r="AB78" s="14"/>
    </row>
    <row r="79" spans="1:28" s="10" customFormat="1" ht="70.349999999999994" customHeight="1" x14ac:dyDescent="0.3">
      <c r="A79" s="22"/>
      <c r="B79" s="13" t="s">
        <v>39</v>
      </c>
      <c r="C79" s="12">
        <f t="shared" si="12"/>
        <v>0</v>
      </c>
      <c r="D79" s="12">
        <f t="shared" si="9"/>
        <v>0</v>
      </c>
      <c r="E79" s="12">
        <v>0</v>
      </c>
      <c r="F79" s="12">
        <v>0</v>
      </c>
      <c r="G79" s="12">
        <f t="shared" si="10"/>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4"/>
    </row>
    <row r="80" spans="1:28" s="10" customFormat="1" ht="70.349999999999994" customHeight="1" x14ac:dyDescent="0.3">
      <c r="A80" s="22"/>
      <c r="B80" s="13" t="s">
        <v>40</v>
      </c>
      <c r="C80" s="12">
        <f t="shared" si="12"/>
        <v>14</v>
      </c>
      <c r="D80" s="12">
        <f t="shared" si="9"/>
        <v>14</v>
      </c>
      <c r="E80" s="12">
        <v>0</v>
      </c>
      <c r="F80" s="12">
        <v>0</v>
      </c>
      <c r="G80" s="12">
        <f t="shared" si="10"/>
        <v>14</v>
      </c>
      <c r="H80" s="12">
        <v>14</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4"/>
    </row>
    <row r="81" spans="1:28" s="10" customFormat="1" ht="70.349999999999994" customHeight="1" x14ac:dyDescent="0.3">
      <c r="A81" s="22"/>
      <c r="B81" s="13" t="s">
        <v>41</v>
      </c>
      <c r="C81" s="12">
        <f t="shared" si="12"/>
        <v>0</v>
      </c>
      <c r="D81" s="12">
        <f t="shared" si="9"/>
        <v>0</v>
      </c>
      <c r="E81" s="12">
        <v>0</v>
      </c>
      <c r="F81" s="12">
        <v>0</v>
      </c>
      <c r="G81" s="12">
        <f t="shared" si="10"/>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4"/>
    </row>
    <row r="82" spans="1:28" s="10" customFormat="1" ht="70.349999999999994" customHeight="1" x14ac:dyDescent="0.3">
      <c r="A82" s="22"/>
      <c r="B82" s="13" t="s">
        <v>42</v>
      </c>
      <c r="C82" s="12">
        <f t="shared" si="12"/>
        <v>3</v>
      </c>
      <c r="D82" s="12">
        <f t="shared" si="9"/>
        <v>3</v>
      </c>
      <c r="E82" s="12">
        <v>0</v>
      </c>
      <c r="F82" s="12">
        <v>0</v>
      </c>
      <c r="G82" s="12">
        <f t="shared" si="10"/>
        <v>3</v>
      </c>
      <c r="H82" s="12">
        <v>3</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4"/>
    </row>
    <row r="83" spans="1:28" s="10" customFormat="1" ht="70.349999999999994" customHeight="1" x14ac:dyDescent="0.3">
      <c r="A83" s="22"/>
      <c r="B83" s="13" t="s">
        <v>43</v>
      </c>
      <c r="C83" s="12">
        <f t="shared" si="12"/>
        <v>0</v>
      </c>
      <c r="D83" s="12">
        <f t="shared" si="9"/>
        <v>0</v>
      </c>
      <c r="E83" s="12">
        <v>0</v>
      </c>
      <c r="F83" s="12">
        <v>0</v>
      </c>
      <c r="G83" s="12">
        <f t="shared" si="10"/>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4"/>
    </row>
    <row r="84" spans="1:28" s="10" customFormat="1" ht="70.349999999999994" customHeight="1" x14ac:dyDescent="0.3">
      <c r="A84" s="22"/>
      <c r="B84" s="13" t="s">
        <v>44</v>
      </c>
      <c r="C84" s="12">
        <f t="shared" si="12"/>
        <v>26</v>
      </c>
      <c r="D84" s="12">
        <f t="shared" si="9"/>
        <v>24</v>
      </c>
      <c r="E84" s="12">
        <v>0</v>
      </c>
      <c r="F84" s="12">
        <v>0</v>
      </c>
      <c r="G84" s="12">
        <f t="shared" si="10"/>
        <v>24</v>
      </c>
      <c r="H84" s="12">
        <v>24</v>
      </c>
      <c r="I84" s="12">
        <v>0</v>
      </c>
      <c r="J84" s="12">
        <v>0</v>
      </c>
      <c r="K84" s="12">
        <v>0</v>
      </c>
      <c r="L84" s="12">
        <v>0</v>
      </c>
      <c r="M84" s="12">
        <v>0</v>
      </c>
      <c r="N84" s="12">
        <v>0</v>
      </c>
      <c r="O84" s="12">
        <v>0</v>
      </c>
      <c r="P84" s="12">
        <v>0</v>
      </c>
      <c r="Q84" s="12">
        <v>0</v>
      </c>
      <c r="R84" s="12">
        <v>0</v>
      </c>
      <c r="S84" s="12">
        <v>0</v>
      </c>
      <c r="T84" s="12">
        <v>1</v>
      </c>
      <c r="U84" s="12">
        <v>0</v>
      </c>
      <c r="V84" s="12">
        <v>0</v>
      </c>
      <c r="W84" s="12">
        <v>0</v>
      </c>
      <c r="X84" s="12">
        <v>1</v>
      </c>
      <c r="Y84" s="12">
        <v>0</v>
      </c>
      <c r="Z84" s="12">
        <v>0</v>
      </c>
      <c r="AA84" s="12">
        <v>0</v>
      </c>
      <c r="AB84" s="14"/>
    </row>
    <row r="85" spans="1:28" ht="70.349999999999994" customHeight="1" x14ac:dyDescent="0.3">
      <c r="A85" s="22" t="s">
        <v>50</v>
      </c>
      <c r="B85" s="11" t="s">
        <v>32</v>
      </c>
      <c r="C85" s="16">
        <f t="shared" ref="C85:AA85" si="13">SUM(C86:C97)</f>
        <v>441</v>
      </c>
      <c r="D85" s="16">
        <f t="shared" si="13"/>
        <v>417</v>
      </c>
      <c r="E85" s="16">
        <f t="shared" si="13"/>
        <v>0</v>
      </c>
      <c r="F85" s="16">
        <f t="shared" si="13"/>
        <v>0</v>
      </c>
      <c r="G85" s="16">
        <f t="shared" si="13"/>
        <v>414</v>
      </c>
      <c r="H85" s="16">
        <f t="shared" si="13"/>
        <v>92</v>
      </c>
      <c r="I85" s="16">
        <f t="shared" si="13"/>
        <v>21</v>
      </c>
      <c r="J85" s="16">
        <f t="shared" si="13"/>
        <v>167</v>
      </c>
      <c r="K85" s="16">
        <f t="shared" si="13"/>
        <v>25</v>
      </c>
      <c r="L85" s="16">
        <f t="shared" si="13"/>
        <v>76</v>
      </c>
      <c r="M85" s="16">
        <f t="shared" si="13"/>
        <v>3</v>
      </c>
      <c r="N85" s="16">
        <f t="shared" si="13"/>
        <v>30</v>
      </c>
      <c r="O85" s="16">
        <f t="shared" si="13"/>
        <v>0</v>
      </c>
      <c r="P85" s="16">
        <f t="shared" si="13"/>
        <v>0</v>
      </c>
      <c r="Q85" s="16">
        <f t="shared" si="13"/>
        <v>3</v>
      </c>
      <c r="R85" s="16">
        <f t="shared" si="13"/>
        <v>0</v>
      </c>
      <c r="S85" s="16">
        <f t="shared" si="13"/>
        <v>0</v>
      </c>
      <c r="T85" s="16">
        <f t="shared" si="13"/>
        <v>10</v>
      </c>
      <c r="U85" s="16">
        <f t="shared" si="13"/>
        <v>0</v>
      </c>
      <c r="V85" s="16">
        <f t="shared" si="13"/>
        <v>7</v>
      </c>
      <c r="W85" s="16">
        <f t="shared" si="13"/>
        <v>0</v>
      </c>
      <c r="X85" s="16">
        <f t="shared" si="13"/>
        <v>7</v>
      </c>
      <c r="Y85" s="16">
        <f t="shared" si="13"/>
        <v>0</v>
      </c>
      <c r="Z85" s="16">
        <f t="shared" si="13"/>
        <v>0</v>
      </c>
      <c r="AA85" s="16">
        <f t="shared" si="13"/>
        <v>0</v>
      </c>
      <c r="AB85" s="17"/>
    </row>
    <row r="86" spans="1:28" ht="70.349999999999994" customHeight="1" x14ac:dyDescent="0.3">
      <c r="A86" s="22"/>
      <c r="B86" s="13" t="s">
        <v>33</v>
      </c>
      <c r="C86" s="16">
        <f t="shared" ref="C86:C97" si="14">D86+S86+T86+U86+V86+W86+X86+Y86+Z86+AA86</f>
        <v>11</v>
      </c>
      <c r="D86" s="16">
        <f t="shared" ref="D86:D97" si="15">E86+F86+G86+Q86+R86</f>
        <v>11</v>
      </c>
      <c r="E86" s="16">
        <v>0</v>
      </c>
      <c r="F86" s="16">
        <v>0</v>
      </c>
      <c r="G86" s="16">
        <f t="shared" ref="G86:G97" si="16">SUM(H86:P86)</f>
        <v>8</v>
      </c>
      <c r="H86" s="16">
        <v>8</v>
      </c>
      <c r="I86" s="16">
        <v>0</v>
      </c>
      <c r="J86" s="16">
        <v>0</v>
      </c>
      <c r="K86" s="16">
        <v>0</v>
      </c>
      <c r="L86" s="16">
        <v>0</v>
      </c>
      <c r="M86" s="16">
        <v>0</v>
      </c>
      <c r="N86" s="16">
        <v>0</v>
      </c>
      <c r="O86" s="16">
        <v>0</v>
      </c>
      <c r="P86" s="16">
        <v>0</v>
      </c>
      <c r="Q86" s="16">
        <v>3</v>
      </c>
      <c r="R86" s="16">
        <v>0</v>
      </c>
      <c r="S86" s="16">
        <v>0</v>
      </c>
      <c r="T86" s="16">
        <v>0</v>
      </c>
      <c r="U86" s="16">
        <v>0</v>
      </c>
      <c r="V86" s="16">
        <v>0</v>
      </c>
      <c r="W86" s="16">
        <v>0</v>
      </c>
      <c r="X86" s="16">
        <v>0</v>
      </c>
      <c r="Y86" s="16">
        <v>0</v>
      </c>
      <c r="Z86" s="16">
        <v>0</v>
      </c>
      <c r="AA86" s="16">
        <v>0</v>
      </c>
      <c r="AB86" s="18"/>
    </row>
    <row r="87" spans="1:28" ht="70.349999999999994" customHeight="1" x14ac:dyDescent="0.3">
      <c r="A87" s="22"/>
      <c r="B87" s="13" t="s">
        <v>34</v>
      </c>
      <c r="C87" s="16">
        <f t="shared" si="14"/>
        <v>34</v>
      </c>
      <c r="D87" s="16">
        <f t="shared" si="15"/>
        <v>34</v>
      </c>
      <c r="E87" s="16">
        <v>0</v>
      </c>
      <c r="F87" s="16">
        <v>0</v>
      </c>
      <c r="G87" s="16">
        <f t="shared" si="16"/>
        <v>34</v>
      </c>
      <c r="H87" s="16">
        <v>1</v>
      </c>
      <c r="I87" s="16">
        <v>3</v>
      </c>
      <c r="J87" s="16">
        <v>12</v>
      </c>
      <c r="K87" s="16">
        <v>1</v>
      </c>
      <c r="L87" s="16">
        <v>17</v>
      </c>
      <c r="M87" s="16">
        <v>0</v>
      </c>
      <c r="N87" s="16">
        <v>0</v>
      </c>
      <c r="O87" s="16">
        <v>0</v>
      </c>
      <c r="P87" s="16">
        <v>0</v>
      </c>
      <c r="Q87" s="16">
        <v>0</v>
      </c>
      <c r="R87" s="16">
        <v>0</v>
      </c>
      <c r="S87" s="16">
        <v>0</v>
      </c>
      <c r="T87" s="16">
        <v>0</v>
      </c>
      <c r="U87" s="16">
        <v>0</v>
      </c>
      <c r="V87" s="16">
        <v>0</v>
      </c>
      <c r="W87" s="16">
        <v>0</v>
      </c>
      <c r="X87" s="16">
        <v>0</v>
      </c>
      <c r="Y87" s="16">
        <v>0</v>
      </c>
      <c r="Z87" s="16">
        <v>0</v>
      </c>
      <c r="AA87" s="16">
        <v>0</v>
      </c>
    </row>
    <row r="88" spans="1:28" ht="70.349999999999994" customHeight="1" x14ac:dyDescent="0.3">
      <c r="A88" s="22"/>
      <c r="B88" s="13" t="s">
        <v>35</v>
      </c>
      <c r="C88" s="16">
        <f t="shared" si="14"/>
        <v>1</v>
      </c>
      <c r="D88" s="16">
        <f t="shared" si="15"/>
        <v>1</v>
      </c>
      <c r="E88" s="16">
        <v>0</v>
      </c>
      <c r="F88" s="16">
        <v>0</v>
      </c>
      <c r="G88" s="16">
        <f t="shared" si="16"/>
        <v>1</v>
      </c>
      <c r="H88" s="16">
        <v>0</v>
      </c>
      <c r="I88" s="16">
        <v>0</v>
      </c>
      <c r="J88" s="16">
        <v>0</v>
      </c>
      <c r="K88" s="16">
        <v>0</v>
      </c>
      <c r="L88" s="16">
        <v>0</v>
      </c>
      <c r="M88" s="16">
        <v>0</v>
      </c>
      <c r="N88" s="16">
        <v>1</v>
      </c>
      <c r="O88" s="16">
        <v>0</v>
      </c>
      <c r="P88" s="16">
        <v>0</v>
      </c>
      <c r="Q88" s="16">
        <v>0</v>
      </c>
      <c r="R88" s="16">
        <v>0</v>
      </c>
      <c r="S88" s="16">
        <v>0</v>
      </c>
      <c r="T88" s="16">
        <v>0</v>
      </c>
      <c r="U88" s="16">
        <v>0</v>
      </c>
      <c r="V88" s="16">
        <v>0</v>
      </c>
      <c r="W88" s="16">
        <v>0</v>
      </c>
      <c r="X88" s="16">
        <v>0</v>
      </c>
      <c r="Y88" s="16">
        <v>0</v>
      </c>
      <c r="Z88" s="16">
        <v>0</v>
      </c>
      <c r="AA88" s="16">
        <v>0</v>
      </c>
    </row>
    <row r="89" spans="1:28" ht="70.349999999999994" customHeight="1" x14ac:dyDescent="0.3">
      <c r="A89" s="22"/>
      <c r="B89" s="13" t="s">
        <v>36</v>
      </c>
      <c r="C89" s="16">
        <f t="shared" si="14"/>
        <v>0</v>
      </c>
      <c r="D89" s="16">
        <f t="shared" si="15"/>
        <v>0</v>
      </c>
      <c r="E89" s="16">
        <v>0</v>
      </c>
      <c r="F89" s="16">
        <v>0</v>
      </c>
      <c r="G89" s="16">
        <f t="shared" si="16"/>
        <v>0</v>
      </c>
      <c r="H89" s="16">
        <v>0</v>
      </c>
      <c r="I89" s="16">
        <v>0</v>
      </c>
      <c r="J89" s="16">
        <v>0</v>
      </c>
      <c r="K89" s="16">
        <v>0</v>
      </c>
      <c r="L89" s="16">
        <v>0</v>
      </c>
      <c r="M89" s="16">
        <v>0</v>
      </c>
      <c r="N89" s="16">
        <v>0</v>
      </c>
      <c r="O89" s="16">
        <v>0</v>
      </c>
      <c r="P89" s="16">
        <v>0</v>
      </c>
      <c r="Q89" s="16">
        <v>0</v>
      </c>
      <c r="R89" s="16">
        <v>0</v>
      </c>
      <c r="S89" s="16">
        <v>0</v>
      </c>
      <c r="T89" s="16">
        <v>0</v>
      </c>
      <c r="U89" s="16">
        <v>0</v>
      </c>
      <c r="V89" s="16">
        <v>0</v>
      </c>
      <c r="W89" s="16">
        <v>0</v>
      </c>
      <c r="X89" s="16">
        <v>0</v>
      </c>
      <c r="Y89" s="16">
        <v>0</v>
      </c>
      <c r="Z89" s="16">
        <v>0</v>
      </c>
      <c r="AA89" s="16">
        <v>0</v>
      </c>
    </row>
    <row r="90" spans="1:28" ht="70.349999999999994" customHeight="1" x14ac:dyDescent="0.3">
      <c r="A90" s="22"/>
      <c r="B90" s="13" t="s">
        <v>37</v>
      </c>
      <c r="C90" s="16">
        <f t="shared" si="14"/>
        <v>0</v>
      </c>
      <c r="D90" s="16">
        <f t="shared" si="15"/>
        <v>0</v>
      </c>
      <c r="E90" s="16">
        <v>0</v>
      </c>
      <c r="F90" s="16">
        <v>0</v>
      </c>
      <c r="G90" s="16">
        <f t="shared" si="16"/>
        <v>0</v>
      </c>
      <c r="H90" s="16">
        <v>0</v>
      </c>
      <c r="I90" s="16">
        <v>0</v>
      </c>
      <c r="J90" s="16">
        <v>0</v>
      </c>
      <c r="K90" s="16">
        <v>0</v>
      </c>
      <c r="L90" s="16">
        <v>0</v>
      </c>
      <c r="M90" s="16">
        <v>0</v>
      </c>
      <c r="N90" s="16">
        <v>0</v>
      </c>
      <c r="O90" s="16">
        <v>0</v>
      </c>
      <c r="P90" s="16">
        <v>0</v>
      </c>
      <c r="Q90" s="16">
        <v>0</v>
      </c>
      <c r="R90" s="16">
        <v>0</v>
      </c>
      <c r="S90" s="16">
        <v>0</v>
      </c>
      <c r="T90" s="16">
        <v>0</v>
      </c>
      <c r="U90" s="16">
        <v>0</v>
      </c>
      <c r="V90" s="16">
        <v>0</v>
      </c>
      <c r="W90" s="16">
        <v>0</v>
      </c>
      <c r="X90" s="16">
        <v>0</v>
      </c>
      <c r="Y90" s="16">
        <v>0</v>
      </c>
      <c r="Z90" s="16">
        <v>0</v>
      </c>
      <c r="AA90" s="16">
        <v>0</v>
      </c>
    </row>
    <row r="91" spans="1:28" ht="70.349999999999994" customHeight="1" x14ac:dyDescent="0.3">
      <c r="A91" s="22"/>
      <c r="B91" s="13" t="s">
        <v>38</v>
      </c>
      <c r="C91" s="16">
        <f t="shared" si="14"/>
        <v>322</v>
      </c>
      <c r="D91" s="16">
        <f t="shared" si="15"/>
        <v>307</v>
      </c>
      <c r="E91" s="16">
        <v>0</v>
      </c>
      <c r="F91" s="16">
        <v>0</v>
      </c>
      <c r="G91" s="16">
        <f t="shared" si="16"/>
        <v>307</v>
      </c>
      <c r="H91" s="16">
        <v>19</v>
      </c>
      <c r="I91" s="16">
        <v>18</v>
      </c>
      <c r="J91" s="16">
        <v>155</v>
      </c>
      <c r="K91" s="16">
        <v>24</v>
      </c>
      <c r="L91" s="16">
        <v>59</v>
      </c>
      <c r="M91" s="16">
        <v>3</v>
      </c>
      <c r="N91" s="16">
        <v>29</v>
      </c>
      <c r="O91" s="16">
        <v>0</v>
      </c>
      <c r="P91" s="16">
        <v>0</v>
      </c>
      <c r="Q91" s="16">
        <v>0</v>
      </c>
      <c r="R91" s="16">
        <v>0</v>
      </c>
      <c r="S91" s="16">
        <v>0</v>
      </c>
      <c r="T91" s="16">
        <v>5</v>
      </c>
      <c r="U91" s="16">
        <v>0</v>
      </c>
      <c r="V91" s="16">
        <v>4</v>
      </c>
      <c r="W91" s="16">
        <v>0</v>
      </c>
      <c r="X91" s="16">
        <v>6</v>
      </c>
      <c r="Y91" s="16">
        <v>0</v>
      </c>
      <c r="Z91" s="16">
        <v>0</v>
      </c>
      <c r="AA91" s="16">
        <v>0</v>
      </c>
    </row>
    <row r="92" spans="1:28" ht="70.349999999999994" customHeight="1" x14ac:dyDescent="0.3">
      <c r="A92" s="22"/>
      <c r="B92" s="13" t="s">
        <v>39</v>
      </c>
      <c r="C92" s="16">
        <f t="shared" si="14"/>
        <v>0</v>
      </c>
      <c r="D92" s="16">
        <f t="shared" si="15"/>
        <v>0</v>
      </c>
      <c r="E92" s="16">
        <v>0</v>
      </c>
      <c r="F92" s="16">
        <v>0</v>
      </c>
      <c r="G92" s="16">
        <f t="shared" si="16"/>
        <v>0</v>
      </c>
      <c r="H92" s="16">
        <v>0</v>
      </c>
      <c r="I92" s="16">
        <v>0</v>
      </c>
      <c r="J92" s="16">
        <v>0</v>
      </c>
      <c r="K92" s="16">
        <v>0</v>
      </c>
      <c r="L92" s="16">
        <v>0</v>
      </c>
      <c r="M92" s="16">
        <v>0</v>
      </c>
      <c r="N92" s="16">
        <v>0</v>
      </c>
      <c r="O92" s="16">
        <v>0</v>
      </c>
      <c r="P92" s="16">
        <v>0</v>
      </c>
      <c r="Q92" s="16">
        <v>0</v>
      </c>
      <c r="R92" s="16">
        <v>0</v>
      </c>
      <c r="S92" s="16">
        <v>0</v>
      </c>
      <c r="T92" s="16">
        <v>0</v>
      </c>
      <c r="U92" s="16">
        <v>0</v>
      </c>
      <c r="V92" s="16">
        <v>0</v>
      </c>
      <c r="W92" s="16">
        <v>0</v>
      </c>
      <c r="X92" s="16">
        <v>0</v>
      </c>
      <c r="Y92" s="16">
        <v>0</v>
      </c>
      <c r="Z92" s="16">
        <v>0</v>
      </c>
      <c r="AA92" s="16">
        <v>0</v>
      </c>
    </row>
    <row r="93" spans="1:28" ht="70.349999999999994" customHeight="1" x14ac:dyDescent="0.3">
      <c r="A93" s="22"/>
      <c r="B93" s="13" t="s">
        <v>40</v>
      </c>
      <c r="C93" s="16">
        <f t="shared" si="14"/>
        <v>22</v>
      </c>
      <c r="D93" s="16">
        <f t="shared" si="15"/>
        <v>20</v>
      </c>
      <c r="E93" s="16">
        <v>0</v>
      </c>
      <c r="F93" s="16">
        <v>0</v>
      </c>
      <c r="G93" s="16">
        <f t="shared" si="16"/>
        <v>20</v>
      </c>
      <c r="H93" s="16">
        <v>20</v>
      </c>
      <c r="I93" s="16">
        <v>0</v>
      </c>
      <c r="J93" s="16">
        <v>0</v>
      </c>
      <c r="K93" s="16">
        <v>0</v>
      </c>
      <c r="L93" s="16">
        <v>0</v>
      </c>
      <c r="M93" s="16">
        <v>0</v>
      </c>
      <c r="N93" s="16">
        <v>0</v>
      </c>
      <c r="O93" s="16">
        <v>0</v>
      </c>
      <c r="P93" s="16">
        <v>0</v>
      </c>
      <c r="Q93" s="16">
        <v>0</v>
      </c>
      <c r="R93" s="16">
        <v>0</v>
      </c>
      <c r="S93" s="16">
        <v>0</v>
      </c>
      <c r="T93" s="16">
        <v>0</v>
      </c>
      <c r="U93" s="16">
        <v>0</v>
      </c>
      <c r="V93" s="16">
        <v>2</v>
      </c>
      <c r="W93" s="16">
        <v>0</v>
      </c>
      <c r="X93" s="16">
        <v>0</v>
      </c>
      <c r="Y93" s="16">
        <v>0</v>
      </c>
      <c r="Z93" s="16">
        <v>0</v>
      </c>
      <c r="AA93" s="16">
        <v>0</v>
      </c>
    </row>
    <row r="94" spans="1:28" ht="70.349999999999994" customHeight="1" x14ac:dyDescent="0.3">
      <c r="A94" s="22"/>
      <c r="B94" s="13" t="s">
        <v>41</v>
      </c>
      <c r="C94" s="16">
        <f t="shared" si="14"/>
        <v>0</v>
      </c>
      <c r="D94" s="16">
        <f t="shared" si="15"/>
        <v>0</v>
      </c>
      <c r="E94" s="16">
        <v>0</v>
      </c>
      <c r="F94" s="16">
        <v>0</v>
      </c>
      <c r="G94" s="16">
        <f t="shared" si="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row>
    <row r="95" spans="1:28" ht="70.349999999999994" customHeight="1" x14ac:dyDescent="0.3">
      <c r="A95" s="22"/>
      <c r="B95" s="13" t="s">
        <v>42</v>
      </c>
      <c r="C95" s="16">
        <f t="shared" si="14"/>
        <v>4</v>
      </c>
      <c r="D95" s="16">
        <f t="shared" si="15"/>
        <v>2</v>
      </c>
      <c r="E95" s="16">
        <v>0</v>
      </c>
      <c r="F95" s="16">
        <v>0</v>
      </c>
      <c r="G95" s="16">
        <f t="shared" si="16"/>
        <v>2</v>
      </c>
      <c r="H95" s="16">
        <v>2</v>
      </c>
      <c r="I95" s="16">
        <v>0</v>
      </c>
      <c r="J95" s="16">
        <v>0</v>
      </c>
      <c r="K95" s="16">
        <v>0</v>
      </c>
      <c r="L95" s="16">
        <v>0</v>
      </c>
      <c r="M95" s="16">
        <v>0</v>
      </c>
      <c r="N95" s="16">
        <v>0</v>
      </c>
      <c r="O95" s="16">
        <v>0</v>
      </c>
      <c r="P95" s="16">
        <v>0</v>
      </c>
      <c r="Q95" s="16">
        <v>0</v>
      </c>
      <c r="R95" s="16">
        <v>0</v>
      </c>
      <c r="S95" s="16">
        <v>0</v>
      </c>
      <c r="T95" s="16">
        <v>0</v>
      </c>
      <c r="U95" s="16">
        <v>0</v>
      </c>
      <c r="V95" s="16">
        <v>1</v>
      </c>
      <c r="W95" s="16">
        <v>0</v>
      </c>
      <c r="X95" s="16">
        <v>1</v>
      </c>
      <c r="Y95" s="16">
        <v>0</v>
      </c>
      <c r="Z95" s="16">
        <v>0</v>
      </c>
      <c r="AA95" s="16">
        <v>0</v>
      </c>
    </row>
    <row r="96" spans="1:28" ht="70.349999999999994" customHeight="1" x14ac:dyDescent="0.3">
      <c r="A96" s="22"/>
      <c r="B96" s="13" t="s">
        <v>43</v>
      </c>
      <c r="C96" s="16">
        <f t="shared" si="14"/>
        <v>0</v>
      </c>
      <c r="D96" s="16">
        <f t="shared" si="15"/>
        <v>0</v>
      </c>
      <c r="E96" s="16">
        <v>0</v>
      </c>
      <c r="F96" s="16">
        <v>0</v>
      </c>
      <c r="G96" s="16">
        <f t="shared" si="16"/>
        <v>0</v>
      </c>
      <c r="H96" s="16">
        <v>0</v>
      </c>
      <c r="I96" s="16">
        <v>0</v>
      </c>
      <c r="J96" s="16">
        <v>0</v>
      </c>
      <c r="K96" s="16">
        <v>0</v>
      </c>
      <c r="L96" s="16">
        <v>0</v>
      </c>
      <c r="M96" s="16">
        <v>0</v>
      </c>
      <c r="N96" s="16">
        <v>0</v>
      </c>
      <c r="O96" s="16">
        <v>0</v>
      </c>
      <c r="P96" s="16">
        <v>0</v>
      </c>
      <c r="Q96" s="16">
        <v>0</v>
      </c>
      <c r="R96" s="16">
        <v>0</v>
      </c>
      <c r="S96" s="16">
        <v>0</v>
      </c>
      <c r="T96" s="16">
        <v>0</v>
      </c>
      <c r="U96" s="16">
        <v>0</v>
      </c>
      <c r="V96" s="16">
        <v>0</v>
      </c>
      <c r="W96" s="16">
        <v>0</v>
      </c>
      <c r="X96" s="16">
        <v>0</v>
      </c>
      <c r="Y96" s="16">
        <v>0</v>
      </c>
      <c r="Z96" s="16">
        <v>0</v>
      </c>
      <c r="AA96" s="16">
        <v>0</v>
      </c>
    </row>
    <row r="97" spans="1:27" ht="70.349999999999994" customHeight="1" x14ac:dyDescent="0.3">
      <c r="A97" s="22"/>
      <c r="B97" s="13" t="s">
        <v>44</v>
      </c>
      <c r="C97" s="16">
        <f t="shared" si="14"/>
        <v>47</v>
      </c>
      <c r="D97" s="16">
        <f t="shared" si="15"/>
        <v>42</v>
      </c>
      <c r="E97" s="16">
        <v>0</v>
      </c>
      <c r="F97" s="16">
        <v>0</v>
      </c>
      <c r="G97" s="16">
        <f t="shared" si="16"/>
        <v>42</v>
      </c>
      <c r="H97" s="16">
        <v>42</v>
      </c>
      <c r="I97" s="16">
        <v>0</v>
      </c>
      <c r="J97" s="16">
        <v>0</v>
      </c>
      <c r="K97" s="16">
        <v>0</v>
      </c>
      <c r="L97" s="16">
        <v>0</v>
      </c>
      <c r="M97" s="16">
        <v>0</v>
      </c>
      <c r="N97" s="16">
        <v>0</v>
      </c>
      <c r="O97" s="16">
        <v>0</v>
      </c>
      <c r="P97" s="16">
        <v>0</v>
      </c>
      <c r="Q97" s="16">
        <v>0</v>
      </c>
      <c r="R97" s="16">
        <v>0</v>
      </c>
      <c r="S97" s="16">
        <v>0</v>
      </c>
      <c r="T97" s="16">
        <v>5</v>
      </c>
      <c r="U97" s="16">
        <v>0</v>
      </c>
      <c r="V97" s="16">
        <v>0</v>
      </c>
      <c r="W97" s="16">
        <v>0</v>
      </c>
      <c r="X97" s="16">
        <v>0</v>
      </c>
      <c r="Y97" s="16">
        <v>0</v>
      </c>
      <c r="Z97" s="16">
        <v>0</v>
      </c>
      <c r="AA97" s="16">
        <v>0</v>
      </c>
    </row>
    <row r="98" spans="1:27" ht="16.2" x14ac:dyDescent="0.3"/>
  </sheetData>
  <mergeCells count="27">
    <mergeCell ref="A85:A97"/>
    <mergeCell ref="A7:A19"/>
    <mergeCell ref="A20:A32"/>
    <mergeCell ref="A33:A45"/>
    <mergeCell ref="A46:A58"/>
    <mergeCell ref="A59:A71"/>
    <mergeCell ref="A72:A84"/>
    <mergeCell ref="X4:X6"/>
    <mergeCell ref="Y4:Y6"/>
    <mergeCell ref="Z4:Z6"/>
    <mergeCell ref="AA4:AA6"/>
    <mergeCell ref="D5:D6"/>
    <mergeCell ref="E5:E6"/>
    <mergeCell ref="F5:F6"/>
    <mergeCell ref="G5:P5"/>
    <mergeCell ref="Q5:Q6"/>
    <mergeCell ref="R5:R6"/>
    <mergeCell ref="A1:AA1"/>
    <mergeCell ref="A3:B6"/>
    <mergeCell ref="C3:C6"/>
    <mergeCell ref="D3:AA3"/>
    <mergeCell ref="D4:R4"/>
    <mergeCell ref="S4:S6"/>
    <mergeCell ref="T4:T6"/>
    <mergeCell ref="U4:U6"/>
    <mergeCell ref="V4:V6"/>
    <mergeCell ref="W4:W6"/>
  </mergeCells>
  <phoneticPr fontId="25" type="noConversion"/>
  <printOptions horizontalCentered="1"/>
  <pageMargins left="0.23622047244094502" right="0.23622047244094502" top="0.74803149606299213" bottom="0.74803149606299213" header="0.31496062992126012" footer="0.31496062992126012"/>
  <pageSetup paperSize="9" scale="42"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裁判結果</vt:lpstr>
      <vt:lpstr>裁判結果!Print_Area</vt:lpstr>
      <vt:lpstr>裁判結果!Print_Titles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王映媁</cp:lastModifiedBy>
  <cp:lastPrinted>2024-11-05T01:56:16Z</cp:lastPrinted>
  <dcterms:created xsi:type="dcterms:W3CDTF">2017-07-17T08:48:05Z</dcterms:created>
  <dcterms:modified xsi:type="dcterms:W3CDTF">2024-11-05T01:56:24Z</dcterms:modified>
</cp:coreProperties>
</file>