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92.168.66.20\兒少福利組\01-福利規劃科\5-1.兒權公約\12-兒少統計專區（首次19-20、第二次17）\07-會後更新資料及公告(終版)\06公告統計表\第4區身心障礙、基本健康與福利\4.7.11各級消防機關執行水域救援勤務統計\"/>
    </mc:Choice>
  </mc:AlternateContent>
  <xr:revisionPtr revIDLastSave="0" documentId="8_{914A1CA7-D64B-46B9-8DF9-48C97769E8CA}" xr6:coauthVersionLast="47" xr6:coauthVersionMax="47" xr10:uidLastSave="{00000000-0000-0000-0000-000000000000}"/>
  <bookViews>
    <workbookView xWindow="1080" yWindow="1080" windowWidth="25305" windowHeight="14295" xr2:uid="{A983A02E-9474-4802-A06C-D38244621779}"/>
  </bookViews>
  <sheets>
    <sheet name="附表1" sheetId="1" r:id="rId1"/>
  </sheets>
  <definedNames>
    <definedName name="_xlnm.Print_Area" localSheetId="0">附表1!$A$1:$AJ$30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31" i="1" l="1"/>
  <c r="AG31" i="1"/>
  <c r="AH31" i="1" s="1"/>
  <c r="AE31" i="1"/>
  <c r="AC31" i="1"/>
  <c r="AA31" i="1"/>
  <c r="Y31" i="1"/>
  <c r="V31" i="1"/>
  <c r="T31" i="1"/>
  <c r="R31" i="1"/>
  <c r="P31" i="1"/>
  <c r="N31" i="1"/>
  <c r="L31" i="1"/>
  <c r="AJ31" i="1" s="1"/>
  <c r="M21" i="1"/>
  <c r="L21" i="1"/>
  <c r="M20" i="1"/>
  <c r="L20" i="1"/>
  <c r="M19" i="1"/>
  <c r="L19" i="1"/>
  <c r="AB31" i="1" l="1"/>
  <c r="Z31" i="1"/>
  <c r="S31" i="1"/>
  <c r="Q31" i="1"/>
  <c r="O31" i="1"/>
  <c r="U31" i="1"/>
  <c r="W31" i="1"/>
  <c r="AD31" i="1"/>
  <c r="AF31" i="1"/>
  <c r="AI32" i="1"/>
  <c r="M31" i="1"/>
</calcChain>
</file>

<file path=xl/sharedStrings.xml><?xml version="1.0" encoding="utf-8"?>
<sst xmlns="http://schemas.openxmlformats.org/spreadsheetml/2006/main" count="211" uniqueCount="29">
  <si>
    <t>1.各級消防機關執行水域救援勤務統計-溺水人數統計表（4.7.11）</t>
  </si>
  <si>
    <t>2.各級消防機關執行水域救援勤務統計-溺水原因統計表</t>
  </si>
  <si>
    <t>2.各級消防機關執行水域救援勤務統計-溺水原因統計表(續)</t>
  </si>
  <si>
    <r>
      <rPr>
        <sz val="14"/>
        <color rgb="FF000000"/>
        <rFont val="標楷體"/>
        <family val="4"/>
        <charset val="136"/>
      </rPr>
      <t>人數</t>
    </r>
    <r>
      <rPr>
        <sz val="14"/>
        <color rgb="FF000000"/>
        <rFont val="Times New Roman"/>
        <family val="1"/>
      </rPr>
      <t>/</t>
    </r>
    <r>
      <rPr>
        <sz val="14"/>
        <color rgb="FF000000"/>
        <rFont val="標楷體"/>
        <family val="4"/>
        <charset val="136"/>
      </rPr>
      <t>年度</t>
    </r>
  </si>
  <si>
    <r>
      <rPr>
        <b/>
        <sz val="14"/>
        <color rgb="FF000000"/>
        <rFont val="標楷體"/>
        <family val="4"/>
        <charset val="136"/>
      </rPr>
      <t>合計</t>
    </r>
    <r>
      <rPr>
        <b/>
        <sz val="14"/>
        <color rgb="FF000000"/>
        <rFont val="Times New Roman"/>
        <family val="1"/>
      </rPr>
      <t>(</t>
    </r>
    <r>
      <rPr>
        <b/>
        <sz val="14"/>
        <color rgb="FF000000"/>
        <rFont val="標楷體"/>
        <family val="4"/>
        <charset val="136"/>
      </rPr>
      <t>溺水人數</t>
    </r>
    <r>
      <rPr>
        <b/>
        <sz val="14"/>
        <color rgb="FF000000"/>
        <rFont val="Times New Roman"/>
        <family val="1"/>
      </rPr>
      <t>)</t>
    </r>
  </si>
  <si>
    <r>
      <rPr>
        <sz val="14"/>
        <color rgb="FF000000"/>
        <rFont val="標楷體"/>
        <family val="4"/>
        <charset val="136"/>
      </rPr>
      <t>溺斃人數</t>
    </r>
  </si>
  <si>
    <r>
      <rPr>
        <sz val="14"/>
        <color rgb="FF000000"/>
        <rFont val="標楷體"/>
        <family val="4"/>
        <charset val="136"/>
      </rPr>
      <t>獲救人數</t>
    </r>
  </si>
  <si>
    <r>
      <rPr>
        <sz val="14"/>
        <color rgb="FF000000"/>
        <rFont val="標楷體"/>
        <family val="4"/>
        <charset val="136"/>
      </rPr>
      <t>失蹤人數</t>
    </r>
  </si>
  <si>
    <t>原因/年度</t>
  </si>
  <si>
    <t>合計</t>
  </si>
  <si>
    <t>工作</t>
  </si>
  <si>
    <t>失足</t>
  </si>
  <si>
    <t>自殺</t>
  </si>
  <si>
    <t>交通事故</t>
  </si>
  <si>
    <t>垂釣</t>
  </si>
  <si>
    <t>戲水</t>
  </si>
  <si>
    <t>翻船</t>
  </si>
  <si>
    <t>浮屍</t>
  </si>
  <si>
    <t>潛水</t>
  </si>
  <si>
    <t>救人</t>
  </si>
  <si>
    <t>其他</t>
  </si>
  <si>
    <r>
      <rPr>
        <sz val="14"/>
        <color rgb="FF000000"/>
        <rFont val="標楷體"/>
        <family val="4"/>
        <charset val="136"/>
      </rPr>
      <t>未滿</t>
    </r>
    <r>
      <rPr>
        <sz val="14"/>
        <color rgb="FF000000"/>
        <rFont val="Times New Roman"/>
        <family val="1"/>
      </rPr>
      <t>18</t>
    </r>
    <r>
      <rPr>
        <sz val="14"/>
        <color rgb="FF000000"/>
        <rFont val="標楷體"/>
        <family val="4"/>
        <charset val="136"/>
      </rPr>
      <t>歲</t>
    </r>
  </si>
  <si>
    <r>
      <t>18</t>
    </r>
    <r>
      <rPr>
        <sz val="14"/>
        <color rgb="FF000000"/>
        <rFont val="標楷體"/>
        <family val="4"/>
        <charset val="136"/>
      </rPr>
      <t>歲以上</t>
    </r>
  </si>
  <si>
    <t>未滿18歲</t>
  </si>
  <si>
    <t>18歲以上</t>
  </si>
  <si>
    <t>-</t>
  </si>
  <si>
    <r>
      <rPr>
        <sz val="14"/>
        <color rgb="FF000000"/>
        <rFont val="標楷體"/>
        <family val="4"/>
        <charset val="136"/>
      </rPr>
      <t>註：統計至</t>
    </r>
    <r>
      <rPr>
        <sz val="14"/>
        <color rgb="FF000000"/>
        <rFont val="Times New Roman"/>
        <family val="1"/>
      </rPr>
      <t>114</t>
    </r>
    <r>
      <rPr>
        <sz val="14"/>
        <color rgb="FF000000"/>
        <rFont val="標楷體"/>
        <family val="4"/>
        <charset val="136"/>
      </rPr>
      <t>年</t>
    </r>
    <r>
      <rPr>
        <sz val="14"/>
        <color rgb="FF000000"/>
        <rFont val="Times New Roman"/>
        <family val="1"/>
      </rPr>
      <t>12</t>
    </r>
    <r>
      <rPr>
        <sz val="14"/>
        <color rgb="FF000000"/>
        <rFont val="標楷體"/>
        <family val="4"/>
        <charset val="136"/>
      </rPr>
      <t>月</t>
    </r>
    <r>
      <rPr>
        <sz val="14"/>
        <color rgb="FF000000"/>
        <rFont val="Times New Roman"/>
        <family val="1"/>
      </rPr>
      <t>31</t>
    </r>
    <r>
      <rPr>
        <sz val="14"/>
        <color rgb="FF000000"/>
        <rFont val="標楷體"/>
        <family val="4"/>
        <charset val="136"/>
      </rPr>
      <t>日止</t>
    </r>
  </si>
  <si>
    <t>註：統計至114年12月31日止；過去將「浮屍」單獨列為一項溺水原因，主要是依據案發當時第一線同仁接觸個案時的客觀狀態進行初步紀錄，惟其背後真正的落水原因（如意外、自傷或其他因素）在實務上往往需要後續司法調查方能釐清，為了修正此一統計定義重疊與界定模糊的問題，並使數據分類更具邏輯性，本署於2023年進行調整，將其統一歸納至「其他」項下。</t>
  </si>
  <si>
    <t>資料來源：內政部消防署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</si>
</sst>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rgb="FF000000"/>
      <name val="新細明體"/>
      <family val="1"/>
      <charset val="136"/>
    </font>
    <font>
      <sz val="12"/>
      <color rgb="FF000000"/>
      <name val="新細明體"/>
      <family val="1"/>
      <charset val="136"/>
    </font>
    <font>
      <b/>
      <sz val="16"/>
      <color rgb="FF000000"/>
      <name val="標楷體"/>
      <family val="4"/>
      <charset val="136"/>
    </font>
    <font>
      <sz val="14"/>
      <color rgb="FF000000"/>
      <name val="Times New Roman"/>
      <family val="1"/>
    </font>
    <font>
      <sz val="14"/>
      <color rgb="FF000000"/>
      <name val="標楷體"/>
      <family val="4"/>
      <charset val="136"/>
    </font>
    <font>
      <b/>
      <sz val="14"/>
      <color rgb="FF000000"/>
      <name val="Times New Roman"/>
      <family val="1"/>
    </font>
    <font>
      <b/>
      <sz val="14"/>
      <color rgb="FF000000"/>
      <name val="標楷體"/>
      <family val="4"/>
      <charset val="136"/>
    </font>
    <font>
      <b/>
      <sz val="12"/>
      <color rgb="FF000000"/>
      <name val="標楷體"/>
      <family val="4"/>
      <charset val="136"/>
    </font>
    <font>
      <sz val="12"/>
      <color rgb="FF000000"/>
      <name val="標楷體"/>
      <family val="4"/>
      <charset val="136"/>
    </font>
    <font>
      <sz val="14"/>
      <color rgb="FFFF0000"/>
      <name val="Times New Roman"/>
      <family val="1"/>
    </font>
    <font>
      <sz val="12"/>
      <color rgb="FFFF0000"/>
      <name val="新細明體"/>
      <family val="1"/>
      <charset val="136"/>
    </font>
    <font>
      <sz val="14"/>
      <color rgb="FFFF0000"/>
      <name val="標楷體"/>
      <family val="4"/>
      <charset val="136"/>
    </font>
    <font>
      <sz val="9"/>
      <name val="新細明體"/>
      <family val="1"/>
      <charset val="136"/>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3">
    <xf numFmtId="0" fontId="0" fillId="0" borderId="0" xfId="0">
      <alignment vertical="center"/>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Fill="1" applyBorder="1" applyAlignment="1">
      <alignment horizontal="center" vertical="center"/>
    </xf>
    <xf numFmtId="0" fontId="9" fillId="3" borderId="3" xfId="0" applyFont="1" applyFill="1" applyBorder="1" applyAlignment="1">
      <alignment horizontal="center" vertical="center"/>
    </xf>
    <xf numFmtId="0" fontId="0" fillId="0" borderId="0" xfId="0" applyFill="1">
      <alignment vertical="center"/>
    </xf>
    <xf numFmtId="0" fontId="10" fillId="3" borderId="0" xfId="0" applyFont="1" applyFill="1">
      <alignment vertical="center"/>
    </xf>
    <xf numFmtId="0" fontId="8" fillId="0" borderId="0" xfId="0" applyFont="1">
      <alignment vertical="center"/>
    </xf>
    <xf numFmtId="0" fontId="3" fillId="0" borderId="0" xfId="0" applyFont="1">
      <alignment vertical="center"/>
    </xf>
    <xf numFmtId="10" fontId="1" fillId="0" borderId="0" xfId="1" applyNumberFormat="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3" fillId="0" borderId="4" xfId="0" applyFont="1" applyFill="1" applyBorder="1">
      <alignment vertical="center"/>
    </xf>
    <xf numFmtId="0" fontId="11" fillId="0" borderId="4" xfId="0" applyFont="1" applyFill="1" applyBorder="1" applyAlignment="1">
      <alignment vertical="center" wrapText="1"/>
    </xf>
  </cellXfs>
  <cellStyles count="2">
    <cellStyle name="一般" xfId="0" builtinId="0" customBuiltin="1"/>
    <cellStyle name="百分比" xfId="1" builtinId="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235C2-F836-49A0-84FA-F98FFBCF7B09}">
  <sheetPr>
    <pageSetUpPr fitToPage="1"/>
  </sheetPr>
  <dimension ref="A1:AJ32"/>
  <sheetViews>
    <sheetView tabSelected="1" workbookViewId="0">
      <selection sqref="A1:I1"/>
    </sheetView>
  </sheetViews>
  <sheetFormatPr defaultColWidth="8" defaultRowHeight="16.5" x14ac:dyDescent="0.25"/>
  <cols>
    <col min="1" max="1" width="8.25" customWidth="1"/>
    <col min="2" max="9" width="10.375" customWidth="1"/>
    <col min="10" max="10" width="3" customWidth="1"/>
    <col min="11" max="11" width="10.375" customWidth="1"/>
    <col min="12" max="13" width="10" customWidth="1"/>
    <col min="14" max="21" width="8.875" customWidth="1"/>
    <col min="22" max="23" width="10.875" bestFit="1" customWidth="1"/>
    <col min="24" max="24" width="11.375" customWidth="1"/>
    <col min="25" max="35" width="8.875" customWidth="1"/>
    <col min="36" max="36" width="10.875" bestFit="1" customWidth="1"/>
    <col min="37" max="37" width="8.25" customWidth="1"/>
    <col min="38" max="38" width="8" customWidth="1"/>
  </cols>
  <sheetData>
    <row r="1" spans="1:36" ht="21" x14ac:dyDescent="0.25">
      <c r="A1" s="14" t="s">
        <v>0</v>
      </c>
      <c r="B1" s="14"/>
      <c r="C1" s="14"/>
      <c r="D1" s="14"/>
      <c r="E1" s="14"/>
      <c r="F1" s="14"/>
      <c r="G1" s="14"/>
      <c r="H1" s="14"/>
      <c r="I1" s="14"/>
      <c r="K1" s="14" t="s">
        <v>1</v>
      </c>
      <c r="L1" s="14"/>
      <c r="M1" s="14"/>
      <c r="N1" s="14"/>
      <c r="O1" s="14"/>
      <c r="P1" s="14"/>
      <c r="Q1" s="14"/>
      <c r="R1" s="14"/>
      <c r="S1" s="14"/>
      <c r="T1" s="14"/>
      <c r="U1" s="14"/>
      <c r="V1" s="14"/>
      <c r="W1" s="14"/>
      <c r="X1" s="14" t="s">
        <v>2</v>
      </c>
      <c r="Y1" s="14"/>
      <c r="Z1" s="14"/>
      <c r="AA1" s="14"/>
      <c r="AB1" s="14"/>
      <c r="AC1" s="14"/>
      <c r="AD1" s="14"/>
      <c r="AE1" s="14"/>
      <c r="AF1" s="14"/>
      <c r="AG1" s="14"/>
      <c r="AH1" s="14"/>
      <c r="AI1" s="14"/>
      <c r="AJ1" s="14"/>
    </row>
    <row r="2" spans="1:36" ht="28.5" customHeight="1" x14ac:dyDescent="0.25">
      <c r="A2" s="15" t="s">
        <v>3</v>
      </c>
      <c r="B2" s="16" t="s">
        <v>4</v>
      </c>
      <c r="C2" s="16"/>
      <c r="D2" s="15" t="s">
        <v>5</v>
      </c>
      <c r="E2" s="15"/>
      <c r="F2" s="15" t="s">
        <v>6</v>
      </c>
      <c r="G2" s="15"/>
      <c r="H2" s="15" t="s">
        <v>7</v>
      </c>
      <c r="I2" s="15"/>
      <c r="K2" s="17" t="s">
        <v>8</v>
      </c>
      <c r="L2" s="18" t="s">
        <v>9</v>
      </c>
      <c r="M2" s="18"/>
      <c r="N2" s="19" t="s">
        <v>10</v>
      </c>
      <c r="O2" s="19"/>
      <c r="P2" s="19" t="s">
        <v>11</v>
      </c>
      <c r="Q2" s="19"/>
      <c r="R2" s="19" t="s">
        <v>12</v>
      </c>
      <c r="S2" s="19"/>
      <c r="T2" s="20" t="s">
        <v>13</v>
      </c>
      <c r="U2" s="20"/>
      <c r="V2" s="20" t="s">
        <v>14</v>
      </c>
      <c r="W2" s="20"/>
      <c r="X2" s="17" t="s">
        <v>8</v>
      </c>
      <c r="Y2" s="20" t="s">
        <v>15</v>
      </c>
      <c r="Z2" s="20"/>
      <c r="AA2" s="20" t="s">
        <v>16</v>
      </c>
      <c r="AB2" s="20"/>
      <c r="AC2" s="20" t="s">
        <v>17</v>
      </c>
      <c r="AD2" s="20"/>
      <c r="AE2" s="20" t="s">
        <v>18</v>
      </c>
      <c r="AF2" s="20"/>
      <c r="AG2" s="20" t="s">
        <v>19</v>
      </c>
      <c r="AH2" s="20"/>
      <c r="AI2" s="20" t="s">
        <v>20</v>
      </c>
      <c r="AJ2" s="20"/>
    </row>
    <row r="3" spans="1:36" ht="31.5" customHeight="1" x14ac:dyDescent="0.25">
      <c r="A3" s="15"/>
      <c r="B3" s="1" t="s">
        <v>21</v>
      </c>
      <c r="C3" s="1" t="s">
        <v>22</v>
      </c>
      <c r="D3" s="1" t="s">
        <v>21</v>
      </c>
      <c r="E3" s="1" t="s">
        <v>22</v>
      </c>
      <c r="F3" s="1" t="s">
        <v>21</v>
      </c>
      <c r="G3" s="1" t="s">
        <v>22</v>
      </c>
      <c r="H3" s="1" t="s">
        <v>21</v>
      </c>
      <c r="I3" s="1" t="s">
        <v>22</v>
      </c>
      <c r="K3" s="17"/>
      <c r="L3" s="2" t="s">
        <v>23</v>
      </c>
      <c r="M3" s="2" t="s">
        <v>24</v>
      </c>
      <c r="N3" s="2" t="s">
        <v>23</v>
      </c>
      <c r="O3" s="2" t="s">
        <v>24</v>
      </c>
      <c r="P3" s="2" t="s">
        <v>23</v>
      </c>
      <c r="Q3" s="2" t="s">
        <v>24</v>
      </c>
      <c r="R3" s="2" t="s">
        <v>23</v>
      </c>
      <c r="S3" s="2" t="s">
        <v>24</v>
      </c>
      <c r="T3" s="2" t="s">
        <v>23</v>
      </c>
      <c r="U3" s="2" t="s">
        <v>24</v>
      </c>
      <c r="V3" s="2" t="s">
        <v>23</v>
      </c>
      <c r="W3" s="2" t="s">
        <v>24</v>
      </c>
      <c r="X3" s="17"/>
      <c r="Y3" s="2" t="s">
        <v>23</v>
      </c>
      <c r="Z3" s="2" t="s">
        <v>24</v>
      </c>
      <c r="AA3" s="2" t="s">
        <v>23</v>
      </c>
      <c r="AB3" s="2" t="s">
        <v>24</v>
      </c>
      <c r="AC3" s="2" t="s">
        <v>23</v>
      </c>
      <c r="AD3" s="2" t="s">
        <v>24</v>
      </c>
      <c r="AE3" s="2" t="s">
        <v>23</v>
      </c>
      <c r="AF3" s="2" t="s">
        <v>24</v>
      </c>
      <c r="AG3" s="2" t="s">
        <v>23</v>
      </c>
      <c r="AH3" s="2" t="s">
        <v>24</v>
      </c>
      <c r="AI3" s="2" t="s">
        <v>23</v>
      </c>
      <c r="AJ3" s="2" t="s">
        <v>24</v>
      </c>
    </row>
    <row r="4" spans="1:36" ht="18.75" x14ac:dyDescent="0.25">
      <c r="A4" s="3">
        <v>2002</v>
      </c>
      <c r="B4" s="4" t="s">
        <v>25</v>
      </c>
      <c r="C4" s="4">
        <v>492</v>
      </c>
      <c r="D4" s="3" t="s">
        <v>25</v>
      </c>
      <c r="E4" s="3">
        <v>306</v>
      </c>
      <c r="F4" s="3" t="s">
        <v>25</v>
      </c>
      <c r="G4" s="3">
        <v>170</v>
      </c>
      <c r="H4" s="3" t="s">
        <v>25</v>
      </c>
      <c r="I4" s="3">
        <v>16</v>
      </c>
      <c r="K4" s="3">
        <v>2002</v>
      </c>
      <c r="L4" s="3" t="s">
        <v>25</v>
      </c>
      <c r="M4" s="3">
        <v>492</v>
      </c>
      <c r="N4" s="3" t="s">
        <v>25</v>
      </c>
      <c r="O4" s="3">
        <v>26</v>
      </c>
      <c r="P4" s="3" t="s">
        <v>25</v>
      </c>
      <c r="Q4" s="3">
        <v>68</v>
      </c>
      <c r="R4" s="3" t="s">
        <v>25</v>
      </c>
      <c r="S4" s="3">
        <v>122</v>
      </c>
      <c r="T4" s="3" t="s">
        <v>25</v>
      </c>
      <c r="U4" s="3">
        <v>20</v>
      </c>
      <c r="V4" s="3" t="s">
        <v>25</v>
      </c>
      <c r="W4" s="3">
        <v>74</v>
      </c>
      <c r="X4" s="3">
        <v>2002</v>
      </c>
      <c r="Y4" s="3" t="s">
        <v>25</v>
      </c>
      <c r="Z4" s="3">
        <v>91</v>
      </c>
      <c r="AA4" s="3" t="s">
        <v>25</v>
      </c>
      <c r="AB4" s="3">
        <v>15</v>
      </c>
      <c r="AC4" s="3" t="s">
        <v>25</v>
      </c>
      <c r="AD4" s="3" t="s">
        <v>25</v>
      </c>
      <c r="AE4" s="3" t="s">
        <v>25</v>
      </c>
      <c r="AF4" s="3" t="s">
        <v>25</v>
      </c>
      <c r="AG4" s="3" t="s">
        <v>25</v>
      </c>
      <c r="AH4" s="3" t="s">
        <v>25</v>
      </c>
      <c r="AI4" s="3" t="s">
        <v>25</v>
      </c>
      <c r="AJ4" s="3">
        <v>76</v>
      </c>
    </row>
    <row r="5" spans="1:36" ht="18.75" x14ac:dyDescent="0.25">
      <c r="A5" s="3">
        <v>2003</v>
      </c>
      <c r="B5" s="4" t="s">
        <v>25</v>
      </c>
      <c r="C5" s="4">
        <v>625</v>
      </c>
      <c r="D5" s="3" t="s">
        <v>25</v>
      </c>
      <c r="E5" s="3">
        <v>369</v>
      </c>
      <c r="F5" s="3" t="s">
        <v>25</v>
      </c>
      <c r="G5" s="3">
        <v>232</v>
      </c>
      <c r="H5" s="3" t="s">
        <v>25</v>
      </c>
      <c r="I5" s="3">
        <v>24</v>
      </c>
      <c r="K5" s="3">
        <v>2003</v>
      </c>
      <c r="L5" s="3" t="s">
        <v>25</v>
      </c>
      <c r="M5" s="3">
        <v>625</v>
      </c>
      <c r="N5" s="3" t="s">
        <v>25</v>
      </c>
      <c r="O5" s="3">
        <v>18</v>
      </c>
      <c r="P5" s="3" t="s">
        <v>25</v>
      </c>
      <c r="Q5" s="3">
        <v>57</v>
      </c>
      <c r="R5" s="3" t="s">
        <v>25</v>
      </c>
      <c r="S5" s="3">
        <v>121</v>
      </c>
      <c r="T5" s="3" t="s">
        <v>25</v>
      </c>
      <c r="U5" s="3">
        <v>12</v>
      </c>
      <c r="V5" s="3" t="s">
        <v>25</v>
      </c>
      <c r="W5" s="3">
        <v>97</v>
      </c>
      <c r="X5" s="3">
        <v>2003</v>
      </c>
      <c r="Y5" s="3" t="s">
        <v>25</v>
      </c>
      <c r="Z5" s="3">
        <v>147</v>
      </c>
      <c r="AA5" s="3" t="s">
        <v>25</v>
      </c>
      <c r="AB5" s="3">
        <v>24</v>
      </c>
      <c r="AC5" s="3" t="s">
        <v>25</v>
      </c>
      <c r="AD5" s="3" t="s">
        <v>25</v>
      </c>
      <c r="AE5" s="3" t="s">
        <v>25</v>
      </c>
      <c r="AF5" s="3" t="s">
        <v>25</v>
      </c>
      <c r="AG5" s="3" t="s">
        <v>25</v>
      </c>
      <c r="AH5" s="3" t="s">
        <v>25</v>
      </c>
      <c r="AI5" s="3" t="s">
        <v>25</v>
      </c>
      <c r="AJ5" s="3">
        <v>149</v>
      </c>
    </row>
    <row r="6" spans="1:36" ht="18.75" x14ac:dyDescent="0.25">
      <c r="A6" s="3">
        <v>2004</v>
      </c>
      <c r="B6" s="4" t="s">
        <v>25</v>
      </c>
      <c r="C6" s="4">
        <v>584</v>
      </c>
      <c r="D6" s="3" t="s">
        <v>25</v>
      </c>
      <c r="E6" s="3">
        <v>292</v>
      </c>
      <c r="F6" s="3" t="s">
        <v>25</v>
      </c>
      <c r="G6" s="3">
        <v>256</v>
      </c>
      <c r="H6" s="3" t="s">
        <v>25</v>
      </c>
      <c r="I6" s="3">
        <v>36</v>
      </c>
      <c r="K6" s="3">
        <v>2004</v>
      </c>
      <c r="L6" s="3" t="s">
        <v>25</v>
      </c>
      <c r="M6" s="3">
        <v>584</v>
      </c>
      <c r="N6" s="3" t="s">
        <v>25</v>
      </c>
      <c r="O6" s="3">
        <v>40</v>
      </c>
      <c r="P6" s="3" t="s">
        <v>25</v>
      </c>
      <c r="Q6" s="3">
        <v>49</v>
      </c>
      <c r="R6" s="3" t="s">
        <v>25</v>
      </c>
      <c r="S6" s="3">
        <v>119</v>
      </c>
      <c r="T6" s="3" t="s">
        <v>25</v>
      </c>
      <c r="U6" s="3">
        <v>31</v>
      </c>
      <c r="V6" s="3" t="s">
        <v>25</v>
      </c>
      <c r="W6" s="3">
        <v>204</v>
      </c>
      <c r="X6" s="3">
        <v>2004</v>
      </c>
      <c r="Y6" s="3" t="s">
        <v>25</v>
      </c>
      <c r="Z6" s="3">
        <v>34</v>
      </c>
      <c r="AA6" s="3" t="s">
        <v>25</v>
      </c>
      <c r="AB6" s="3">
        <v>97</v>
      </c>
      <c r="AC6" s="3" t="s">
        <v>25</v>
      </c>
      <c r="AD6" s="3" t="s">
        <v>25</v>
      </c>
      <c r="AE6" s="3" t="s">
        <v>25</v>
      </c>
      <c r="AF6" s="3" t="s">
        <v>25</v>
      </c>
      <c r="AG6" s="3" t="s">
        <v>25</v>
      </c>
      <c r="AH6" s="3" t="s">
        <v>25</v>
      </c>
      <c r="AI6" s="3" t="s">
        <v>25</v>
      </c>
      <c r="AJ6" s="3">
        <v>10</v>
      </c>
    </row>
    <row r="7" spans="1:36" ht="18.75" x14ac:dyDescent="0.25">
      <c r="A7" s="3">
        <v>2005</v>
      </c>
      <c r="B7" s="4" t="s">
        <v>25</v>
      </c>
      <c r="C7" s="4">
        <v>689</v>
      </c>
      <c r="D7" s="3" t="s">
        <v>25</v>
      </c>
      <c r="E7" s="3">
        <v>362</v>
      </c>
      <c r="F7" s="3" t="s">
        <v>25</v>
      </c>
      <c r="G7" s="3">
        <v>306</v>
      </c>
      <c r="H7" s="3" t="s">
        <v>25</v>
      </c>
      <c r="I7" s="3">
        <v>21</v>
      </c>
      <c r="K7" s="3">
        <v>2005</v>
      </c>
      <c r="L7" s="3" t="s">
        <v>25</v>
      </c>
      <c r="M7" s="3">
        <v>689</v>
      </c>
      <c r="N7" s="3" t="s">
        <v>25</v>
      </c>
      <c r="O7" s="3">
        <v>39</v>
      </c>
      <c r="P7" s="3" t="s">
        <v>25</v>
      </c>
      <c r="Q7" s="3">
        <v>85</v>
      </c>
      <c r="R7" s="3" t="s">
        <v>25</v>
      </c>
      <c r="S7" s="3">
        <v>134</v>
      </c>
      <c r="T7" s="3" t="s">
        <v>25</v>
      </c>
      <c r="U7" s="3">
        <v>17</v>
      </c>
      <c r="V7" s="3" t="s">
        <v>25</v>
      </c>
      <c r="W7" s="3">
        <v>25</v>
      </c>
      <c r="X7" s="3">
        <v>2005</v>
      </c>
      <c r="Y7" s="3" t="s">
        <v>25</v>
      </c>
      <c r="Z7" s="3">
        <v>194</v>
      </c>
      <c r="AA7" s="3" t="s">
        <v>25</v>
      </c>
      <c r="AB7" s="3">
        <v>27</v>
      </c>
      <c r="AC7" s="3" t="s">
        <v>25</v>
      </c>
      <c r="AD7" s="3">
        <v>51</v>
      </c>
      <c r="AE7" s="3" t="s">
        <v>25</v>
      </c>
      <c r="AF7" s="3" t="s">
        <v>25</v>
      </c>
      <c r="AG7" s="3" t="s">
        <v>25</v>
      </c>
      <c r="AH7" s="3" t="s">
        <v>25</v>
      </c>
      <c r="AI7" s="3" t="s">
        <v>25</v>
      </c>
      <c r="AJ7" s="3">
        <v>117</v>
      </c>
    </row>
    <row r="8" spans="1:36" ht="18.75" x14ac:dyDescent="0.25">
      <c r="A8" s="3">
        <v>2006</v>
      </c>
      <c r="B8" s="4" t="s">
        <v>25</v>
      </c>
      <c r="C8" s="4">
        <v>726</v>
      </c>
      <c r="D8" s="3" t="s">
        <v>25</v>
      </c>
      <c r="E8" s="3">
        <v>411</v>
      </c>
      <c r="F8" s="3" t="s">
        <v>25</v>
      </c>
      <c r="G8" s="3">
        <v>294</v>
      </c>
      <c r="H8" s="3" t="s">
        <v>25</v>
      </c>
      <c r="I8" s="3">
        <v>21</v>
      </c>
      <c r="K8" s="3">
        <v>2006</v>
      </c>
      <c r="L8" s="3" t="s">
        <v>25</v>
      </c>
      <c r="M8" s="3">
        <v>726</v>
      </c>
      <c r="N8" s="3" t="s">
        <v>25</v>
      </c>
      <c r="O8" s="3">
        <v>34</v>
      </c>
      <c r="P8" s="3" t="s">
        <v>25</v>
      </c>
      <c r="Q8" s="3">
        <v>75</v>
      </c>
      <c r="R8" s="3" t="s">
        <v>25</v>
      </c>
      <c r="S8" s="3">
        <v>165</v>
      </c>
      <c r="T8" s="3" t="s">
        <v>25</v>
      </c>
      <c r="U8" s="3">
        <v>10</v>
      </c>
      <c r="V8" s="3" t="s">
        <v>25</v>
      </c>
      <c r="W8" s="3">
        <v>59</v>
      </c>
      <c r="X8" s="3">
        <v>2006</v>
      </c>
      <c r="Y8" s="3" t="s">
        <v>25</v>
      </c>
      <c r="Z8" s="3">
        <v>172</v>
      </c>
      <c r="AA8" s="3" t="s">
        <v>25</v>
      </c>
      <c r="AB8" s="3">
        <v>18</v>
      </c>
      <c r="AC8" s="3" t="s">
        <v>25</v>
      </c>
      <c r="AD8" s="3">
        <v>58</v>
      </c>
      <c r="AE8" s="3" t="s">
        <v>25</v>
      </c>
      <c r="AF8" s="3" t="s">
        <v>25</v>
      </c>
      <c r="AG8" s="3" t="s">
        <v>25</v>
      </c>
      <c r="AH8" s="3" t="s">
        <v>25</v>
      </c>
      <c r="AI8" s="3" t="s">
        <v>25</v>
      </c>
      <c r="AJ8" s="3">
        <v>135</v>
      </c>
    </row>
    <row r="9" spans="1:36" ht="18.75" x14ac:dyDescent="0.25">
      <c r="A9" s="3">
        <v>2007</v>
      </c>
      <c r="B9" s="4" t="s">
        <v>25</v>
      </c>
      <c r="C9" s="4">
        <v>770</v>
      </c>
      <c r="D9" s="3" t="s">
        <v>25</v>
      </c>
      <c r="E9" s="3">
        <v>362</v>
      </c>
      <c r="F9" s="3" t="s">
        <v>25</v>
      </c>
      <c r="G9" s="3">
        <v>392</v>
      </c>
      <c r="H9" s="3" t="s">
        <v>25</v>
      </c>
      <c r="I9" s="3">
        <v>16</v>
      </c>
      <c r="K9" s="3">
        <v>2007</v>
      </c>
      <c r="L9" s="3" t="s">
        <v>25</v>
      </c>
      <c r="M9" s="3">
        <v>770</v>
      </c>
      <c r="N9" s="3" t="s">
        <v>25</v>
      </c>
      <c r="O9" s="3">
        <v>25</v>
      </c>
      <c r="P9" s="3" t="s">
        <v>25</v>
      </c>
      <c r="Q9" s="3">
        <v>88</v>
      </c>
      <c r="R9" s="3" t="s">
        <v>25</v>
      </c>
      <c r="S9" s="3">
        <v>133</v>
      </c>
      <c r="T9" s="3" t="s">
        <v>25</v>
      </c>
      <c r="U9" s="3">
        <v>14</v>
      </c>
      <c r="V9" s="3" t="s">
        <v>25</v>
      </c>
      <c r="W9" s="3">
        <v>41</v>
      </c>
      <c r="X9" s="3">
        <v>2007</v>
      </c>
      <c r="Y9" s="3" t="s">
        <v>25</v>
      </c>
      <c r="Z9" s="3">
        <v>213</v>
      </c>
      <c r="AA9" s="3" t="s">
        <v>25</v>
      </c>
      <c r="AB9" s="3">
        <v>13</v>
      </c>
      <c r="AC9" s="3" t="s">
        <v>25</v>
      </c>
      <c r="AD9" s="3">
        <v>87</v>
      </c>
      <c r="AE9" s="3" t="s">
        <v>25</v>
      </c>
      <c r="AF9" s="3" t="s">
        <v>25</v>
      </c>
      <c r="AG9" s="3" t="s">
        <v>25</v>
      </c>
      <c r="AH9" s="3" t="s">
        <v>25</v>
      </c>
      <c r="AI9" s="3" t="s">
        <v>25</v>
      </c>
      <c r="AJ9" s="3">
        <v>156</v>
      </c>
    </row>
    <row r="10" spans="1:36" ht="18.75" x14ac:dyDescent="0.25">
      <c r="A10" s="3">
        <v>2008</v>
      </c>
      <c r="B10" s="4" t="s">
        <v>25</v>
      </c>
      <c r="C10" s="4">
        <v>755</v>
      </c>
      <c r="D10" s="3" t="s">
        <v>25</v>
      </c>
      <c r="E10" s="3">
        <v>422</v>
      </c>
      <c r="F10" s="3" t="s">
        <v>25</v>
      </c>
      <c r="G10" s="3">
        <v>305</v>
      </c>
      <c r="H10" s="3" t="s">
        <v>25</v>
      </c>
      <c r="I10" s="3">
        <v>28</v>
      </c>
      <c r="K10" s="3">
        <v>2008</v>
      </c>
      <c r="L10" s="3" t="s">
        <v>25</v>
      </c>
      <c r="M10" s="3">
        <v>755</v>
      </c>
      <c r="N10" s="3" t="s">
        <v>25</v>
      </c>
      <c r="O10" s="3">
        <v>33</v>
      </c>
      <c r="P10" s="3" t="s">
        <v>25</v>
      </c>
      <c r="Q10" s="3">
        <v>97</v>
      </c>
      <c r="R10" s="3" t="s">
        <v>25</v>
      </c>
      <c r="S10" s="3">
        <v>173</v>
      </c>
      <c r="T10" s="3" t="s">
        <v>25</v>
      </c>
      <c r="U10" s="3">
        <v>14</v>
      </c>
      <c r="V10" s="3" t="s">
        <v>25</v>
      </c>
      <c r="W10" s="3">
        <v>53</v>
      </c>
      <c r="X10" s="3">
        <v>2008</v>
      </c>
      <c r="Y10" s="3" t="s">
        <v>25</v>
      </c>
      <c r="Z10" s="3">
        <v>173</v>
      </c>
      <c r="AA10" s="3" t="s">
        <v>25</v>
      </c>
      <c r="AB10" s="3">
        <v>13</v>
      </c>
      <c r="AC10" s="3" t="s">
        <v>25</v>
      </c>
      <c r="AD10" s="3">
        <v>90</v>
      </c>
      <c r="AE10" s="3" t="s">
        <v>25</v>
      </c>
      <c r="AF10" s="3" t="s">
        <v>25</v>
      </c>
      <c r="AG10" s="3" t="s">
        <v>25</v>
      </c>
      <c r="AH10" s="3" t="s">
        <v>25</v>
      </c>
      <c r="AI10" s="3" t="s">
        <v>25</v>
      </c>
      <c r="AJ10" s="3">
        <v>109</v>
      </c>
    </row>
    <row r="11" spans="1:36" ht="18.75" x14ac:dyDescent="0.25">
      <c r="A11" s="3">
        <v>2009</v>
      </c>
      <c r="B11" s="4" t="s">
        <v>25</v>
      </c>
      <c r="C11" s="4">
        <v>833</v>
      </c>
      <c r="D11" s="3" t="s">
        <v>25</v>
      </c>
      <c r="E11" s="3">
        <v>452</v>
      </c>
      <c r="F11" s="3" t="s">
        <v>25</v>
      </c>
      <c r="G11" s="3">
        <v>352</v>
      </c>
      <c r="H11" s="3" t="s">
        <v>25</v>
      </c>
      <c r="I11" s="3">
        <v>29</v>
      </c>
      <c r="K11" s="3">
        <v>2009</v>
      </c>
      <c r="L11" s="3" t="s">
        <v>25</v>
      </c>
      <c r="M11" s="3">
        <v>833</v>
      </c>
      <c r="N11" s="3" t="s">
        <v>25</v>
      </c>
      <c r="O11" s="3">
        <v>56</v>
      </c>
      <c r="P11" s="3" t="s">
        <v>25</v>
      </c>
      <c r="Q11" s="3">
        <v>73</v>
      </c>
      <c r="R11" s="3" t="s">
        <v>25</v>
      </c>
      <c r="S11" s="3">
        <v>144</v>
      </c>
      <c r="T11" s="3" t="s">
        <v>25</v>
      </c>
      <c r="U11" s="3">
        <v>18</v>
      </c>
      <c r="V11" s="3" t="s">
        <v>25</v>
      </c>
      <c r="W11" s="3">
        <v>85</v>
      </c>
      <c r="X11" s="3">
        <v>2009</v>
      </c>
      <c r="Y11" s="3" t="s">
        <v>25</v>
      </c>
      <c r="Z11" s="3">
        <v>211</v>
      </c>
      <c r="AA11" s="3" t="s">
        <v>25</v>
      </c>
      <c r="AB11" s="3">
        <v>8</v>
      </c>
      <c r="AC11" s="3" t="s">
        <v>25</v>
      </c>
      <c r="AD11" s="3">
        <v>36</v>
      </c>
      <c r="AE11" s="3" t="s">
        <v>25</v>
      </c>
      <c r="AF11" s="3" t="s">
        <v>25</v>
      </c>
      <c r="AG11" s="3" t="s">
        <v>25</v>
      </c>
      <c r="AH11" s="3" t="s">
        <v>25</v>
      </c>
      <c r="AI11" s="3" t="s">
        <v>25</v>
      </c>
      <c r="AJ11" s="3">
        <v>202</v>
      </c>
    </row>
    <row r="12" spans="1:36" ht="18.75" x14ac:dyDescent="0.25">
      <c r="A12" s="3">
        <v>2010</v>
      </c>
      <c r="B12" s="4">
        <v>48</v>
      </c>
      <c r="C12" s="4">
        <v>596</v>
      </c>
      <c r="D12" s="3">
        <v>31</v>
      </c>
      <c r="E12" s="3">
        <v>340</v>
      </c>
      <c r="F12" s="3">
        <v>17</v>
      </c>
      <c r="G12" s="3">
        <v>237</v>
      </c>
      <c r="H12" s="3">
        <v>0</v>
      </c>
      <c r="I12" s="3">
        <v>19</v>
      </c>
      <c r="K12" s="3">
        <v>2010</v>
      </c>
      <c r="L12" s="3">
        <v>48</v>
      </c>
      <c r="M12" s="3">
        <v>596</v>
      </c>
      <c r="N12" s="3">
        <v>0</v>
      </c>
      <c r="O12" s="3">
        <v>39</v>
      </c>
      <c r="P12" s="3">
        <v>8</v>
      </c>
      <c r="Q12" s="3">
        <v>90</v>
      </c>
      <c r="R12" s="3">
        <v>0</v>
      </c>
      <c r="S12" s="3">
        <v>187</v>
      </c>
      <c r="T12" s="3">
        <v>2</v>
      </c>
      <c r="U12" s="3">
        <v>31</v>
      </c>
      <c r="V12" s="3">
        <v>0</v>
      </c>
      <c r="W12" s="3">
        <v>43</v>
      </c>
      <c r="X12" s="3">
        <v>2010</v>
      </c>
      <c r="Y12" s="3">
        <v>32</v>
      </c>
      <c r="Z12" s="3">
        <v>71</v>
      </c>
      <c r="AA12" s="3">
        <v>0</v>
      </c>
      <c r="AB12" s="3">
        <v>4</v>
      </c>
      <c r="AC12" s="3">
        <v>0</v>
      </c>
      <c r="AD12" s="3">
        <v>42</v>
      </c>
      <c r="AE12" s="3">
        <v>1</v>
      </c>
      <c r="AF12" s="3">
        <v>2</v>
      </c>
      <c r="AG12" s="3">
        <v>1</v>
      </c>
      <c r="AH12" s="3">
        <v>3</v>
      </c>
      <c r="AI12" s="3">
        <v>4</v>
      </c>
      <c r="AJ12" s="3">
        <v>84</v>
      </c>
    </row>
    <row r="13" spans="1:36" ht="18.75" x14ac:dyDescent="0.25">
      <c r="A13" s="3">
        <v>2011</v>
      </c>
      <c r="B13" s="4">
        <v>65</v>
      </c>
      <c r="C13" s="4">
        <v>539</v>
      </c>
      <c r="D13" s="3">
        <v>37</v>
      </c>
      <c r="E13" s="3">
        <v>299</v>
      </c>
      <c r="F13" s="3">
        <v>25</v>
      </c>
      <c r="G13" s="3">
        <v>226</v>
      </c>
      <c r="H13" s="3">
        <v>3</v>
      </c>
      <c r="I13" s="3">
        <v>14</v>
      </c>
      <c r="K13" s="3">
        <v>2011</v>
      </c>
      <c r="L13" s="3">
        <v>65</v>
      </c>
      <c r="M13" s="3">
        <v>539</v>
      </c>
      <c r="N13" s="3">
        <v>0</v>
      </c>
      <c r="O13" s="3">
        <v>36</v>
      </c>
      <c r="P13" s="3">
        <v>10</v>
      </c>
      <c r="Q13" s="3">
        <v>80</v>
      </c>
      <c r="R13" s="3">
        <v>2</v>
      </c>
      <c r="S13" s="3">
        <v>127</v>
      </c>
      <c r="T13" s="3">
        <v>1</v>
      </c>
      <c r="U13" s="3">
        <v>10</v>
      </c>
      <c r="V13" s="3">
        <v>2</v>
      </c>
      <c r="W13" s="3">
        <v>69</v>
      </c>
      <c r="X13" s="3">
        <v>2011</v>
      </c>
      <c r="Y13" s="3">
        <v>41</v>
      </c>
      <c r="Z13" s="3">
        <v>51</v>
      </c>
      <c r="AA13" s="3">
        <v>0</v>
      </c>
      <c r="AB13" s="3">
        <v>7</v>
      </c>
      <c r="AC13" s="3">
        <v>0</v>
      </c>
      <c r="AD13" s="3">
        <v>50</v>
      </c>
      <c r="AE13" s="3">
        <v>3</v>
      </c>
      <c r="AF13" s="3">
        <v>1</v>
      </c>
      <c r="AG13" s="3">
        <v>0</v>
      </c>
      <c r="AH13" s="3">
        <v>5</v>
      </c>
      <c r="AI13" s="3">
        <v>6</v>
      </c>
      <c r="AJ13" s="3">
        <v>92</v>
      </c>
    </row>
    <row r="14" spans="1:36" ht="18.75" x14ac:dyDescent="0.25">
      <c r="A14" s="3">
        <v>2012</v>
      </c>
      <c r="B14" s="4">
        <v>65</v>
      </c>
      <c r="C14" s="4">
        <v>530</v>
      </c>
      <c r="D14" s="3">
        <v>35</v>
      </c>
      <c r="E14" s="3">
        <v>327</v>
      </c>
      <c r="F14" s="3">
        <v>29</v>
      </c>
      <c r="G14" s="3">
        <v>188</v>
      </c>
      <c r="H14" s="3">
        <v>1</v>
      </c>
      <c r="I14" s="3">
        <v>15</v>
      </c>
      <c r="K14" s="3">
        <v>2012</v>
      </c>
      <c r="L14" s="3">
        <v>65</v>
      </c>
      <c r="M14" s="3">
        <v>530</v>
      </c>
      <c r="N14" s="3">
        <v>0</v>
      </c>
      <c r="O14" s="3">
        <v>41</v>
      </c>
      <c r="P14" s="3">
        <v>6</v>
      </c>
      <c r="Q14" s="3">
        <v>63</v>
      </c>
      <c r="R14" s="3">
        <v>3</v>
      </c>
      <c r="S14" s="3">
        <v>161</v>
      </c>
      <c r="T14" s="3">
        <v>1</v>
      </c>
      <c r="U14" s="3">
        <v>10</v>
      </c>
      <c r="V14" s="3">
        <v>2</v>
      </c>
      <c r="W14" s="3">
        <v>46</v>
      </c>
      <c r="X14" s="3">
        <v>2012</v>
      </c>
      <c r="Y14" s="3">
        <v>51</v>
      </c>
      <c r="Z14" s="3">
        <v>44</v>
      </c>
      <c r="AA14" s="3">
        <v>1</v>
      </c>
      <c r="AB14" s="3">
        <v>6</v>
      </c>
      <c r="AC14" s="3">
        <v>0</v>
      </c>
      <c r="AD14" s="3">
        <v>70</v>
      </c>
      <c r="AE14" s="3">
        <v>0</v>
      </c>
      <c r="AF14" s="3">
        <v>10</v>
      </c>
      <c r="AG14" s="3">
        <v>0</v>
      </c>
      <c r="AH14" s="3">
        <v>3</v>
      </c>
      <c r="AI14" s="3">
        <v>1</v>
      </c>
      <c r="AJ14" s="3">
        <v>76</v>
      </c>
    </row>
    <row r="15" spans="1:36" ht="18.75" x14ac:dyDescent="0.25">
      <c r="A15" s="3">
        <v>2013</v>
      </c>
      <c r="B15" s="4">
        <v>68</v>
      </c>
      <c r="C15" s="4">
        <v>602</v>
      </c>
      <c r="D15" s="3">
        <v>35</v>
      </c>
      <c r="E15" s="3">
        <v>357</v>
      </c>
      <c r="F15" s="3">
        <v>33</v>
      </c>
      <c r="G15" s="3">
        <v>227</v>
      </c>
      <c r="H15" s="3">
        <v>0</v>
      </c>
      <c r="I15" s="3">
        <v>18</v>
      </c>
      <c r="K15" s="3">
        <v>2013</v>
      </c>
      <c r="L15" s="3">
        <v>68</v>
      </c>
      <c r="M15" s="3">
        <v>602</v>
      </c>
      <c r="N15" s="3">
        <v>1</v>
      </c>
      <c r="O15" s="3">
        <v>43</v>
      </c>
      <c r="P15" s="3">
        <v>12</v>
      </c>
      <c r="Q15" s="3">
        <v>72</v>
      </c>
      <c r="R15" s="3">
        <v>3</v>
      </c>
      <c r="S15" s="3">
        <v>170</v>
      </c>
      <c r="T15" s="3">
        <v>0</v>
      </c>
      <c r="U15" s="3">
        <v>9</v>
      </c>
      <c r="V15" s="3">
        <v>0</v>
      </c>
      <c r="W15" s="3">
        <v>39</v>
      </c>
      <c r="X15" s="3">
        <v>2013</v>
      </c>
      <c r="Y15" s="3">
        <v>45</v>
      </c>
      <c r="Z15" s="3">
        <v>57</v>
      </c>
      <c r="AA15" s="3">
        <v>0</v>
      </c>
      <c r="AB15" s="3">
        <v>6</v>
      </c>
      <c r="AC15" s="3">
        <v>0</v>
      </c>
      <c r="AD15" s="3">
        <v>92</v>
      </c>
      <c r="AE15" s="3">
        <v>0</v>
      </c>
      <c r="AF15" s="3">
        <v>10</v>
      </c>
      <c r="AG15" s="3">
        <v>0</v>
      </c>
      <c r="AH15" s="3">
        <v>2</v>
      </c>
      <c r="AI15" s="3">
        <v>7</v>
      </c>
      <c r="AJ15" s="3">
        <v>102</v>
      </c>
    </row>
    <row r="16" spans="1:36" ht="18.75" x14ac:dyDescent="0.25">
      <c r="A16" s="3">
        <v>2014</v>
      </c>
      <c r="B16" s="4">
        <v>50</v>
      </c>
      <c r="C16" s="4">
        <v>620</v>
      </c>
      <c r="D16" s="3">
        <v>25</v>
      </c>
      <c r="E16" s="3">
        <v>340</v>
      </c>
      <c r="F16" s="3">
        <v>25</v>
      </c>
      <c r="G16" s="3">
        <v>261</v>
      </c>
      <c r="H16" s="3">
        <v>0</v>
      </c>
      <c r="I16" s="3">
        <v>19</v>
      </c>
      <c r="K16" s="3">
        <v>2014</v>
      </c>
      <c r="L16" s="3">
        <v>50</v>
      </c>
      <c r="M16" s="3">
        <v>620</v>
      </c>
      <c r="N16" s="3">
        <v>0</v>
      </c>
      <c r="O16" s="3">
        <v>40</v>
      </c>
      <c r="P16" s="3">
        <v>11</v>
      </c>
      <c r="Q16" s="3">
        <v>57</v>
      </c>
      <c r="R16" s="3">
        <v>3</v>
      </c>
      <c r="S16" s="3">
        <v>158</v>
      </c>
      <c r="T16" s="3">
        <v>5</v>
      </c>
      <c r="U16" s="3">
        <v>16</v>
      </c>
      <c r="V16" s="3">
        <v>0</v>
      </c>
      <c r="W16" s="3">
        <v>41</v>
      </c>
      <c r="X16" s="3">
        <v>2014</v>
      </c>
      <c r="Y16" s="3">
        <v>22</v>
      </c>
      <c r="Z16" s="3">
        <v>52</v>
      </c>
      <c r="AA16" s="3">
        <v>1</v>
      </c>
      <c r="AB16" s="3">
        <v>45</v>
      </c>
      <c r="AC16" s="3">
        <v>2</v>
      </c>
      <c r="AD16" s="3">
        <v>103</v>
      </c>
      <c r="AE16" s="3">
        <v>1</v>
      </c>
      <c r="AF16" s="3">
        <v>16</v>
      </c>
      <c r="AG16" s="3">
        <v>0</v>
      </c>
      <c r="AH16" s="3">
        <v>5</v>
      </c>
      <c r="AI16" s="3">
        <v>5</v>
      </c>
      <c r="AJ16" s="3">
        <v>87</v>
      </c>
    </row>
    <row r="17" spans="1:36" ht="18.75" x14ac:dyDescent="0.25">
      <c r="A17" s="3">
        <v>2015</v>
      </c>
      <c r="B17" s="4">
        <v>36</v>
      </c>
      <c r="C17" s="4">
        <v>558</v>
      </c>
      <c r="D17" s="3">
        <v>17</v>
      </c>
      <c r="E17" s="3">
        <v>351</v>
      </c>
      <c r="F17" s="3">
        <v>18</v>
      </c>
      <c r="G17" s="3">
        <v>195</v>
      </c>
      <c r="H17" s="3">
        <v>1</v>
      </c>
      <c r="I17" s="3">
        <v>12</v>
      </c>
      <c r="K17" s="3">
        <v>2015</v>
      </c>
      <c r="L17" s="3">
        <v>36</v>
      </c>
      <c r="M17" s="3">
        <v>558</v>
      </c>
      <c r="N17" s="3">
        <v>0</v>
      </c>
      <c r="O17" s="3">
        <v>20</v>
      </c>
      <c r="P17" s="3">
        <v>5</v>
      </c>
      <c r="Q17" s="3">
        <v>55</v>
      </c>
      <c r="R17" s="3">
        <v>2</v>
      </c>
      <c r="S17" s="3">
        <v>138</v>
      </c>
      <c r="T17" s="3">
        <v>0</v>
      </c>
      <c r="U17" s="3">
        <v>9</v>
      </c>
      <c r="V17" s="3">
        <v>2</v>
      </c>
      <c r="W17" s="3">
        <v>52</v>
      </c>
      <c r="X17" s="3">
        <v>2015</v>
      </c>
      <c r="Y17" s="3">
        <v>20</v>
      </c>
      <c r="Z17" s="3">
        <v>39</v>
      </c>
      <c r="AA17" s="3">
        <v>0</v>
      </c>
      <c r="AB17" s="3">
        <v>10</v>
      </c>
      <c r="AC17" s="3">
        <v>0</v>
      </c>
      <c r="AD17" s="3">
        <v>110</v>
      </c>
      <c r="AE17" s="3">
        <v>0</v>
      </c>
      <c r="AF17" s="3">
        <v>13</v>
      </c>
      <c r="AG17" s="3">
        <v>0</v>
      </c>
      <c r="AH17" s="3">
        <v>2</v>
      </c>
      <c r="AI17" s="3">
        <v>7</v>
      </c>
      <c r="AJ17" s="3">
        <v>112</v>
      </c>
    </row>
    <row r="18" spans="1:36" ht="18.75" x14ac:dyDescent="0.25">
      <c r="A18" s="3">
        <v>2016</v>
      </c>
      <c r="B18" s="4">
        <v>42</v>
      </c>
      <c r="C18" s="4">
        <v>697</v>
      </c>
      <c r="D18" s="3">
        <v>18</v>
      </c>
      <c r="E18" s="3">
        <v>446</v>
      </c>
      <c r="F18" s="3">
        <v>24</v>
      </c>
      <c r="G18" s="3">
        <v>225</v>
      </c>
      <c r="H18" s="3">
        <v>0</v>
      </c>
      <c r="I18" s="3">
        <v>26</v>
      </c>
      <c r="K18" s="3">
        <v>2016</v>
      </c>
      <c r="L18" s="3">
        <v>42</v>
      </c>
      <c r="M18" s="3">
        <v>697</v>
      </c>
      <c r="N18" s="3">
        <v>0</v>
      </c>
      <c r="O18" s="3">
        <v>33</v>
      </c>
      <c r="P18" s="3">
        <v>6</v>
      </c>
      <c r="Q18" s="3">
        <v>73</v>
      </c>
      <c r="R18" s="3">
        <v>2</v>
      </c>
      <c r="S18" s="3">
        <v>167</v>
      </c>
      <c r="T18" s="3">
        <v>0</v>
      </c>
      <c r="U18" s="3">
        <v>20</v>
      </c>
      <c r="V18" s="3">
        <v>3</v>
      </c>
      <c r="W18" s="3">
        <v>37</v>
      </c>
      <c r="X18" s="3">
        <v>2016</v>
      </c>
      <c r="Y18" s="3">
        <v>22</v>
      </c>
      <c r="Z18" s="3">
        <v>62</v>
      </c>
      <c r="AA18" s="3">
        <v>0</v>
      </c>
      <c r="AB18" s="3">
        <v>18</v>
      </c>
      <c r="AC18" s="3">
        <v>0</v>
      </c>
      <c r="AD18" s="3">
        <v>155</v>
      </c>
      <c r="AE18" s="3">
        <v>0</v>
      </c>
      <c r="AF18" s="3">
        <v>13</v>
      </c>
      <c r="AG18" s="3">
        <v>1</v>
      </c>
      <c r="AH18" s="3">
        <v>4</v>
      </c>
      <c r="AI18" s="3">
        <v>5</v>
      </c>
      <c r="AJ18" s="3">
        <v>120</v>
      </c>
    </row>
    <row r="19" spans="1:36" ht="18.75" x14ac:dyDescent="0.25">
      <c r="A19" s="3">
        <v>2017</v>
      </c>
      <c r="B19" s="5">
        <v>35</v>
      </c>
      <c r="C19" s="5">
        <v>815</v>
      </c>
      <c r="D19" s="5">
        <v>18</v>
      </c>
      <c r="E19" s="5">
        <v>482</v>
      </c>
      <c r="F19" s="5">
        <v>16</v>
      </c>
      <c r="G19" s="5">
        <v>302</v>
      </c>
      <c r="H19" s="5">
        <v>1</v>
      </c>
      <c r="I19" s="5">
        <v>31</v>
      </c>
      <c r="K19" s="3">
        <v>2017</v>
      </c>
      <c r="L19" s="3">
        <f t="shared" ref="L19:M21" si="0">SUM(N19+P19+R19+T19+V19+Y19+AA19+AC19+AE19+AG19+AI19)</f>
        <v>35</v>
      </c>
      <c r="M19" s="3">
        <f t="shared" si="0"/>
        <v>815</v>
      </c>
      <c r="N19" s="3">
        <v>0</v>
      </c>
      <c r="O19" s="3">
        <v>28</v>
      </c>
      <c r="P19" s="3">
        <v>8</v>
      </c>
      <c r="Q19" s="3">
        <v>76</v>
      </c>
      <c r="R19" s="3">
        <v>1</v>
      </c>
      <c r="S19" s="3">
        <v>199</v>
      </c>
      <c r="T19" s="3">
        <v>1</v>
      </c>
      <c r="U19" s="3">
        <v>13</v>
      </c>
      <c r="V19" s="3">
        <v>1</v>
      </c>
      <c r="W19" s="3">
        <v>36</v>
      </c>
      <c r="X19" s="3">
        <v>2017</v>
      </c>
      <c r="Y19" s="3">
        <v>18</v>
      </c>
      <c r="Z19" s="3">
        <v>65</v>
      </c>
      <c r="AA19" s="3">
        <v>0</v>
      </c>
      <c r="AB19" s="3">
        <v>46</v>
      </c>
      <c r="AC19" s="3">
        <v>0</v>
      </c>
      <c r="AD19" s="3">
        <v>191</v>
      </c>
      <c r="AE19" s="3">
        <v>0</v>
      </c>
      <c r="AF19" s="3">
        <v>13</v>
      </c>
      <c r="AG19" s="3">
        <v>0</v>
      </c>
      <c r="AH19" s="3">
        <v>7</v>
      </c>
      <c r="AI19" s="3">
        <v>6</v>
      </c>
      <c r="AJ19" s="3">
        <v>141</v>
      </c>
    </row>
    <row r="20" spans="1:36" ht="18.75" x14ac:dyDescent="0.25">
      <c r="A20" s="3">
        <v>2018</v>
      </c>
      <c r="B20" s="5">
        <v>41</v>
      </c>
      <c r="C20" s="5">
        <v>866</v>
      </c>
      <c r="D20" s="5">
        <v>14</v>
      </c>
      <c r="E20" s="5">
        <v>493</v>
      </c>
      <c r="F20" s="5">
        <v>27</v>
      </c>
      <c r="G20" s="5">
        <v>352</v>
      </c>
      <c r="H20" s="5">
        <v>0</v>
      </c>
      <c r="I20" s="5">
        <v>21</v>
      </c>
      <c r="K20" s="3">
        <v>2018</v>
      </c>
      <c r="L20" s="3">
        <f t="shared" si="0"/>
        <v>41</v>
      </c>
      <c r="M20" s="3">
        <f t="shared" si="0"/>
        <v>866</v>
      </c>
      <c r="N20" s="3">
        <v>0</v>
      </c>
      <c r="O20" s="3">
        <v>35</v>
      </c>
      <c r="P20" s="3">
        <v>8</v>
      </c>
      <c r="Q20" s="3">
        <v>66</v>
      </c>
      <c r="R20" s="3">
        <v>1</v>
      </c>
      <c r="S20" s="3">
        <v>200</v>
      </c>
      <c r="T20" s="3">
        <v>0</v>
      </c>
      <c r="U20" s="3">
        <v>12</v>
      </c>
      <c r="V20" s="3">
        <v>1</v>
      </c>
      <c r="W20" s="3">
        <v>43</v>
      </c>
      <c r="X20" s="3">
        <v>2018</v>
      </c>
      <c r="Y20" s="3">
        <v>20</v>
      </c>
      <c r="Z20" s="3">
        <v>55</v>
      </c>
      <c r="AA20" s="3">
        <v>0</v>
      </c>
      <c r="AB20" s="3">
        <v>17</v>
      </c>
      <c r="AC20" s="3">
        <v>0</v>
      </c>
      <c r="AD20" s="3">
        <v>190</v>
      </c>
      <c r="AE20" s="3">
        <v>0</v>
      </c>
      <c r="AF20" s="3">
        <v>41</v>
      </c>
      <c r="AG20" s="3">
        <v>1</v>
      </c>
      <c r="AH20" s="3">
        <v>8</v>
      </c>
      <c r="AI20" s="3">
        <v>10</v>
      </c>
      <c r="AJ20" s="3">
        <v>199</v>
      </c>
    </row>
    <row r="21" spans="1:36" ht="18.75" x14ac:dyDescent="0.25">
      <c r="A21" s="3">
        <v>2019</v>
      </c>
      <c r="B21" s="5">
        <v>44</v>
      </c>
      <c r="C21" s="5">
        <v>904</v>
      </c>
      <c r="D21" s="5">
        <v>11</v>
      </c>
      <c r="E21" s="5">
        <v>547</v>
      </c>
      <c r="F21" s="5">
        <v>31</v>
      </c>
      <c r="G21" s="5">
        <v>330</v>
      </c>
      <c r="H21" s="5">
        <v>2</v>
      </c>
      <c r="I21" s="5">
        <v>27</v>
      </c>
      <c r="K21" s="3">
        <v>2019</v>
      </c>
      <c r="L21" s="3">
        <f t="shared" si="0"/>
        <v>44</v>
      </c>
      <c r="M21" s="3">
        <f t="shared" si="0"/>
        <v>904</v>
      </c>
      <c r="N21" s="3">
        <v>0</v>
      </c>
      <c r="O21" s="3">
        <v>31</v>
      </c>
      <c r="P21" s="3">
        <v>4</v>
      </c>
      <c r="Q21" s="3">
        <v>66</v>
      </c>
      <c r="R21" s="3">
        <v>1</v>
      </c>
      <c r="S21" s="3">
        <v>207</v>
      </c>
      <c r="T21" s="3">
        <v>3</v>
      </c>
      <c r="U21" s="3">
        <v>54</v>
      </c>
      <c r="V21" s="3">
        <v>0</v>
      </c>
      <c r="W21" s="3">
        <v>42</v>
      </c>
      <c r="X21" s="3">
        <v>2019</v>
      </c>
      <c r="Y21" s="3">
        <v>29</v>
      </c>
      <c r="Z21" s="3">
        <v>79</v>
      </c>
      <c r="AA21" s="3">
        <v>1</v>
      </c>
      <c r="AB21" s="3">
        <v>11</v>
      </c>
      <c r="AC21" s="3">
        <v>0</v>
      </c>
      <c r="AD21" s="3">
        <v>249</v>
      </c>
      <c r="AE21" s="3">
        <v>0</v>
      </c>
      <c r="AF21" s="3">
        <v>15</v>
      </c>
      <c r="AG21" s="3">
        <v>0</v>
      </c>
      <c r="AH21" s="3">
        <v>6</v>
      </c>
      <c r="AI21" s="3">
        <v>6</v>
      </c>
      <c r="AJ21" s="3">
        <v>144</v>
      </c>
    </row>
    <row r="22" spans="1:36" ht="18.75" x14ac:dyDescent="0.25">
      <c r="A22" s="3">
        <v>2020</v>
      </c>
      <c r="B22" s="5">
        <v>42</v>
      </c>
      <c r="C22" s="5">
        <v>840</v>
      </c>
      <c r="D22" s="5">
        <v>18</v>
      </c>
      <c r="E22" s="5">
        <v>554</v>
      </c>
      <c r="F22" s="5">
        <v>24</v>
      </c>
      <c r="G22" s="5">
        <v>267</v>
      </c>
      <c r="H22" s="5">
        <v>0</v>
      </c>
      <c r="I22" s="5">
        <v>19</v>
      </c>
      <c r="K22" s="3">
        <v>2020</v>
      </c>
      <c r="L22" s="3">
        <v>42</v>
      </c>
      <c r="M22" s="3">
        <v>840</v>
      </c>
      <c r="N22" s="3">
        <v>0</v>
      </c>
      <c r="O22" s="3">
        <v>39</v>
      </c>
      <c r="P22" s="3">
        <v>4</v>
      </c>
      <c r="Q22" s="3">
        <v>97</v>
      </c>
      <c r="R22" s="3">
        <v>1</v>
      </c>
      <c r="S22" s="3">
        <v>216</v>
      </c>
      <c r="T22" s="3">
        <v>3</v>
      </c>
      <c r="U22" s="3">
        <v>13</v>
      </c>
      <c r="V22" s="3">
        <v>2</v>
      </c>
      <c r="W22" s="3">
        <v>46</v>
      </c>
      <c r="X22" s="3">
        <v>2020</v>
      </c>
      <c r="Y22" s="3">
        <v>26</v>
      </c>
      <c r="Z22" s="3">
        <v>71</v>
      </c>
      <c r="AA22" s="3">
        <v>0</v>
      </c>
      <c r="AB22" s="3">
        <v>21</v>
      </c>
      <c r="AC22" s="3">
        <v>1</v>
      </c>
      <c r="AD22" s="3">
        <v>253</v>
      </c>
      <c r="AE22" s="3">
        <v>0</v>
      </c>
      <c r="AF22" s="3">
        <v>19</v>
      </c>
      <c r="AG22" s="3">
        <v>0</v>
      </c>
      <c r="AH22" s="3">
        <v>4</v>
      </c>
      <c r="AI22" s="3">
        <v>5</v>
      </c>
      <c r="AJ22" s="3">
        <v>61</v>
      </c>
    </row>
    <row r="23" spans="1:36" ht="18.75" x14ac:dyDescent="0.25">
      <c r="A23" s="6">
        <v>2021</v>
      </c>
      <c r="B23" s="7">
        <v>29</v>
      </c>
      <c r="C23" s="7">
        <v>897</v>
      </c>
      <c r="D23" s="7">
        <v>18</v>
      </c>
      <c r="E23" s="7">
        <v>526</v>
      </c>
      <c r="F23" s="7">
        <v>10</v>
      </c>
      <c r="G23" s="7">
        <v>347</v>
      </c>
      <c r="H23" s="7">
        <v>1</v>
      </c>
      <c r="I23" s="7">
        <v>24</v>
      </c>
      <c r="K23" s="3">
        <v>2021</v>
      </c>
      <c r="L23" s="3">
        <v>29</v>
      </c>
      <c r="M23" s="3">
        <v>897</v>
      </c>
      <c r="N23" s="3">
        <v>0</v>
      </c>
      <c r="O23" s="3">
        <v>34</v>
      </c>
      <c r="P23" s="3">
        <v>9</v>
      </c>
      <c r="Q23" s="3">
        <v>100</v>
      </c>
      <c r="R23" s="3">
        <v>4</v>
      </c>
      <c r="S23" s="3">
        <v>207</v>
      </c>
      <c r="T23" s="3">
        <v>0</v>
      </c>
      <c r="U23" s="3">
        <v>8</v>
      </c>
      <c r="V23" s="3">
        <v>0</v>
      </c>
      <c r="W23" s="3">
        <v>37</v>
      </c>
      <c r="X23" s="3">
        <v>2021</v>
      </c>
      <c r="Y23" s="3">
        <v>15</v>
      </c>
      <c r="Z23" s="3">
        <v>39</v>
      </c>
      <c r="AA23" s="3">
        <v>0</v>
      </c>
      <c r="AB23" s="3">
        <v>112</v>
      </c>
      <c r="AC23" s="3">
        <v>0</v>
      </c>
      <c r="AD23" s="3">
        <v>312</v>
      </c>
      <c r="AE23" s="3">
        <v>0</v>
      </c>
      <c r="AF23" s="3">
        <v>17</v>
      </c>
      <c r="AG23" s="3">
        <v>0</v>
      </c>
      <c r="AH23" s="3">
        <v>5</v>
      </c>
      <c r="AI23" s="3">
        <v>1</v>
      </c>
      <c r="AJ23" s="3">
        <v>26</v>
      </c>
    </row>
    <row r="24" spans="1:36" ht="18.75" x14ac:dyDescent="0.25">
      <c r="A24" s="6">
        <v>2022</v>
      </c>
      <c r="B24" s="7">
        <v>29</v>
      </c>
      <c r="C24" s="7">
        <v>1002</v>
      </c>
      <c r="D24" s="7">
        <v>16</v>
      </c>
      <c r="E24" s="7">
        <v>603</v>
      </c>
      <c r="F24" s="7">
        <v>14</v>
      </c>
      <c r="G24" s="7">
        <v>360</v>
      </c>
      <c r="H24" s="7">
        <v>0</v>
      </c>
      <c r="I24" s="7">
        <v>38</v>
      </c>
      <c r="K24" s="3">
        <v>2022</v>
      </c>
      <c r="L24" s="3">
        <v>29</v>
      </c>
      <c r="M24" s="3">
        <v>1002</v>
      </c>
      <c r="N24" s="3">
        <v>1</v>
      </c>
      <c r="O24" s="3">
        <v>25</v>
      </c>
      <c r="P24" s="3">
        <v>11</v>
      </c>
      <c r="Q24" s="3">
        <v>84</v>
      </c>
      <c r="R24" s="3">
        <v>1</v>
      </c>
      <c r="S24" s="3">
        <v>239</v>
      </c>
      <c r="T24" s="3">
        <v>0</v>
      </c>
      <c r="U24" s="3">
        <v>7</v>
      </c>
      <c r="V24" s="3">
        <v>0</v>
      </c>
      <c r="W24" s="3">
        <v>22</v>
      </c>
      <c r="X24" s="3">
        <v>2022</v>
      </c>
      <c r="Y24" s="3">
        <v>12</v>
      </c>
      <c r="Z24" s="3">
        <v>60</v>
      </c>
      <c r="AA24" s="3">
        <v>1</v>
      </c>
      <c r="AB24" s="3">
        <v>86</v>
      </c>
      <c r="AC24" s="3">
        <v>1</v>
      </c>
      <c r="AD24" s="3">
        <v>262</v>
      </c>
      <c r="AE24" s="3">
        <v>0</v>
      </c>
      <c r="AF24" s="3">
        <v>23</v>
      </c>
      <c r="AG24" s="3">
        <v>0</v>
      </c>
      <c r="AH24" s="3">
        <v>6</v>
      </c>
      <c r="AI24" s="3">
        <v>2</v>
      </c>
      <c r="AJ24" s="3">
        <v>188</v>
      </c>
    </row>
    <row r="25" spans="1:36" ht="18.75" x14ac:dyDescent="0.25">
      <c r="A25" s="6">
        <v>2023</v>
      </c>
      <c r="B25" s="6">
        <v>39</v>
      </c>
      <c r="C25" s="6">
        <v>828</v>
      </c>
      <c r="D25" s="6">
        <v>18</v>
      </c>
      <c r="E25" s="6">
        <v>536</v>
      </c>
      <c r="F25" s="6">
        <v>19</v>
      </c>
      <c r="G25" s="6">
        <v>271</v>
      </c>
      <c r="H25" s="6">
        <v>2</v>
      </c>
      <c r="I25" s="6">
        <v>21</v>
      </c>
      <c r="K25" s="6">
        <v>2023</v>
      </c>
      <c r="L25" s="6">
        <v>39</v>
      </c>
      <c r="M25" s="6">
        <v>828</v>
      </c>
      <c r="N25" s="6">
        <v>0</v>
      </c>
      <c r="O25" s="6">
        <v>18</v>
      </c>
      <c r="P25" s="6">
        <v>8</v>
      </c>
      <c r="Q25" s="6">
        <v>65</v>
      </c>
      <c r="R25" s="6">
        <v>5</v>
      </c>
      <c r="S25" s="6">
        <v>210</v>
      </c>
      <c r="T25" s="6">
        <v>0</v>
      </c>
      <c r="U25" s="6">
        <v>8</v>
      </c>
      <c r="V25" s="6">
        <v>0</v>
      </c>
      <c r="W25" s="6">
        <v>24</v>
      </c>
      <c r="X25" s="6">
        <v>2023</v>
      </c>
      <c r="Y25" s="6">
        <v>20</v>
      </c>
      <c r="Z25" s="6">
        <v>89</v>
      </c>
      <c r="AA25" s="6">
        <v>0</v>
      </c>
      <c r="AB25" s="6">
        <v>5</v>
      </c>
      <c r="AC25" s="8" t="s">
        <v>25</v>
      </c>
      <c r="AD25" s="8" t="s">
        <v>25</v>
      </c>
      <c r="AE25" s="6">
        <v>0</v>
      </c>
      <c r="AF25" s="6">
        <v>18</v>
      </c>
      <c r="AG25" s="6">
        <v>0</v>
      </c>
      <c r="AH25" s="6">
        <v>3</v>
      </c>
      <c r="AI25" s="8">
        <v>6</v>
      </c>
      <c r="AJ25" s="8">
        <v>388</v>
      </c>
    </row>
    <row r="26" spans="1:36" ht="18.75" x14ac:dyDescent="0.25">
      <c r="A26" s="7">
        <v>2024</v>
      </c>
      <c r="B26" s="7">
        <v>49</v>
      </c>
      <c r="C26" s="7">
        <v>823</v>
      </c>
      <c r="D26" s="7">
        <v>24</v>
      </c>
      <c r="E26" s="7">
        <v>556</v>
      </c>
      <c r="F26" s="7">
        <v>24</v>
      </c>
      <c r="G26" s="7">
        <v>232</v>
      </c>
      <c r="H26" s="7">
        <v>1</v>
      </c>
      <c r="I26" s="7">
        <v>35</v>
      </c>
      <c r="J26" s="9"/>
      <c r="K26" s="7">
        <v>2024</v>
      </c>
      <c r="L26" s="7">
        <v>49</v>
      </c>
      <c r="M26" s="7">
        <v>823</v>
      </c>
      <c r="N26" s="7">
        <v>0</v>
      </c>
      <c r="O26" s="7">
        <v>22</v>
      </c>
      <c r="P26" s="7">
        <v>2</v>
      </c>
      <c r="Q26" s="7">
        <v>65</v>
      </c>
      <c r="R26" s="7">
        <v>11</v>
      </c>
      <c r="S26" s="7">
        <v>233</v>
      </c>
      <c r="T26" s="7">
        <v>0</v>
      </c>
      <c r="U26" s="7">
        <v>10</v>
      </c>
      <c r="V26" s="7">
        <v>3</v>
      </c>
      <c r="W26" s="7">
        <v>29</v>
      </c>
      <c r="X26" s="7">
        <v>2024</v>
      </c>
      <c r="Y26" s="7">
        <v>24</v>
      </c>
      <c r="Z26" s="7">
        <v>43</v>
      </c>
      <c r="AA26" s="7">
        <v>1</v>
      </c>
      <c r="AB26" s="7">
        <v>1</v>
      </c>
      <c r="AC26" s="8" t="s">
        <v>25</v>
      </c>
      <c r="AD26" s="8" t="s">
        <v>25</v>
      </c>
      <c r="AE26" s="7">
        <v>3</v>
      </c>
      <c r="AF26" s="7">
        <v>20</v>
      </c>
      <c r="AG26" s="7">
        <v>1</v>
      </c>
      <c r="AH26" s="7">
        <v>0</v>
      </c>
      <c r="AI26" s="8">
        <v>4</v>
      </c>
      <c r="AJ26" s="8">
        <v>400</v>
      </c>
    </row>
    <row r="27" spans="1:36" s="10" customFormat="1" ht="18.75" x14ac:dyDescent="0.25">
      <c r="A27" s="8">
        <v>2025</v>
      </c>
      <c r="B27" s="8">
        <v>68</v>
      </c>
      <c r="C27" s="8">
        <v>982</v>
      </c>
      <c r="D27" s="8">
        <v>21</v>
      </c>
      <c r="E27" s="8">
        <v>605</v>
      </c>
      <c r="F27" s="8">
        <v>43</v>
      </c>
      <c r="G27" s="8">
        <v>339</v>
      </c>
      <c r="H27" s="8">
        <v>4</v>
      </c>
      <c r="I27" s="8">
        <v>38</v>
      </c>
      <c r="K27" s="8">
        <v>2025</v>
      </c>
      <c r="L27" s="8">
        <v>68</v>
      </c>
      <c r="M27" s="8">
        <v>982</v>
      </c>
      <c r="N27" s="8">
        <v>2</v>
      </c>
      <c r="O27" s="8">
        <v>27</v>
      </c>
      <c r="P27" s="8">
        <v>6</v>
      </c>
      <c r="Q27" s="8">
        <v>64</v>
      </c>
      <c r="R27" s="8">
        <v>7</v>
      </c>
      <c r="S27" s="8">
        <v>237</v>
      </c>
      <c r="T27" s="8">
        <v>0</v>
      </c>
      <c r="U27" s="8">
        <v>11</v>
      </c>
      <c r="V27" s="8">
        <v>2</v>
      </c>
      <c r="W27" s="8">
        <v>41</v>
      </c>
      <c r="X27" s="8">
        <v>2025</v>
      </c>
      <c r="Y27" s="8">
        <v>36</v>
      </c>
      <c r="Z27" s="8">
        <v>80</v>
      </c>
      <c r="AA27" s="8">
        <v>5</v>
      </c>
      <c r="AB27" s="8">
        <v>15</v>
      </c>
      <c r="AC27" s="8" t="s">
        <v>25</v>
      </c>
      <c r="AD27" s="8" t="s">
        <v>25</v>
      </c>
      <c r="AE27" s="8">
        <v>2</v>
      </c>
      <c r="AF27" s="8">
        <v>25</v>
      </c>
      <c r="AG27" s="8">
        <v>0</v>
      </c>
      <c r="AH27" s="8">
        <v>7</v>
      </c>
      <c r="AI27" s="8">
        <v>8</v>
      </c>
      <c r="AJ27" s="8">
        <v>475</v>
      </c>
    </row>
    <row r="28" spans="1:36" ht="42" customHeight="1" x14ac:dyDescent="0.25">
      <c r="A28" s="21" t="s">
        <v>26</v>
      </c>
      <c r="B28" s="21"/>
      <c r="C28" s="21"/>
      <c r="D28" s="21"/>
      <c r="E28" s="21"/>
      <c r="F28" s="21"/>
      <c r="G28" s="21"/>
      <c r="H28" s="21"/>
      <c r="I28" s="21"/>
      <c r="K28" s="22" t="s">
        <v>27</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row>
    <row r="29" spans="1:36" ht="18.75" x14ac:dyDescent="0.25">
      <c r="A29" s="11" t="s">
        <v>28</v>
      </c>
      <c r="B29" s="12"/>
      <c r="C29" s="12"/>
      <c r="D29" s="12"/>
      <c r="E29" s="12"/>
      <c r="F29" s="12"/>
      <c r="G29" s="12"/>
      <c r="H29" s="12"/>
      <c r="I29" s="12"/>
      <c r="K29" s="11" t="s">
        <v>28</v>
      </c>
    </row>
    <row r="31" spans="1:36" ht="16.5" customHeight="1" x14ac:dyDescent="0.25">
      <c r="L31">
        <f>SUM(L23:L27)</f>
        <v>214</v>
      </c>
      <c r="M31" s="13">
        <f>L31/AJ31</f>
        <v>1</v>
      </c>
      <c r="N31">
        <f>SUM(N23:N27)</f>
        <v>3</v>
      </c>
      <c r="O31" s="13">
        <f>N31/AJ31</f>
        <v>1.4018691588785047E-2</v>
      </c>
      <c r="P31">
        <f>SUM(P23:P27)</f>
        <v>36</v>
      </c>
      <c r="Q31" s="13">
        <f>P31/AJ31</f>
        <v>0.16822429906542055</v>
      </c>
      <c r="R31">
        <f>SUM(R23:R27)</f>
        <v>28</v>
      </c>
      <c r="S31" s="13">
        <f>R31/AJ31</f>
        <v>0.13084112149532709</v>
      </c>
      <c r="T31">
        <f>SUM(T23:T27)</f>
        <v>0</v>
      </c>
      <c r="U31" s="13">
        <f>T31/AJ31</f>
        <v>0</v>
      </c>
      <c r="V31">
        <f>SUM(V23:V27)</f>
        <v>5</v>
      </c>
      <c r="W31" s="13">
        <f>V31/AJ31</f>
        <v>2.336448598130841E-2</v>
      </c>
      <c r="Y31">
        <f>SUM(Y23:Y27)</f>
        <v>107</v>
      </c>
      <c r="Z31" s="13">
        <f>Y31/AJ31</f>
        <v>0.5</v>
      </c>
      <c r="AA31">
        <f>SUM(AA23:AA27)</f>
        <v>7</v>
      </c>
      <c r="AB31" s="13">
        <f>AA31/AJ31</f>
        <v>3.2710280373831772E-2</v>
      </c>
      <c r="AC31">
        <f>SUM(AC23:AC27)</f>
        <v>1</v>
      </c>
      <c r="AD31" s="13">
        <f>AC31/AJ31</f>
        <v>4.6728971962616819E-3</v>
      </c>
      <c r="AE31">
        <f>SUM(AE23:AE27)</f>
        <v>5</v>
      </c>
      <c r="AF31" s="13">
        <f>AE31/AJ31</f>
        <v>2.336448598130841E-2</v>
      </c>
      <c r="AG31">
        <f>SUM(AG23:AG27)</f>
        <v>1</v>
      </c>
      <c r="AH31" s="13">
        <f>AG31/AJ31</f>
        <v>4.6728971962616819E-3</v>
      </c>
      <c r="AI31">
        <f>SUM(AI23:AI27)</f>
        <v>21</v>
      </c>
      <c r="AJ31">
        <f>L31</f>
        <v>214</v>
      </c>
    </row>
    <row r="32" spans="1:36" x14ac:dyDescent="0.25">
      <c r="AI32" s="13">
        <f>AI31/AJ31</f>
        <v>9.8130841121495324E-2</v>
      </c>
    </row>
  </sheetData>
  <mergeCells count="24">
    <mergeCell ref="A28:I28"/>
    <mergeCell ref="K28:AJ28"/>
    <mergeCell ref="Y2:Z2"/>
    <mergeCell ref="AA2:AB2"/>
    <mergeCell ref="AC2:AD2"/>
    <mergeCell ref="AE2:AF2"/>
    <mergeCell ref="AG2:AH2"/>
    <mergeCell ref="AI2:AJ2"/>
    <mergeCell ref="N2:O2"/>
    <mergeCell ref="P2:Q2"/>
    <mergeCell ref="R2:S2"/>
    <mergeCell ref="T2:U2"/>
    <mergeCell ref="V2:W2"/>
    <mergeCell ref="X2:X3"/>
    <mergeCell ref="A1:I1"/>
    <mergeCell ref="K1:W1"/>
    <mergeCell ref="X1:AJ1"/>
    <mergeCell ref="A2:A3"/>
    <mergeCell ref="B2:C2"/>
    <mergeCell ref="D2:E2"/>
    <mergeCell ref="F2:G2"/>
    <mergeCell ref="H2:I2"/>
    <mergeCell ref="K2:K3"/>
    <mergeCell ref="L2:M2"/>
  </mergeCells>
  <phoneticPr fontId="12" type="noConversion"/>
  <printOptions horizontalCentered="1"/>
  <pageMargins left="0.23622047244094502" right="0.23622047244094502" top="0.74803149606299213" bottom="0.74803149606299213" header="0.31496062992126012" footer="0.31496062992126012"/>
  <pageSetup paperSize="0" fitToWidth="4" orientation="portrait" horizontalDpi="0" verticalDpi="0" copies="0"/>
  <headerFooter>
    <oddFooter>&amp;C&amp;P</oddFooter>
  </headerFooter>
  <colBreaks count="1" manualBreakCount="1">
    <brk id="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附表1</vt:lpstr>
      <vt:lpstr>附表1!Print_Area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作者</dc:creator>
  <cp:lastModifiedBy>文紀詠</cp:lastModifiedBy>
  <cp:lastPrinted>2026-09-02T08:10:03Z</cp:lastPrinted>
  <dcterms:created xsi:type="dcterms:W3CDTF">2020-12-16T09:01:12Z</dcterms:created>
  <dcterms:modified xsi:type="dcterms:W3CDTF">2026-10-29T02:56:45Z</dcterms:modified>
</cp:coreProperties>
</file>