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1-福利規劃科\5-1.兒權公約\12-兒少統計專區（首次19-20、第二次17）\07-會後更新資料及公告(終版)\05函請更新\113年\2-機關回復\衛生福利部\社家署\兒少組\附3_統計表\4.7.9各場域附設兒童遊戲場設施安全管理情形\"/>
    </mc:Choice>
  </mc:AlternateContent>
  <xr:revisionPtr revIDLastSave="0" documentId="8_{B62F82DC-CA13-438F-A3C4-1BDCB6DA19DB}" xr6:coauthVersionLast="47" xr6:coauthVersionMax="47" xr10:uidLastSave="{00000000-0000-0000-0000-000000000000}"/>
  <bookViews>
    <workbookView xWindow="-108" yWindow="-108" windowWidth="23256" windowHeight="12456"/>
  </bookViews>
  <sheets>
    <sheet name="管理情形表" sheetId="1" r:id="rId1"/>
    <sheet name="1學校" sheetId="2" r:id="rId2"/>
    <sheet name="2教育" sheetId="3" r:id="rId3"/>
    <sheet name="3公園" sheetId="4" r:id="rId4"/>
    <sheet name="4文化" sheetId="5" r:id="rId5"/>
    <sheet name="5專營" sheetId="6" r:id="rId6"/>
    <sheet name="6百貨賣場" sheetId="7" r:id="rId7"/>
    <sheet name="7餐飲" sheetId="8" r:id="rId8"/>
    <sheet name="8觀光" sheetId="9" r:id="rId9"/>
    <sheet name="9社福" sheetId="10" r:id="rId10"/>
  </sheets>
  <definedNames>
    <definedName name="_xlnm.Print_Area" localSheetId="1">'1學校'!$A$1:$L$26</definedName>
    <definedName name="_xlnm.Print_Area" localSheetId="2">'2教育'!$A$1:$L$27</definedName>
    <definedName name="_xlnm.Print_Area" localSheetId="3">'3公園'!$A$1:$L$27</definedName>
    <definedName name="_xlnm.Print_Area" localSheetId="4">'4文化'!$A$1:$L$27</definedName>
    <definedName name="_xlnm.Print_Area" localSheetId="5">'5專營'!$A$1:$L$26</definedName>
    <definedName name="_xlnm.Print_Area" localSheetId="6">'6百貨賣場'!$A$1:$L$26</definedName>
    <definedName name="_xlnm.Print_Area" localSheetId="7">'7餐飲'!$A$1:$L$26</definedName>
    <definedName name="_xlnm.Print_Area" localSheetId="8">'8觀光'!$A$1:$L$27</definedName>
    <definedName name="_xlnm.Print_Area" localSheetId="9">'9社福'!$A$1:$L$27</definedName>
    <definedName name="_xlnm.Print_Area" localSheetId="0">管理情形表!$A$1:$M$20</definedName>
    <definedName name="_xlnm.Print_Titles" localSheetId="1">'1學校'!$A$2:$IV$3</definedName>
    <definedName name="_xlnm.Print_Titles" localSheetId="2">'2教育'!$A$2:$IV$3</definedName>
    <definedName name="_xlnm.Print_Titles" localSheetId="3">'3公園'!$A$2:$IV$3</definedName>
    <definedName name="_xlnm.Print_Titles" localSheetId="4">'4文化'!$A$2:$IV$3</definedName>
    <definedName name="_xlnm.Print_Titles" localSheetId="5">'5專營'!$A$2:$IV$3</definedName>
    <definedName name="_xlnm.Print_Titles" localSheetId="6">'6百貨賣場'!$A$2:$IV$3</definedName>
    <definedName name="_xlnm.Print_Titles" localSheetId="7">'7餐飲'!$A$2:$IV$3</definedName>
    <definedName name="_xlnm.Print_Titles" localSheetId="8">'8觀光'!$A$2:$IV$3</definedName>
    <definedName name="_xlnm.Print_Titles" localSheetId="9">'9社福'!$A$2:$IV$3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10" l="1"/>
  <c r="K27" i="10"/>
  <c r="J27" i="10"/>
  <c r="I27" i="10"/>
  <c r="G27" i="10"/>
  <c r="F27" i="10"/>
  <c r="H27" i="10" s="1"/>
  <c r="E27" i="10"/>
  <c r="C27" i="10"/>
  <c r="D27" i="10" s="1"/>
  <c r="B27" i="10"/>
  <c r="H18" i="10"/>
  <c r="D18" i="10"/>
  <c r="H16" i="10"/>
  <c r="D16" i="10"/>
  <c r="D12" i="10"/>
  <c r="H7" i="10"/>
  <c r="D7" i="10"/>
  <c r="L27" i="9"/>
  <c r="K27" i="9"/>
  <c r="J27" i="9"/>
  <c r="I27" i="9"/>
  <c r="F27" i="9"/>
  <c r="H27" i="9" s="1"/>
  <c r="E27" i="9"/>
  <c r="G27" i="9" s="1"/>
  <c r="D27" i="9"/>
  <c r="C27" i="9"/>
  <c r="B27" i="9"/>
  <c r="H23" i="9"/>
  <c r="G23" i="9"/>
  <c r="G21" i="9"/>
  <c r="G20" i="9"/>
  <c r="G19" i="9"/>
  <c r="H18" i="9"/>
  <c r="G18" i="9"/>
  <c r="H16" i="9"/>
  <c r="G16" i="9"/>
  <c r="H15" i="9"/>
  <c r="G15" i="9"/>
  <c r="H11" i="9"/>
  <c r="G11" i="9"/>
  <c r="H10" i="9"/>
  <c r="G10" i="9"/>
  <c r="H9" i="9"/>
  <c r="G9" i="9"/>
  <c r="H8" i="9"/>
  <c r="G8" i="9"/>
  <c r="H7" i="9"/>
  <c r="G7" i="9"/>
  <c r="H5" i="9"/>
  <c r="G5" i="9"/>
  <c r="H4" i="9"/>
  <c r="G4" i="9"/>
  <c r="J26" i="8"/>
  <c r="I26" i="8"/>
  <c r="G26" i="8"/>
  <c r="F26" i="8"/>
  <c r="E26" i="8"/>
  <c r="C26" i="8"/>
  <c r="B26" i="8"/>
  <c r="J26" i="7"/>
  <c r="I26" i="7"/>
  <c r="G26" i="7"/>
  <c r="F26" i="7"/>
  <c r="H26" i="7" s="1"/>
  <c r="E26" i="7"/>
  <c r="D26" i="7"/>
  <c r="C26" i="7"/>
  <c r="B26" i="7"/>
  <c r="J26" i="6"/>
  <c r="I26" i="6"/>
  <c r="G26" i="6"/>
  <c r="F26" i="6"/>
  <c r="H26" i="6" s="1"/>
  <c r="E26" i="6"/>
  <c r="C26" i="6"/>
  <c r="D26" i="6" s="1"/>
  <c r="B26" i="6"/>
  <c r="L27" i="5"/>
  <c r="K27" i="5"/>
  <c r="J27" i="5"/>
  <c r="I27" i="5"/>
  <c r="G27" i="5"/>
  <c r="F27" i="5"/>
  <c r="H27" i="5" s="1"/>
  <c r="E27" i="5"/>
  <c r="C27" i="5"/>
  <c r="D27" i="5" s="1"/>
  <c r="B27" i="5"/>
  <c r="L27" i="4"/>
  <c r="K27" i="4"/>
  <c r="J27" i="4"/>
  <c r="I27" i="4"/>
  <c r="F27" i="4"/>
  <c r="H27" i="4" s="1"/>
  <c r="E27" i="4"/>
  <c r="G27" i="4" s="1"/>
  <c r="D27" i="4"/>
  <c r="C27" i="4"/>
  <c r="B27" i="4"/>
  <c r="H25" i="4"/>
  <c r="G25" i="4"/>
  <c r="D25" i="4"/>
  <c r="H24" i="4"/>
  <c r="D24" i="4"/>
  <c r="H23" i="4"/>
  <c r="D23" i="4"/>
  <c r="H22" i="4"/>
  <c r="G22" i="4"/>
  <c r="D22" i="4"/>
  <c r="H21" i="4"/>
  <c r="G21" i="4"/>
  <c r="D21" i="4"/>
  <c r="H20" i="4"/>
  <c r="G20" i="4"/>
  <c r="D20" i="4"/>
  <c r="H19" i="4"/>
  <c r="D19" i="4"/>
  <c r="H18" i="4"/>
  <c r="G18" i="4"/>
  <c r="D18" i="4"/>
  <c r="H17" i="4"/>
  <c r="D17" i="4"/>
  <c r="H16" i="4"/>
  <c r="G16" i="4"/>
  <c r="D16" i="4"/>
  <c r="H15" i="4"/>
  <c r="G15" i="4"/>
  <c r="D15" i="4"/>
  <c r="H14" i="4"/>
  <c r="G14" i="4"/>
  <c r="D14" i="4"/>
  <c r="H13" i="4"/>
  <c r="G13" i="4"/>
  <c r="D13" i="4"/>
  <c r="H12" i="4"/>
  <c r="G12" i="4"/>
  <c r="D12" i="4"/>
  <c r="H11" i="4"/>
  <c r="G11" i="4"/>
  <c r="D11" i="4"/>
  <c r="H10" i="4"/>
  <c r="G10" i="4"/>
  <c r="D10" i="4"/>
  <c r="H9" i="4"/>
  <c r="G9" i="4"/>
  <c r="D9" i="4"/>
  <c r="H8" i="4"/>
  <c r="G8" i="4"/>
  <c r="D8" i="4"/>
  <c r="H7" i="4"/>
  <c r="G7" i="4"/>
  <c r="D7" i="4"/>
  <c r="H6" i="4"/>
  <c r="G6" i="4"/>
  <c r="D6" i="4"/>
  <c r="H5" i="4"/>
  <c r="G5" i="4"/>
  <c r="D5" i="4"/>
  <c r="H4" i="4"/>
  <c r="G4" i="4"/>
  <c r="D4" i="4"/>
  <c r="H27" i="3"/>
  <c r="G27" i="3"/>
  <c r="F27" i="3"/>
  <c r="E27" i="3"/>
  <c r="C27" i="3"/>
  <c r="D27" i="3" s="1"/>
  <c r="B27" i="3"/>
  <c r="L26" i="2"/>
  <c r="K26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8" i="2"/>
  <c r="D8" i="2"/>
  <c r="H7" i="2"/>
  <c r="D7" i="2"/>
  <c r="H6" i="2"/>
  <c r="D6" i="2"/>
  <c r="H5" i="2"/>
  <c r="D5" i="2"/>
  <c r="H4" i="2"/>
  <c r="D4" i="2"/>
  <c r="M19" i="1"/>
  <c r="D19" i="1"/>
  <c r="E19" i="1" s="1"/>
  <c r="C19" i="1"/>
  <c r="I18" i="1"/>
  <c r="E18" i="1"/>
  <c r="I17" i="1"/>
  <c r="E17" i="1"/>
  <c r="I16" i="1"/>
  <c r="E16" i="1"/>
  <c r="I15" i="1"/>
  <c r="E15" i="1"/>
  <c r="I14" i="1"/>
  <c r="E14" i="1"/>
  <c r="I13" i="1"/>
  <c r="E13" i="1"/>
  <c r="E12" i="1"/>
  <c r="I11" i="1"/>
  <c r="E11" i="1"/>
  <c r="I10" i="1"/>
  <c r="I9" i="1"/>
  <c r="E9" i="1"/>
  <c r="M8" i="1"/>
  <c r="L8" i="1"/>
  <c r="L19" i="1" s="1"/>
  <c r="K8" i="1"/>
  <c r="K19" i="1" s="1"/>
  <c r="J8" i="1"/>
  <c r="J19" i="1" s="1"/>
  <c r="H8" i="1"/>
  <c r="H19" i="1" s="1"/>
  <c r="G8" i="1"/>
  <c r="I8" i="1" s="1"/>
  <c r="F8" i="1"/>
  <c r="F19" i="1" s="1"/>
  <c r="D8" i="1"/>
  <c r="E8" i="1" s="1"/>
  <c r="C8" i="1"/>
  <c r="I7" i="1"/>
  <c r="I6" i="1"/>
  <c r="I5" i="1"/>
  <c r="G19" i="1" l="1"/>
  <c r="I19" i="1" s="1"/>
</calcChain>
</file>

<file path=xl/sharedStrings.xml><?xml version="1.0" encoding="utf-8"?>
<sst xmlns="http://schemas.openxmlformats.org/spreadsheetml/2006/main" count="497" uniqueCount="154">
  <si>
    <t>各場域附設兒童遊戲場設施安全管理情形調查表</t>
  </si>
  <si>
    <t>主管機關</t>
  </si>
  <si>
    <t>場域</t>
  </si>
  <si>
    <r>
      <t xml:space="preserve">備查情形
</t>
    </r>
    <r>
      <rPr>
        <b/>
        <sz val="10"/>
        <color rgb="FF000000"/>
        <rFont val="標楷體"/>
        <family val="4"/>
        <charset val="136"/>
      </rPr>
      <t>(截至2020年1月31日)</t>
    </r>
  </si>
  <si>
    <r>
      <t xml:space="preserve">稽查家數
</t>
    </r>
    <r>
      <rPr>
        <b/>
        <sz val="10"/>
        <color rgb="FF000000"/>
        <rFont val="標楷體"/>
        <family val="4"/>
        <charset val="136"/>
      </rPr>
      <t>(2019年1至12月)</t>
    </r>
  </si>
  <si>
    <t>研習情形
(2019年1至12月)</t>
  </si>
  <si>
    <t>新設遊戲場兒少參與設計規劃會議或活動
(2019年1至12月)</t>
  </si>
  <si>
    <t>總家數(A)</t>
  </si>
  <si>
    <t>備查家數(B)</t>
  </si>
  <si>
    <t>完成備查比率(B/A%)</t>
  </si>
  <si>
    <t>稽查
家數
(C)</t>
  </si>
  <si>
    <t>合格
(D)</t>
  </si>
  <si>
    <t>不合格
(C-D)</t>
  </si>
  <si>
    <t>合格率(E=D/C%)</t>
  </si>
  <si>
    <t>場次</t>
  </si>
  <si>
    <t>人數</t>
  </si>
  <si>
    <t>國教署</t>
  </si>
  <si>
    <t>公立、私立國小</t>
  </si>
  <si>
    <t>公立幼兒園</t>
  </si>
  <si>
    <t>私立幼兒園</t>
  </si>
  <si>
    <t>小計</t>
  </si>
  <si>
    <t>教育部</t>
  </si>
  <si>
    <t>教育機構</t>
  </si>
  <si>
    <t>營建署</t>
  </si>
  <si>
    <t>公園</t>
  </si>
  <si>
    <t>文化部</t>
  </si>
  <si>
    <t>文化機構</t>
  </si>
  <si>
    <t>故宮博物院</t>
  </si>
  <si>
    <t>經濟部</t>
  </si>
  <si>
    <t>專營</t>
  </si>
  <si>
    <t>百貨賣場</t>
  </si>
  <si>
    <t>食藥署</t>
  </si>
  <si>
    <t>餐飲業</t>
  </si>
  <si>
    <t>觀光局</t>
  </si>
  <si>
    <t>樂園、飯店</t>
  </si>
  <si>
    <t>退輔會</t>
  </si>
  <si>
    <t>農場</t>
  </si>
  <si>
    <t>社家署</t>
  </si>
  <si>
    <t>社福機構</t>
  </si>
  <si>
    <t>合計</t>
  </si>
  <si>
    <t xml:space="preserve">備註：
一、 依本署於108年3月12日召開研商兒童遊戲場管理機制會議決議，請各兒童遊戲場主管機關每年設定備查目標值和達成率，編列預算補助檢驗及修繕，落實輔導兒童遊戲場符合相關規定。
二、依兒童遊戲場設施安全管理規範(下稱本規範)第12點規定，兒童遊戲場主管機關應每年自行或會同當地建管、工務、消防、衛生、環保、社政等單位，進行兒童遊戲場安全稽查業務。
三、本規範第7點規定，新設兒童遊戲場於該設施開放使用前，應檢具設置位置、範圍、遊戲設施種類及數量、設置平面圖、使用者年齡、管理人、遊戲廠商出具之合格保證書及檢驗機構開立之合格檢驗報告等資料，陳報兒童遊戲場主管機關備查。本規範修正前已設置之兒童遊戲場設施，應於3年內(已展延至112年1月24日前)檢具檢驗機構開立之合格檢驗報告等資料，向該管兒童遊戲場主管機關完成備查手續。
</t>
  </si>
  <si>
    <t>公私立國小及公私立幼兒園附設兒童遊戲場設施調查表</t>
  </si>
  <si>
    <t>縣市別</t>
  </si>
  <si>
    <t>備查情形(截至2020年1月31日止)</t>
  </si>
  <si>
    <t>稽查情形
(2019年1至12月)</t>
  </si>
  <si>
    <t xml:space="preserve">辦理研習
(2019年1至12月)
</t>
  </si>
  <si>
    <t>新設遊戲場兒少參與設計規劃會議或活動(2019年1至12月)</t>
  </si>
  <si>
    <t>家數
(A)</t>
  </si>
  <si>
    <t>備查家數
(B)</t>
  </si>
  <si>
    <t>總比率
(C=B/A%)</t>
  </si>
  <si>
    <t>稽查家數
(D)</t>
  </si>
  <si>
    <t>合格數
(E)</t>
  </si>
  <si>
    <t>不合格數
(F=D-E)</t>
  </si>
  <si>
    <t>合格率
(G=E/D%)</t>
  </si>
  <si>
    <t>場次
(H)</t>
  </si>
  <si>
    <t>人數
(I)</t>
  </si>
  <si>
    <t>場次
(J)</t>
  </si>
  <si>
    <t>人數
(K)</t>
  </si>
  <si>
    <t>新北市政府</t>
  </si>
  <si>
    <t>臺北市政府</t>
  </si>
  <si>
    <t>桃園市政府</t>
  </si>
  <si>
    <t>臺中市政府</t>
  </si>
  <si>
    <t>臺南市政府</t>
  </si>
  <si>
    <t>高雄市政府</t>
  </si>
  <si>
    <t>宜蘭縣政府</t>
  </si>
  <si>
    <t>新竹縣政府</t>
  </si>
  <si>
    <t>苗栗縣政府</t>
  </si>
  <si>
    <t>彰化縣政府</t>
  </si>
  <si>
    <t>南投縣政府</t>
  </si>
  <si>
    <t>雲林縣政府</t>
  </si>
  <si>
    <t>嘉義縣政府</t>
  </si>
  <si>
    <t>屏東縣政府</t>
  </si>
  <si>
    <t>臺東縣政府</t>
  </si>
  <si>
    <t>花蓮縣政府</t>
  </si>
  <si>
    <t>澎湖縣政府</t>
  </si>
  <si>
    <t>基隆市政府</t>
  </si>
  <si>
    <t>新竹市政府</t>
  </si>
  <si>
    <t>嘉義市政府</t>
  </si>
  <si>
    <t>金門縣政府</t>
  </si>
  <si>
    <t>連江縣政府</t>
  </si>
  <si>
    <t xml:space="preserve">
          </t>
  </si>
  <si>
    <t>教育機構附設兒童遊戲場設施調查表</t>
  </si>
  <si>
    <r>
      <t xml:space="preserve">備查情形
</t>
    </r>
    <r>
      <rPr>
        <sz val="10"/>
        <color rgb="FF000000"/>
        <rFont val="標楷體"/>
        <family val="4"/>
        <charset val="136"/>
      </rPr>
      <t>(截至2020年1月31日止)</t>
    </r>
  </si>
  <si>
    <r>
      <t xml:space="preserve">稽查情形
</t>
    </r>
    <r>
      <rPr>
        <sz val="10"/>
        <color rgb="FF000000"/>
        <rFont val="標楷體"/>
        <family val="4"/>
        <charset val="136"/>
      </rPr>
      <t>(2019年1至12月)</t>
    </r>
  </si>
  <si>
    <t>研習
(2019年1至12月)</t>
  </si>
  <si>
    <t>稽查家數(C)</t>
  </si>
  <si>
    <t>合格(D)</t>
  </si>
  <si>
    <t>合格率
(E=D/C%)</t>
  </si>
  <si>
    <t>全國性(科工館)</t>
  </si>
  <si>
    <r>
      <rPr>
        <sz val="12"/>
        <color rgb="FF000000"/>
        <rFont val="標楷體"/>
        <family val="4"/>
        <charset val="136"/>
      </rPr>
      <t>新北市政府</t>
    </r>
  </si>
  <si>
    <r>
      <rPr>
        <sz val="12"/>
        <color rgb="FF000000"/>
        <rFont val="標楷體"/>
        <family val="4"/>
        <charset val="136"/>
      </rPr>
      <t>臺北市政府</t>
    </r>
  </si>
  <si>
    <r>
      <rPr>
        <sz val="12"/>
        <color rgb="FF000000"/>
        <rFont val="標楷體"/>
        <family val="4"/>
        <charset val="136"/>
      </rPr>
      <t>桃園市政府</t>
    </r>
  </si>
  <si>
    <r>
      <rPr>
        <sz val="12"/>
        <color rgb="FF000000"/>
        <rFont val="標楷體"/>
        <family val="4"/>
        <charset val="136"/>
      </rPr>
      <t>臺中市政府</t>
    </r>
  </si>
  <si>
    <r>
      <rPr>
        <sz val="12"/>
        <color rgb="FF000000"/>
        <rFont val="標楷體"/>
        <family val="4"/>
        <charset val="136"/>
      </rPr>
      <t>臺南市政府</t>
    </r>
  </si>
  <si>
    <r>
      <rPr>
        <sz val="12"/>
        <color rgb="FF000000"/>
        <rFont val="標楷體"/>
        <family val="4"/>
        <charset val="136"/>
      </rPr>
      <t>高雄市政府</t>
    </r>
  </si>
  <si>
    <r>
      <rPr>
        <sz val="12"/>
        <color rgb="FF000000"/>
        <rFont val="標楷體"/>
        <family val="4"/>
        <charset val="136"/>
      </rPr>
      <t>宜蘭縣政府</t>
    </r>
  </si>
  <si>
    <r>
      <rPr>
        <sz val="12"/>
        <color rgb="FF000000"/>
        <rFont val="標楷體"/>
        <family val="4"/>
        <charset val="136"/>
      </rPr>
      <t>新竹縣政府</t>
    </r>
  </si>
  <si>
    <r>
      <rPr>
        <sz val="12"/>
        <color rgb="FF000000"/>
        <rFont val="標楷體"/>
        <family val="4"/>
        <charset val="136"/>
      </rPr>
      <t>苗栗縣政府</t>
    </r>
  </si>
  <si>
    <r>
      <rPr>
        <sz val="12"/>
        <color rgb="FF000000"/>
        <rFont val="標楷體"/>
        <family val="4"/>
        <charset val="136"/>
      </rPr>
      <t>南投縣政府</t>
    </r>
  </si>
  <si>
    <r>
      <rPr>
        <sz val="12"/>
        <color rgb="FF000000"/>
        <rFont val="標楷體"/>
        <family val="4"/>
        <charset val="136"/>
      </rPr>
      <t>雲林縣政府</t>
    </r>
  </si>
  <si>
    <r>
      <rPr>
        <sz val="12"/>
        <color rgb="FF000000"/>
        <rFont val="標楷體"/>
        <family val="4"/>
        <charset val="136"/>
      </rPr>
      <t>嘉義縣政府</t>
    </r>
  </si>
  <si>
    <r>
      <rPr>
        <sz val="12"/>
        <color rgb="FF000000"/>
        <rFont val="標楷體"/>
        <family val="4"/>
        <charset val="136"/>
      </rPr>
      <t>屏東縣政府</t>
    </r>
  </si>
  <si>
    <r>
      <rPr>
        <sz val="12"/>
        <color rgb="FF000000"/>
        <rFont val="標楷體"/>
        <family val="4"/>
        <charset val="136"/>
      </rPr>
      <t>臺東縣政府</t>
    </r>
  </si>
  <si>
    <r>
      <rPr>
        <sz val="12"/>
        <color rgb="FF000000"/>
        <rFont val="標楷體"/>
        <family val="4"/>
        <charset val="136"/>
      </rPr>
      <t>花蓮縣政府</t>
    </r>
  </si>
  <si>
    <r>
      <rPr>
        <sz val="12"/>
        <color rgb="FF000000"/>
        <rFont val="標楷體"/>
        <family val="4"/>
        <charset val="136"/>
      </rPr>
      <t>澎湖縣政府</t>
    </r>
  </si>
  <si>
    <r>
      <rPr>
        <sz val="12"/>
        <color rgb="FF000000"/>
        <rFont val="標楷體"/>
        <family val="4"/>
        <charset val="136"/>
      </rPr>
      <t>基隆市政府</t>
    </r>
  </si>
  <si>
    <r>
      <rPr>
        <sz val="12"/>
        <color rgb="FF000000"/>
        <rFont val="標楷體"/>
        <family val="4"/>
        <charset val="136"/>
      </rPr>
      <t>新竹市政府</t>
    </r>
  </si>
  <si>
    <r>
      <rPr>
        <sz val="12"/>
        <color rgb="FF000000"/>
        <rFont val="標楷體"/>
        <family val="4"/>
        <charset val="136"/>
      </rPr>
      <t>嘉義市政府</t>
    </r>
  </si>
  <si>
    <r>
      <rPr>
        <sz val="12"/>
        <color rgb="FF000000"/>
        <rFont val="標楷體"/>
        <family val="4"/>
        <charset val="136"/>
      </rPr>
      <t>金門縣政府</t>
    </r>
  </si>
  <si>
    <r>
      <rPr>
        <sz val="12"/>
        <color rgb="FF000000"/>
        <rFont val="標楷體"/>
        <family val="4"/>
        <charset val="136"/>
      </rPr>
      <t>連江縣政府</t>
    </r>
  </si>
  <si>
    <r>
      <rPr>
        <sz val="12"/>
        <color rgb="FF000000"/>
        <rFont val="標楷體"/>
        <family val="4"/>
        <charset val="136"/>
      </rPr>
      <t>合計</t>
    </r>
  </si>
  <si>
    <t>公園附設兒童遊戲場設施調查表</t>
  </si>
  <si>
    <t>稽查情形(2019年1至12月)</t>
  </si>
  <si>
    <t>辦理研習(2019年1月至12月)</t>
  </si>
  <si>
    <t>全國性</t>
  </si>
  <si>
    <r>
      <rPr>
        <sz val="12"/>
        <color rgb="FF000000"/>
        <rFont val="標楷體"/>
        <family val="4"/>
        <charset val="136"/>
      </rPr>
      <t>彰化縣政府</t>
    </r>
  </si>
  <si>
    <r>
      <rPr>
        <sz val="12"/>
        <color rgb="FF000000"/>
        <rFont val="標楷體"/>
        <family val="4"/>
        <charset val="136"/>
      </rPr>
      <t xml:space="preserve">
          </t>
    </r>
  </si>
  <si>
    <t xml:space="preserve">    文化機關附設兒童遊戲場設施調查表
</t>
  </si>
  <si>
    <t>備查情形
(截至2020年1月31日止)</t>
  </si>
  <si>
    <r>
      <rPr>
        <sz val="14"/>
        <color rgb="FF000000"/>
        <rFont val="標楷體"/>
        <family val="4"/>
        <charset val="136"/>
      </rPr>
      <t>新北市政府</t>
    </r>
  </si>
  <si>
    <r>
      <rPr>
        <sz val="14"/>
        <color rgb="FF000000"/>
        <rFont val="標楷體"/>
        <family val="4"/>
        <charset val="136"/>
      </rPr>
      <t>臺北市政府</t>
    </r>
  </si>
  <si>
    <r>
      <rPr>
        <sz val="14"/>
        <color rgb="FF000000"/>
        <rFont val="標楷體"/>
        <family val="4"/>
        <charset val="136"/>
      </rPr>
      <t>桃園市政府</t>
    </r>
  </si>
  <si>
    <t>-</t>
  </si>
  <si>
    <r>
      <rPr>
        <sz val="14"/>
        <color rgb="FF000000"/>
        <rFont val="標楷體"/>
        <family val="4"/>
        <charset val="136"/>
      </rPr>
      <t>臺中市政府</t>
    </r>
  </si>
  <si>
    <r>
      <rPr>
        <sz val="14"/>
        <color rgb="FF000000"/>
        <rFont val="標楷體"/>
        <family val="4"/>
        <charset val="136"/>
      </rPr>
      <t>臺南市政府</t>
    </r>
  </si>
  <si>
    <r>
      <rPr>
        <sz val="14"/>
        <color rgb="FF000000"/>
        <rFont val="標楷體"/>
        <family val="4"/>
        <charset val="136"/>
      </rPr>
      <t>高雄市政府</t>
    </r>
  </si>
  <si>
    <r>
      <rPr>
        <sz val="14"/>
        <color rgb="FF000000"/>
        <rFont val="標楷體"/>
        <family val="4"/>
        <charset val="136"/>
      </rPr>
      <t>宜蘭縣政府</t>
    </r>
  </si>
  <si>
    <r>
      <rPr>
        <sz val="14"/>
        <color rgb="FF000000"/>
        <rFont val="標楷體"/>
        <family val="4"/>
        <charset val="136"/>
      </rPr>
      <t>新竹縣政府</t>
    </r>
  </si>
  <si>
    <r>
      <rPr>
        <sz val="14"/>
        <color rgb="FF000000"/>
        <rFont val="標楷體"/>
        <family val="4"/>
        <charset val="136"/>
      </rPr>
      <t>苗栗縣政府</t>
    </r>
  </si>
  <si>
    <r>
      <rPr>
        <sz val="14"/>
        <color rgb="FF000000"/>
        <rFont val="標楷體"/>
        <family val="4"/>
        <charset val="136"/>
      </rPr>
      <t>彰化縣政府</t>
    </r>
  </si>
  <si>
    <r>
      <rPr>
        <sz val="14"/>
        <color rgb="FF000000"/>
        <rFont val="標楷體"/>
        <family val="4"/>
        <charset val="136"/>
      </rPr>
      <t>南投縣政府</t>
    </r>
  </si>
  <si>
    <r>
      <rPr>
        <sz val="14"/>
        <color rgb="FF000000"/>
        <rFont val="標楷體"/>
        <family val="4"/>
        <charset val="136"/>
      </rPr>
      <t>雲林縣政府</t>
    </r>
  </si>
  <si>
    <r>
      <rPr>
        <sz val="14"/>
        <color rgb="FF000000"/>
        <rFont val="標楷體"/>
        <family val="4"/>
        <charset val="136"/>
      </rPr>
      <t>嘉義縣政府</t>
    </r>
  </si>
  <si>
    <r>
      <rPr>
        <sz val="14"/>
        <color rgb="FF000000"/>
        <rFont val="標楷體"/>
        <family val="4"/>
        <charset val="136"/>
      </rPr>
      <t>屏東縣政府</t>
    </r>
  </si>
  <si>
    <r>
      <rPr>
        <sz val="14"/>
        <color rgb="FF000000"/>
        <rFont val="標楷體"/>
        <family val="4"/>
        <charset val="136"/>
      </rPr>
      <t>臺東縣政府</t>
    </r>
  </si>
  <si>
    <r>
      <rPr>
        <sz val="14"/>
        <color rgb="FF000000"/>
        <rFont val="標楷體"/>
        <family val="4"/>
        <charset val="136"/>
      </rPr>
      <t>花蓮縣政府</t>
    </r>
  </si>
  <si>
    <r>
      <rPr>
        <sz val="14"/>
        <color rgb="FF000000"/>
        <rFont val="標楷體"/>
        <family val="4"/>
        <charset val="136"/>
      </rPr>
      <t>澎湖縣政府</t>
    </r>
  </si>
  <si>
    <r>
      <rPr>
        <sz val="14"/>
        <color rgb="FF000000"/>
        <rFont val="標楷體"/>
        <family val="4"/>
        <charset val="136"/>
      </rPr>
      <t>基隆市政府</t>
    </r>
  </si>
  <si>
    <r>
      <rPr>
        <sz val="14"/>
        <color rgb="FF000000"/>
        <rFont val="標楷體"/>
        <family val="4"/>
        <charset val="136"/>
      </rPr>
      <t>新竹市政府</t>
    </r>
  </si>
  <si>
    <r>
      <rPr>
        <sz val="14"/>
        <color rgb="FF000000"/>
        <rFont val="標楷體"/>
        <family val="4"/>
        <charset val="136"/>
      </rPr>
      <t>嘉義市政府</t>
    </r>
  </si>
  <si>
    <r>
      <rPr>
        <sz val="14"/>
        <color rgb="FF000000"/>
        <rFont val="標楷體"/>
        <family val="4"/>
        <charset val="136"/>
      </rPr>
      <t>金門縣政府</t>
    </r>
  </si>
  <si>
    <r>
      <rPr>
        <sz val="14"/>
        <color rgb="FF000000"/>
        <rFont val="標楷體"/>
        <family val="4"/>
        <charset val="136"/>
      </rPr>
      <t>連江縣政府</t>
    </r>
  </si>
  <si>
    <r>
      <rPr>
        <sz val="14"/>
        <color rgb="FF000000"/>
        <rFont val="標楷體"/>
        <family val="4"/>
        <charset val="136"/>
      </rPr>
      <t>合計</t>
    </r>
  </si>
  <si>
    <t>專營兒童遊戲場設施調查表</t>
  </si>
  <si>
    <t xml:space="preserve"> 百貨賣場兒童遊戲場設施調查表</t>
  </si>
  <si>
    <t>餐飲業附設兒童遊戲場設施安全管理情形調查表</t>
  </si>
  <si>
    <t>主管機關
(場域)</t>
  </si>
  <si>
    <t>備查情形
(截至2020年1月31日)</t>
  </si>
  <si>
    <t>稽查家數
(2019年1至12月)</t>
  </si>
  <si>
    <t>觀光遊樂業、觀光旅館、旅館、民宿附設兒童遊戲場設施調查表</t>
  </si>
  <si>
    <r>
      <t xml:space="preserve">備查情形
</t>
    </r>
    <r>
      <rPr>
        <sz val="12"/>
        <color rgb="FF000000"/>
        <rFont val="標楷體"/>
        <family val="4"/>
        <charset val="136"/>
      </rPr>
      <t>(截至</t>
    </r>
    <r>
      <rPr>
        <sz val="12"/>
        <color rgb="FF000000"/>
        <rFont val="標楷體"/>
        <family val="4"/>
        <charset val="136"/>
      </rPr>
      <t>2020</t>
    </r>
    <r>
      <rPr>
        <sz val="12"/>
        <color rgb="FF000000"/>
        <rFont val="標楷體"/>
        <family val="4"/>
        <charset val="136"/>
      </rPr>
      <t>年1月31日止)</t>
    </r>
  </si>
  <si>
    <r>
      <t xml:space="preserve">稽查情形
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family val="4"/>
        <charset val="136"/>
      </rPr>
      <t>2019</t>
    </r>
    <r>
      <rPr>
        <sz val="12"/>
        <color rgb="FF000000"/>
        <rFont val="標楷體"/>
        <family val="4"/>
        <charset val="136"/>
      </rPr>
      <t>年1至12月)</t>
    </r>
  </si>
  <si>
    <t>社會福利機構附設兒童遊戲場設施調查表</t>
  </si>
  <si>
    <t>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</si>
</sst>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 &quot;#,##0.00&quot; &quot;;&quot;-&quot;#,##0.00&quot; &quot;;&quot; -&quot;00&quot; &quot;;&quot; &quot;@&quot; &quot;"/>
    <numFmt numFmtId="177" formatCode="&quot; &quot;#,##0&quot; &quot;;&quot;-&quot;#,##0&quot; &quot;;&quot; - &quot;;&quot; &quot;@&quot; &quot;"/>
    <numFmt numFmtId="178" formatCode="#,##0&quot; &quot;"/>
  </numFmts>
  <fonts count="20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b/>
      <sz val="9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0"/>
      <color rgb="FF000000"/>
      <name val="Arial Unicode MS"/>
      <family val="2"/>
    </font>
    <font>
      <sz val="9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000000"/>
      <name val="Arial Unicode MS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sz val="14"/>
      <color rgb="FF000000"/>
      <name val="標楷體"/>
      <family val="4"/>
      <charset val="136"/>
    </font>
    <font>
      <sz val="14"/>
      <color rgb="FF000000"/>
      <name val="Arial Unicode MS"/>
      <family val="2"/>
    </font>
    <font>
      <sz val="14"/>
      <color rgb="FF00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E2EFDA"/>
        <bgColor rgb="FFE2EFDA"/>
      </patternFill>
    </fill>
    <fill>
      <patternFill patternType="solid">
        <fgColor rgb="FFFFFFFF"/>
        <bgColor rgb="FFFFFFFF"/>
      </patternFill>
    </fill>
  </fills>
  <borders count="78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NumberFormat="0" applyBorder="0" applyProtection="0">
      <alignment vertical="center"/>
    </xf>
  </cellStyleXfs>
  <cellXfs count="308">
    <xf numFmtId="0" fontId="0" fillId="0" borderId="0" xfId="0"/>
    <xf numFmtId="0" fontId="3" fillId="0" borderId="0" xfId="0" applyFont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177" fontId="8" fillId="0" borderId="10" xfId="0" applyNumberFormat="1" applyFont="1" applyBorder="1" applyAlignment="1">
      <alignment horizontal="right" vertical="center" wrapText="1"/>
    </xf>
    <xf numFmtId="10" fontId="8" fillId="0" borderId="9" xfId="0" applyNumberFormat="1" applyFont="1" applyBorder="1" applyAlignment="1">
      <alignment horizontal="right" vertical="center" wrapText="1"/>
    </xf>
    <xf numFmtId="177" fontId="8" fillId="0" borderId="11" xfId="0" applyNumberFormat="1" applyFont="1" applyBorder="1" applyAlignment="1">
      <alignment horizontal="right" vertical="center"/>
    </xf>
    <xf numFmtId="177" fontId="8" fillId="0" borderId="12" xfId="0" applyNumberFormat="1" applyFont="1" applyBorder="1" applyAlignment="1">
      <alignment horizontal="right" vertical="center"/>
    </xf>
    <xf numFmtId="9" fontId="8" fillId="0" borderId="13" xfId="0" applyNumberFormat="1" applyFont="1" applyBorder="1" applyAlignment="1">
      <alignment horizontal="right" vertical="center" wrapText="1"/>
    </xf>
    <xf numFmtId="177" fontId="8" fillId="0" borderId="14" xfId="0" applyNumberFormat="1" applyFont="1" applyBorder="1" applyAlignment="1">
      <alignment horizontal="right" vertical="center"/>
    </xf>
    <xf numFmtId="177" fontId="8" fillId="0" borderId="15" xfId="0" applyNumberFormat="1" applyFont="1" applyBorder="1" applyAlignment="1">
      <alignment horizontal="right" vertical="center" wrapText="1"/>
    </xf>
    <xf numFmtId="177" fontId="8" fillId="0" borderId="16" xfId="0" applyNumberFormat="1" applyFont="1" applyBorder="1" applyAlignment="1">
      <alignment horizontal="right" vertical="center" wrapText="1"/>
    </xf>
    <xf numFmtId="177" fontId="8" fillId="0" borderId="9" xfId="0" applyNumberFormat="1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wrapText="1"/>
    </xf>
    <xf numFmtId="177" fontId="8" fillId="2" borderId="10" xfId="0" applyNumberFormat="1" applyFont="1" applyFill="1" applyBorder="1" applyAlignment="1">
      <alignment horizontal="right" vertical="center" wrapText="1"/>
    </xf>
    <xf numFmtId="9" fontId="8" fillId="2" borderId="13" xfId="0" applyNumberFormat="1" applyFont="1" applyFill="1" applyBorder="1" applyAlignment="1">
      <alignment horizontal="right" vertical="center"/>
    </xf>
    <xf numFmtId="9" fontId="8" fillId="2" borderId="13" xfId="0" applyNumberFormat="1" applyFont="1" applyFill="1" applyBorder="1" applyAlignment="1">
      <alignment horizontal="right" vertical="center" wrapText="1"/>
    </xf>
    <xf numFmtId="177" fontId="8" fillId="2" borderId="13" xfId="0" applyNumberFormat="1" applyFont="1" applyFill="1" applyBorder="1" applyAlignment="1">
      <alignment horizontal="right" vertical="center" wrapText="1"/>
    </xf>
    <xf numFmtId="177" fontId="8" fillId="2" borderId="17" xfId="0" applyNumberFormat="1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9" fontId="8" fillId="0" borderId="13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horizontal="right" vertical="center"/>
    </xf>
    <xf numFmtId="177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right" vertical="center"/>
    </xf>
    <xf numFmtId="177" fontId="8" fillId="0" borderId="13" xfId="0" applyNumberFormat="1" applyFont="1" applyBorder="1" applyAlignment="1">
      <alignment horizontal="right" vertic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9" xfId="0" applyNumberFormat="1" applyFont="1" applyFill="1" applyBorder="1" applyAlignment="1">
      <alignment horizontal="right" vertical="center" wrapText="1"/>
    </xf>
    <xf numFmtId="177" fontId="8" fillId="3" borderId="18" xfId="0" applyNumberFormat="1" applyFont="1" applyFill="1" applyBorder="1" applyAlignment="1">
      <alignment horizontal="right" vertical="center" wrapText="1"/>
    </xf>
    <xf numFmtId="9" fontId="8" fillId="3" borderId="13" xfId="0" applyNumberFormat="1" applyFont="1" applyFill="1" applyBorder="1" applyAlignment="1">
      <alignment horizontal="right" vertical="center"/>
    </xf>
    <xf numFmtId="177" fontId="8" fillId="3" borderId="17" xfId="0" applyNumberFormat="1" applyFont="1" applyFill="1" applyBorder="1" applyAlignment="1">
      <alignment horizontal="right" vertical="center" wrapText="1"/>
    </xf>
    <xf numFmtId="177" fontId="8" fillId="3" borderId="13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vertical="center"/>
    </xf>
    <xf numFmtId="177" fontId="8" fillId="3" borderId="10" xfId="0" applyNumberFormat="1" applyFont="1" applyFill="1" applyBorder="1" applyAlignment="1">
      <alignment horizontal="right" vertical="center" wrapText="1"/>
    </xf>
    <xf numFmtId="177" fontId="8" fillId="3" borderId="18" xfId="0" applyNumberFormat="1" applyFont="1" applyFill="1" applyBorder="1" applyAlignment="1">
      <alignment horizontal="right" vertical="center"/>
    </xf>
    <xf numFmtId="177" fontId="8" fillId="3" borderId="17" xfId="0" applyNumberFormat="1" applyFont="1" applyFill="1" applyBorder="1" applyAlignment="1">
      <alignment horizontal="right" vertical="center"/>
    </xf>
    <xf numFmtId="177" fontId="8" fillId="3" borderId="1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77" fontId="8" fillId="2" borderId="5" xfId="0" applyNumberFormat="1" applyFont="1" applyFill="1" applyBorder="1" applyAlignment="1">
      <alignment horizontal="right" vertical="center" wrapText="1"/>
    </xf>
    <xf numFmtId="177" fontId="8" fillId="2" borderId="21" xfId="0" applyNumberFormat="1" applyFont="1" applyFill="1" applyBorder="1" applyAlignment="1">
      <alignment horizontal="right" vertical="center" wrapText="1"/>
    </xf>
    <xf numFmtId="9" fontId="8" fillId="2" borderId="7" xfId="0" applyNumberFormat="1" applyFont="1" applyFill="1" applyBorder="1" applyAlignment="1">
      <alignment horizontal="right" vertical="center" wrapText="1"/>
    </xf>
    <xf numFmtId="177" fontId="8" fillId="2" borderId="6" xfId="0" applyNumberFormat="1" applyFont="1" applyFill="1" applyBorder="1" applyAlignment="1">
      <alignment horizontal="right" vertical="center" wrapText="1"/>
    </xf>
    <xf numFmtId="177" fontId="8" fillId="2" borderId="7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/>
    <xf numFmtId="10" fontId="3" fillId="3" borderId="0" xfId="2" applyNumberFormat="1" applyFont="1" applyFill="1"/>
    <xf numFmtId="0" fontId="4" fillId="3" borderId="0" xfId="3" applyFont="1" applyFill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9" fontId="3" fillId="3" borderId="6" xfId="0" applyNumberFormat="1" applyFont="1" applyFill="1" applyBorder="1" applyAlignment="1">
      <alignment horizontal="center" vertical="center" wrapText="1"/>
    </xf>
    <xf numFmtId="9" fontId="3" fillId="3" borderId="7" xfId="0" applyNumberFormat="1" applyFont="1" applyFill="1" applyBorder="1" applyAlignment="1">
      <alignment horizontal="center" vertical="center" wrapText="1"/>
    </xf>
    <xf numFmtId="9" fontId="3" fillId="3" borderId="5" xfId="0" applyNumberFormat="1" applyFont="1" applyFill="1" applyBorder="1" applyAlignment="1">
      <alignment horizontal="center" vertical="center" wrapText="1"/>
    </xf>
    <xf numFmtId="0" fontId="12" fillId="3" borderId="0" xfId="3" applyFont="1" applyFill="1" applyAlignment="1">
      <alignment vertical="center" wrapText="1"/>
    </xf>
    <xf numFmtId="10" fontId="4" fillId="3" borderId="0" xfId="2" applyNumberFormat="1" applyFont="1" applyFill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177" fontId="8" fillId="3" borderId="12" xfId="0" applyNumberFormat="1" applyFont="1" applyFill="1" applyBorder="1" applyAlignment="1">
      <alignment horizontal="right" vertical="center" wrapText="1"/>
    </xf>
    <xf numFmtId="9" fontId="8" fillId="3" borderId="16" xfId="2" applyFont="1" applyFill="1" applyBorder="1" applyAlignment="1">
      <alignment horizontal="right" vertical="center" wrapText="1"/>
    </xf>
    <xf numFmtId="177" fontId="8" fillId="3" borderId="8" xfId="0" applyNumberFormat="1" applyFont="1" applyFill="1" applyBorder="1" applyAlignment="1">
      <alignment horizontal="right" vertical="center" wrapText="1"/>
    </xf>
    <xf numFmtId="9" fontId="8" fillId="3" borderId="9" xfId="2" applyFont="1" applyFill="1" applyBorder="1" applyAlignment="1">
      <alignment horizontal="right" vertical="center" wrapText="1"/>
    </xf>
    <xf numFmtId="177" fontId="8" fillId="3" borderId="11" xfId="0" applyNumberFormat="1" applyFont="1" applyFill="1" applyBorder="1" applyAlignment="1">
      <alignment horizontal="right" vertical="center" wrapText="1"/>
    </xf>
    <xf numFmtId="177" fontId="8" fillId="3" borderId="9" xfId="0" applyNumberFormat="1" applyFont="1" applyFill="1" applyBorder="1" applyAlignment="1">
      <alignment horizontal="right" vertical="center" wrapText="1"/>
    </xf>
    <xf numFmtId="0" fontId="3" fillId="3" borderId="17" xfId="0" applyFont="1" applyFill="1" applyBorder="1" applyAlignment="1">
      <alignment horizontal="center" vertical="center" wrapText="1"/>
    </xf>
    <xf numFmtId="9" fontId="8" fillId="3" borderId="13" xfId="2" applyFont="1" applyFill="1" applyBorder="1" applyAlignment="1">
      <alignment horizontal="right" vertical="center" wrapText="1"/>
    </xf>
    <xf numFmtId="177" fontId="8" fillId="3" borderId="6" xfId="0" applyNumberFormat="1" applyFont="1" applyFill="1" applyBorder="1" applyAlignment="1">
      <alignment horizontal="right" vertical="center" wrapText="1"/>
    </xf>
    <xf numFmtId="177" fontId="8" fillId="3" borderId="6" xfId="1" applyNumberFormat="1" applyFont="1" applyFill="1" applyBorder="1" applyAlignment="1">
      <alignment horizontal="right" vertical="center" wrapText="1"/>
    </xf>
    <xf numFmtId="9" fontId="8" fillId="3" borderId="7" xfId="2" applyFont="1" applyFill="1" applyBorder="1" applyAlignment="1">
      <alignment horizontal="right" vertical="center" wrapText="1"/>
    </xf>
    <xf numFmtId="177" fontId="8" fillId="3" borderId="5" xfId="0" applyNumberFormat="1" applyFont="1" applyFill="1" applyBorder="1" applyAlignment="1">
      <alignment horizontal="right" vertical="center" wrapText="1"/>
    </xf>
    <xf numFmtId="177" fontId="8" fillId="3" borderId="5" xfId="1" applyNumberFormat="1" applyFont="1" applyFill="1" applyBorder="1" applyAlignment="1">
      <alignment horizontal="right" vertical="center" wrapText="1"/>
    </xf>
    <xf numFmtId="177" fontId="8" fillId="3" borderId="7" xfId="0" applyNumberFormat="1" applyFont="1" applyFill="1" applyBorder="1" applyAlignment="1">
      <alignment horizontal="right" vertical="center" wrapText="1"/>
    </xf>
    <xf numFmtId="177" fontId="8" fillId="3" borderId="7" xfId="1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178" fontId="3" fillId="3" borderId="0" xfId="0" applyNumberFormat="1" applyFont="1" applyFill="1"/>
    <xf numFmtId="0" fontId="10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9" fontId="3" fillId="0" borderId="26" xfId="0" applyNumberFormat="1" applyFont="1" applyFill="1" applyBorder="1" applyAlignment="1">
      <alignment horizontal="center" vertical="center" wrapText="1"/>
    </xf>
    <xf numFmtId="9" fontId="3" fillId="0" borderId="27" xfId="0" applyNumberFormat="1" applyFont="1" applyFill="1" applyBorder="1" applyAlignment="1">
      <alignment horizontal="center" vertical="center" wrapText="1"/>
    </xf>
    <xf numFmtId="9" fontId="3" fillId="0" borderId="25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177" fontId="14" fillId="0" borderId="14" xfId="0" applyNumberFormat="1" applyFont="1" applyFill="1" applyBorder="1" applyAlignment="1">
      <alignment horizontal="right" vertical="center" wrapText="1"/>
    </xf>
    <xf numFmtId="177" fontId="14" fillId="0" borderId="12" xfId="0" applyNumberFormat="1" applyFont="1" applyFill="1" applyBorder="1" applyAlignment="1">
      <alignment horizontal="right" vertical="center" wrapText="1"/>
    </xf>
    <xf numFmtId="9" fontId="14" fillId="0" borderId="29" xfId="0" applyNumberFormat="1" applyFont="1" applyFill="1" applyBorder="1" applyAlignment="1">
      <alignment horizontal="right" vertical="center" wrapText="1"/>
    </xf>
    <xf numFmtId="177" fontId="14" fillId="0" borderId="29" xfId="0" applyNumberFormat="1" applyFont="1" applyFill="1" applyBorder="1" applyAlignment="1">
      <alignment horizontal="right" vertical="center" wrapText="1"/>
    </xf>
    <xf numFmtId="0" fontId="15" fillId="0" borderId="30" xfId="0" applyFont="1" applyFill="1" applyBorder="1" applyAlignment="1">
      <alignment horizontal="center" vertical="center" wrapText="1"/>
    </xf>
    <xf numFmtId="177" fontId="14" fillId="0" borderId="19" xfId="0" applyNumberFormat="1" applyFont="1" applyFill="1" applyBorder="1" applyAlignment="1">
      <alignment horizontal="right" vertical="center" wrapText="1"/>
    </xf>
    <xf numFmtId="177" fontId="14" fillId="0" borderId="18" xfId="0" applyNumberFormat="1" applyFont="1" applyFill="1" applyBorder="1" applyAlignment="1">
      <alignment horizontal="right" vertical="center" wrapText="1"/>
    </xf>
    <xf numFmtId="9" fontId="14" fillId="0" borderId="31" xfId="0" applyNumberFormat="1" applyFont="1" applyFill="1" applyBorder="1" applyAlignment="1">
      <alignment horizontal="right" vertical="center" wrapText="1"/>
    </xf>
    <xf numFmtId="177" fontId="14" fillId="0" borderId="31" xfId="0" applyNumberFormat="1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177" fontId="14" fillId="0" borderId="33" xfId="0" applyNumberFormat="1" applyFont="1" applyFill="1" applyBorder="1" applyAlignment="1">
      <alignment horizontal="right" vertical="center" wrapText="1"/>
    </xf>
    <xf numFmtId="177" fontId="14" fillId="0" borderId="34" xfId="0" applyNumberFormat="1" applyFont="1" applyFill="1" applyBorder="1" applyAlignment="1">
      <alignment horizontal="right" vertical="center" wrapText="1"/>
    </xf>
    <xf numFmtId="9" fontId="14" fillId="0" borderId="35" xfId="0" applyNumberFormat="1" applyFont="1" applyFill="1" applyBorder="1" applyAlignment="1">
      <alignment horizontal="right" vertical="center" wrapText="1"/>
    </xf>
    <xf numFmtId="177" fontId="14" fillId="0" borderId="35" xfId="0" applyNumberFormat="1" applyFont="1" applyFill="1" applyBorder="1" applyAlignment="1">
      <alignment horizontal="right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9" fontId="3" fillId="0" borderId="38" xfId="0" applyNumberFormat="1" applyFont="1" applyFill="1" applyBorder="1" applyAlignment="1">
      <alignment horizontal="center" vertical="center" wrapText="1"/>
    </xf>
    <xf numFmtId="9" fontId="3" fillId="0" borderId="39" xfId="0" applyNumberFormat="1" applyFont="1" applyFill="1" applyBorder="1" applyAlignment="1">
      <alignment horizontal="center" vertical="center" wrapText="1"/>
    </xf>
    <xf numFmtId="9" fontId="3" fillId="0" borderId="40" xfId="0" applyNumberFormat="1" applyFont="1" applyFill="1" applyBorder="1" applyAlignment="1">
      <alignment horizontal="center" vertical="center" wrapText="1"/>
    </xf>
    <xf numFmtId="9" fontId="3" fillId="0" borderId="37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177" fontId="14" fillId="0" borderId="11" xfId="0" applyNumberFormat="1" applyFont="1" applyFill="1" applyBorder="1" applyAlignment="1">
      <alignment horizontal="right" vertical="center" wrapText="1"/>
    </xf>
    <xf numFmtId="9" fontId="14" fillId="0" borderId="9" xfId="0" applyNumberFormat="1" applyFont="1" applyFill="1" applyBorder="1" applyAlignment="1">
      <alignment horizontal="right" vertical="center" wrapText="1"/>
    </xf>
    <xf numFmtId="177" fontId="14" fillId="0" borderId="10" xfId="0" applyNumberFormat="1" applyFont="1" applyFill="1" applyBorder="1" applyAlignment="1">
      <alignment horizontal="right" vertical="center" wrapText="1"/>
    </xf>
    <xf numFmtId="177" fontId="14" fillId="0" borderId="13" xfId="0" applyNumberFormat="1" applyFont="1" applyFill="1" applyBorder="1" applyAlignment="1">
      <alignment horizontal="right" vertical="center" wrapText="1"/>
    </xf>
    <xf numFmtId="177" fontId="14" fillId="0" borderId="17" xfId="0" applyNumberFormat="1" applyFont="1" applyFill="1" applyBorder="1" applyAlignment="1">
      <alignment horizontal="right" vertical="center" wrapText="1"/>
    </xf>
    <xf numFmtId="0" fontId="15" fillId="0" borderId="42" xfId="0" applyFont="1" applyFill="1" applyBorder="1" applyAlignment="1">
      <alignment horizontal="center" vertical="center" wrapText="1"/>
    </xf>
    <xf numFmtId="177" fontId="15" fillId="0" borderId="17" xfId="0" applyNumberFormat="1" applyFont="1" applyFill="1" applyBorder="1" applyAlignment="1">
      <alignment horizontal="right" vertical="center" wrapText="1"/>
    </xf>
    <xf numFmtId="177" fontId="15" fillId="0" borderId="18" xfId="0" applyNumberFormat="1" applyFont="1" applyFill="1" applyBorder="1" applyAlignment="1">
      <alignment horizontal="right" vertical="center" wrapText="1"/>
    </xf>
    <xf numFmtId="177" fontId="15" fillId="0" borderId="10" xfId="0" applyNumberFormat="1" applyFont="1" applyFill="1" applyBorder="1" applyAlignment="1">
      <alignment horizontal="right" vertical="center" wrapText="1"/>
    </xf>
    <xf numFmtId="177" fontId="15" fillId="0" borderId="13" xfId="0" applyNumberFormat="1" applyFont="1" applyFill="1" applyBorder="1" applyAlignment="1">
      <alignment horizontal="right" vertical="center" wrapText="1"/>
    </xf>
    <xf numFmtId="0" fontId="15" fillId="3" borderId="42" xfId="0" applyFont="1" applyFill="1" applyBorder="1" applyAlignment="1">
      <alignment horizontal="center" vertical="center" wrapText="1"/>
    </xf>
    <xf numFmtId="177" fontId="15" fillId="3" borderId="17" xfId="0" applyNumberFormat="1" applyFont="1" applyFill="1" applyBorder="1" applyAlignment="1">
      <alignment horizontal="right" vertical="center" wrapText="1"/>
    </xf>
    <xf numFmtId="177" fontId="15" fillId="3" borderId="18" xfId="0" applyNumberFormat="1" applyFont="1" applyFill="1" applyBorder="1" applyAlignment="1">
      <alignment horizontal="right" vertical="center" wrapText="1"/>
    </xf>
    <xf numFmtId="9" fontId="14" fillId="3" borderId="9" xfId="0" applyNumberFormat="1" applyFont="1" applyFill="1" applyBorder="1" applyAlignment="1">
      <alignment horizontal="right" vertical="center" wrapText="1"/>
    </xf>
    <xf numFmtId="177" fontId="15" fillId="3" borderId="10" xfId="0" applyNumberFormat="1" applyFont="1" applyFill="1" applyBorder="1" applyAlignment="1">
      <alignment horizontal="right" vertical="center" wrapText="1"/>
    </xf>
    <xf numFmtId="177" fontId="15" fillId="3" borderId="13" xfId="0" applyNumberFormat="1" applyFont="1" applyFill="1" applyBorder="1" applyAlignment="1">
      <alignment horizontal="right" vertical="center" wrapText="1"/>
    </xf>
    <xf numFmtId="0" fontId="15" fillId="3" borderId="0" xfId="0" applyFont="1" applyFill="1"/>
    <xf numFmtId="0" fontId="15" fillId="0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177" fontId="15" fillId="0" borderId="5" xfId="0" applyNumberFormat="1" applyFont="1" applyFill="1" applyBorder="1" applyAlignment="1">
      <alignment horizontal="center" vertical="center" wrapText="1"/>
    </xf>
    <xf numFmtId="177" fontId="15" fillId="0" borderId="6" xfId="0" applyNumberFormat="1" applyFont="1" applyFill="1" applyBorder="1" applyAlignment="1">
      <alignment horizontal="center" vertical="center" wrapText="1"/>
    </xf>
    <xf numFmtId="9" fontId="14" fillId="0" borderId="7" xfId="0" applyNumberFormat="1" applyFont="1" applyFill="1" applyBorder="1" applyAlignment="1">
      <alignment horizontal="right" vertical="center" wrapText="1"/>
    </xf>
    <xf numFmtId="177" fontId="15" fillId="0" borderId="21" xfId="0" applyNumberFormat="1" applyFont="1" applyFill="1" applyBorder="1" applyAlignment="1">
      <alignment horizontal="center" vertical="center" wrapText="1"/>
    </xf>
    <xf numFmtId="177" fontId="15" fillId="0" borderId="7" xfId="0" applyNumberFormat="1" applyFont="1" applyFill="1" applyBorder="1" applyAlignment="1">
      <alignment horizontal="center" vertical="center" wrapText="1"/>
    </xf>
    <xf numFmtId="177" fontId="15" fillId="0" borderId="0" xfId="0" applyNumberFormat="1" applyFont="1" applyFill="1" applyAlignment="1">
      <alignment horizontal="center" vertical="center" wrapText="1"/>
    </xf>
    <xf numFmtId="9" fontId="15" fillId="0" borderId="0" xfId="0" applyNumberFormat="1" applyFont="1" applyFill="1"/>
    <xf numFmtId="0" fontId="10" fillId="0" borderId="1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left" vertical="top" wrapText="1"/>
    </xf>
    <xf numFmtId="0" fontId="0" fillId="0" borderId="0" xfId="0" applyFill="1"/>
    <xf numFmtId="0" fontId="16" fillId="0" borderId="0" xfId="0" applyFont="1" applyFill="1"/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9" fontId="17" fillId="0" borderId="38" xfId="0" applyNumberFormat="1" applyFont="1" applyFill="1" applyBorder="1" applyAlignment="1">
      <alignment horizontal="center" vertical="center" wrapText="1"/>
    </xf>
    <xf numFmtId="9" fontId="17" fillId="0" borderId="39" xfId="0" applyNumberFormat="1" applyFont="1" applyFill="1" applyBorder="1" applyAlignment="1">
      <alignment horizontal="center" vertical="center" wrapText="1"/>
    </xf>
    <xf numFmtId="9" fontId="17" fillId="0" borderId="40" xfId="0" applyNumberFormat="1" applyFont="1" applyFill="1" applyBorder="1" applyAlignment="1">
      <alignment horizontal="center" vertical="center" wrapText="1"/>
    </xf>
    <xf numFmtId="9" fontId="17" fillId="0" borderId="37" xfId="0" applyNumberFormat="1" applyFont="1" applyFill="1" applyBorder="1" applyAlignment="1">
      <alignment horizontal="center" vertical="center" wrapText="1"/>
    </xf>
    <xf numFmtId="9" fontId="17" fillId="0" borderId="3" xfId="0" applyNumberFormat="1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 wrapText="1"/>
    </xf>
    <xf numFmtId="177" fontId="18" fillId="0" borderId="44" xfId="0" applyNumberFormat="1" applyFont="1" applyFill="1" applyBorder="1" applyAlignment="1">
      <alignment horizontal="right" vertical="center" wrapText="1"/>
    </xf>
    <xf numFmtId="9" fontId="18" fillId="0" borderId="44" xfId="0" applyNumberFormat="1" applyFont="1" applyFill="1" applyBorder="1" applyAlignment="1">
      <alignment horizontal="right" vertical="center" wrapText="1"/>
    </xf>
    <xf numFmtId="177" fontId="16" fillId="0" borderId="44" xfId="0" applyNumberFormat="1" applyFont="1" applyFill="1" applyBorder="1" applyAlignment="1">
      <alignment horizontal="right" vertical="center" wrapText="1"/>
    </xf>
    <xf numFmtId="177" fontId="16" fillId="0" borderId="14" xfId="0" applyNumberFormat="1" applyFont="1" applyFill="1" applyBorder="1" applyAlignment="1">
      <alignment horizontal="right" vertical="center" wrapText="1"/>
    </xf>
    <xf numFmtId="177" fontId="16" fillId="0" borderId="12" xfId="0" applyNumberFormat="1" applyFont="1" applyFill="1" applyBorder="1" applyAlignment="1">
      <alignment horizontal="right" vertical="center" wrapText="1"/>
    </xf>
    <xf numFmtId="177" fontId="18" fillId="0" borderId="45" xfId="0" applyNumberFormat="1" applyFont="1" applyFill="1" applyBorder="1" applyAlignment="1">
      <alignment horizontal="right" vertical="center" wrapText="1"/>
    </xf>
    <xf numFmtId="0" fontId="16" fillId="0" borderId="41" xfId="0" applyFont="1" applyFill="1" applyBorder="1" applyAlignment="1">
      <alignment horizontal="center" vertical="center" wrapText="1"/>
    </xf>
    <xf numFmtId="9" fontId="16" fillId="0" borderId="29" xfId="0" applyNumberFormat="1" applyFont="1" applyFill="1" applyBorder="1" applyAlignment="1">
      <alignment horizontal="right" vertical="center" wrapText="1"/>
    </xf>
    <xf numFmtId="177" fontId="16" fillId="0" borderId="28" xfId="0" applyNumberFormat="1" applyFont="1" applyFill="1" applyBorder="1" applyAlignment="1">
      <alignment horizontal="right" vertical="center" wrapText="1"/>
    </xf>
    <xf numFmtId="177" fontId="18" fillId="0" borderId="46" xfId="0" applyNumberFormat="1" applyFont="1" applyFill="1" applyBorder="1" applyAlignment="1">
      <alignment horizontal="right" vertical="center" wrapText="1"/>
    </xf>
    <xf numFmtId="0" fontId="16" fillId="0" borderId="42" xfId="0" applyFont="1" applyFill="1" applyBorder="1" applyAlignment="1">
      <alignment horizontal="center" vertical="center" wrapText="1"/>
    </xf>
    <xf numFmtId="177" fontId="16" fillId="0" borderId="19" xfId="0" applyNumberFormat="1" applyFont="1" applyFill="1" applyBorder="1" applyAlignment="1">
      <alignment horizontal="right" vertical="center" wrapText="1"/>
    </xf>
    <xf numFmtId="177" fontId="16" fillId="0" borderId="18" xfId="0" applyNumberFormat="1" applyFont="1" applyFill="1" applyBorder="1" applyAlignment="1">
      <alignment horizontal="right" vertical="center" wrapText="1"/>
    </xf>
    <xf numFmtId="9" fontId="16" fillId="0" borderId="31" xfId="0" applyNumberFormat="1" applyFont="1" applyFill="1" applyBorder="1" applyAlignment="1">
      <alignment horizontal="right" vertical="center" wrapText="1"/>
    </xf>
    <xf numFmtId="177" fontId="16" fillId="0" borderId="10" xfId="0" applyNumberFormat="1" applyFont="1" applyFill="1" applyBorder="1" applyAlignment="1">
      <alignment horizontal="right" vertical="center" wrapText="1"/>
    </xf>
    <xf numFmtId="177" fontId="16" fillId="0" borderId="31" xfId="0" applyNumberFormat="1" applyFont="1" applyFill="1" applyBorder="1" applyAlignment="1">
      <alignment horizontal="right" vertical="center" wrapText="1"/>
    </xf>
    <xf numFmtId="177" fontId="16" fillId="0" borderId="30" xfId="0" applyNumberFormat="1" applyFont="1" applyFill="1" applyBorder="1" applyAlignment="1">
      <alignment horizontal="right" vertical="center" wrapText="1"/>
    </xf>
    <xf numFmtId="9" fontId="16" fillId="0" borderId="31" xfId="2" applyFont="1" applyFill="1" applyBorder="1" applyAlignment="1">
      <alignment horizontal="right" vertical="center" wrapText="1"/>
    </xf>
    <xf numFmtId="0" fontId="16" fillId="0" borderId="0" xfId="0" applyFont="1" applyFill="1" applyAlignment="1">
      <alignment horizontal="center" vertical="center" wrapText="1"/>
    </xf>
    <xf numFmtId="177" fontId="16" fillId="0" borderId="47" xfId="0" applyNumberFormat="1" applyFont="1" applyFill="1" applyBorder="1" applyAlignment="1">
      <alignment horizontal="right" vertical="center" wrapText="1"/>
    </xf>
    <xf numFmtId="177" fontId="18" fillId="0" borderId="19" xfId="0" applyNumberFormat="1" applyFont="1" applyFill="1" applyBorder="1" applyAlignment="1">
      <alignment horizontal="right" vertical="center" wrapText="1"/>
    </xf>
    <xf numFmtId="177" fontId="18" fillId="0" borderId="18" xfId="0" applyNumberFormat="1" applyFont="1" applyFill="1" applyBorder="1" applyAlignment="1">
      <alignment horizontal="right" vertical="center" wrapText="1"/>
    </xf>
    <xf numFmtId="177" fontId="18" fillId="0" borderId="48" xfId="0" applyNumberFormat="1" applyFont="1" applyFill="1" applyBorder="1" applyAlignment="1">
      <alignment horizontal="right" vertical="center" wrapText="1"/>
    </xf>
    <xf numFmtId="177" fontId="18" fillId="0" borderId="10" xfId="0" applyNumberFormat="1" applyFont="1" applyFill="1" applyBorder="1" applyAlignment="1">
      <alignment horizontal="right" vertical="center" wrapText="1"/>
    </xf>
    <xf numFmtId="9" fontId="18" fillId="0" borderId="31" xfId="2" applyFont="1" applyFill="1" applyBorder="1" applyAlignment="1">
      <alignment horizontal="right" vertical="center" wrapText="1"/>
    </xf>
    <xf numFmtId="177" fontId="18" fillId="0" borderId="30" xfId="0" applyNumberFormat="1" applyFont="1" applyFill="1" applyBorder="1" applyAlignment="1">
      <alignment horizontal="right" vertical="center" wrapText="1"/>
    </xf>
    <xf numFmtId="0" fontId="16" fillId="0" borderId="49" xfId="0" applyFont="1" applyFill="1" applyBorder="1" applyAlignment="1">
      <alignment horizontal="center" vertical="center" wrapText="1"/>
    </xf>
    <xf numFmtId="177" fontId="16" fillId="0" borderId="50" xfId="0" applyNumberFormat="1" applyFont="1" applyFill="1" applyBorder="1" applyAlignment="1">
      <alignment horizontal="right" vertical="center" wrapText="1"/>
    </xf>
    <xf numFmtId="9" fontId="16" fillId="0" borderId="51" xfId="2" applyFont="1" applyFill="1" applyBorder="1" applyAlignment="1">
      <alignment horizontal="right" vertical="center" wrapText="1"/>
    </xf>
    <xf numFmtId="177" fontId="16" fillId="0" borderId="52" xfId="0" applyNumberFormat="1" applyFont="1" applyFill="1" applyBorder="1" applyAlignment="1">
      <alignment horizontal="right" vertical="center" wrapText="1"/>
    </xf>
    <xf numFmtId="177" fontId="16" fillId="0" borderId="51" xfId="0" applyNumberFormat="1" applyFont="1" applyFill="1" applyBorder="1" applyAlignment="1">
      <alignment horizontal="right" vertical="center" wrapText="1"/>
    </xf>
    <xf numFmtId="177" fontId="16" fillId="0" borderId="53" xfId="0" applyNumberFormat="1" applyFont="1" applyFill="1" applyBorder="1" applyAlignment="1">
      <alignment horizontal="right" vertical="center" wrapText="1"/>
    </xf>
    <xf numFmtId="177" fontId="18" fillId="0" borderId="54" xfId="0" applyNumberFormat="1" applyFont="1" applyFill="1" applyBorder="1" applyAlignment="1">
      <alignment horizontal="right" vertical="center" wrapText="1"/>
    </xf>
    <xf numFmtId="0" fontId="16" fillId="0" borderId="55" xfId="0" applyFont="1" applyFill="1" applyBorder="1" applyAlignment="1">
      <alignment horizontal="center" vertical="center" wrapText="1"/>
    </xf>
    <xf numFmtId="177" fontId="16" fillId="0" borderId="56" xfId="0" applyNumberFormat="1" applyFont="1" applyFill="1" applyBorder="1" applyAlignment="1">
      <alignment horizontal="right" vertical="center" wrapText="1"/>
    </xf>
    <xf numFmtId="177" fontId="16" fillId="0" borderId="57" xfId="0" applyNumberFormat="1" applyFont="1" applyFill="1" applyBorder="1" applyAlignment="1">
      <alignment horizontal="right" vertical="center" wrapText="1"/>
    </xf>
    <xf numFmtId="9" fontId="16" fillId="0" borderId="58" xfId="0" applyNumberFormat="1" applyFont="1" applyFill="1" applyBorder="1" applyAlignment="1">
      <alignment horizontal="right" vertical="center" wrapText="1"/>
    </xf>
    <xf numFmtId="177" fontId="16" fillId="0" borderId="59" xfId="0" applyNumberFormat="1" applyFont="1" applyFill="1" applyBorder="1" applyAlignment="1">
      <alignment horizontal="right" vertical="center" wrapText="1"/>
    </xf>
    <xf numFmtId="177" fontId="16" fillId="0" borderId="58" xfId="0" applyNumberFormat="1" applyFont="1" applyFill="1" applyBorder="1" applyAlignment="1">
      <alignment horizontal="right" vertical="center" wrapText="1"/>
    </xf>
    <xf numFmtId="177" fontId="16" fillId="0" borderId="60" xfId="0" applyNumberFormat="1" applyFont="1" applyFill="1" applyBorder="1" applyAlignment="1">
      <alignment horizontal="right" vertical="center" wrapText="1"/>
    </xf>
    <xf numFmtId="177" fontId="16" fillId="0" borderId="61" xfId="0" applyNumberFormat="1" applyFont="1" applyFill="1" applyBorder="1" applyAlignment="1">
      <alignment horizontal="right" vertical="center" wrapText="1"/>
    </xf>
    <xf numFmtId="9" fontId="16" fillId="0" borderId="0" xfId="0" applyNumberFormat="1" applyFont="1" applyFill="1"/>
    <xf numFmtId="0" fontId="17" fillId="0" borderId="36" xfId="0" applyFont="1" applyFill="1" applyBorder="1" applyAlignment="1">
      <alignment horizontal="center" vertical="center" wrapText="1"/>
    </xf>
    <xf numFmtId="0" fontId="0" fillId="0" borderId="22" xfId="0" applyFill="1" applyBorder="1"/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9" fontId="7" fillId="0" borderId="38" xfId="0" applyNumberFormat="1" applyFont="1" applyFill="1" applyBorder="1" applyAlignment="1">
      <alignment horizontal="center" vertical="center" wrapText="1"/>
    </xf>
    <xf numFmtId="9" fontId="7" fillId="0" borderId="39" xfId="0" applyNumberFormat="1" applyFont="1" applyFill="1" applyBorder="1" applyAlignment="1">
      <alignment horizontal="center" vertical="center" wrapText="1"/>
    </xf>
    <xf numFmtId="9" fontId="7" fillId="0" borderId="40" xfId="0" applyNumberFormat="1" applyFont="1" applyFill="1" applyBorder="1" applyAlignment="1">
      <alignment horizontal="center" vertical="center" wrapText="1"/>
    </xf>
    <xf numFmtId="9" fontId="7" fillId="0" borderId="37" xfId="0" applyNumberFormat="1" applyFont="1" applyFill="1" applyBorder="1" applyAlignment="1">
      <alignment horizontal="center" vertical="center" wrapText="1"/>
    </xf>
    <xf numFmtId="9" fontId="15" fillId="0" borderId="13" xfId="0" applyNumberFormat="1" applyFont="1" applyFill="1" applyBorder="1" applyAlignment="1">
      <alignment horizontal="right" vertical="center" wrapText="1"/>
    </xf>
    <xf numFmtId="9" fontId="15" fillId="3" borderId="13" xfId="0" applyNumberFormat="1" applyFont="1" applyFill="1" applyBorder="1" applyAlignment="1">
      <alignment horizontal="right" vertical="center" wrapText="1"/>
    </xf>
    <xf numFmtId="177" fontId="15" fillId="0" borderId="5" xfId="0" applyNumberFormat="1" applyFont="1" applyFill="1" applyBorder="1" applyAlignment="1">
      <alignment horizontal="right" vertical="center" wrapText="1"/>
    </xf>
    <xf numFmtId="177" fontId="15" fillId="0" borderId="6" xfId="0" applyNumberFormat="1" applyFont="1" applyFill="1" applyBorder="1" applyAlignment="1">
      <alignment horizontal="right" vertical="center" wrapText="1"/>
    </xf>
    <xf numFmtId="9" fontId="15" fillId="0" borderId="7" xfId="0" applyNumberFormat="1" applyFont="1" applyFill="1" applyBorder="1" applyAlignment="1">
      <alignment horizontal="right" vertical="center" wrapText="1"/>
    </xf>
    <xf numFmtId="177" fontId="15" fillId="0" borderId="21" xfId="0" applyNumberFormat="1" applyFont="1" applyFill="1" applyBorder="1" applyAlignment="1">
      <alignment horizontal="right" vertical="center" wrapText="1"/>
    </xf>
    <xf numFmtId="177" fontId="15" fillId="0" borderId="7" xfId="0" applyNumberFormat="1" applyFont="1" applyFill="1" applyBorder="1" applyAlignment="1">
      <alignment horizontal="right" vertical="center" wrapText="1"/>
    </xf>
    <xf numFmtId="0" fontId="7" fillId="0" borderId="36" xfId="0" applyFont="1" applyFill="1" applyBorder="1" applyAlignment="1">
      <alignment horizontal="center" vertical="center" wrapText="1"/>
    </xf>
    <xf numFmtId="177" fontId="14" fillId="3" borderId="11" xfId="0" applyNumberFormat="1" applyFont="1" applyFill="1" applyBorder="1" applyAlignment="1">
      <alignment horizontal="right" vertical="center" wrapText="1"/>
    </xf>
    <xf numFmtId="177" fontId="14" fillId="3" borderId="12" xfId="0" applyNumberFormat="1" applyFont="1" applyFill="1" applyBorder="1" applyAlignment="1">
      <alignment horizontal="right" vertical="center" wrapText="1"/>
    </xf>
    <xf numFmtId="177" fontId="14" fillId="3" borderId="15" xfId="0" applyNumberFormat="1" applyFont="1" applyFill="1" applyBorder="1" applyAlignment="1">
      <alignment horizontal="right" vertical="center" wrapText="1"/>
    </xf>
    <xf numFmtId="177" fontId="14" fillId="3" borderId="9" xfId="0" applyNumberFormat="1" applyFont="1" applyFill="1" applyBorder="1" applyAlignment="1">
      <alignment horizontal="right" vertical="center" wrapText="1"/>
    </xf>
    <xf numFmtId="177" fontId="15" fillId="0" borderId="18" xfId="2" applyNumberFormat="1" applyFont="1" applyFill="1" applyBorder="1" applyAlignment="1">
      <alignment horizontal="right" vertical="center" wrapText="1"/>
    </xf>
    <xf numFmtId="0" fontId="15" fillId="0" borderId="62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77" fontId="14" fillId="0" borderId="12" xfId="0" applyNumberFormat="1" applyFont="1" applyBorder="1" applyAlignment="1">
      <alignment horizontal="right" vertical="center" wrapText="1"/>
    </xf>
    <xf numFmtId="9" fontId="14" fillId="0" borderId="9" xfId="0" applyNumberFormat="1" applyFont="1" applyBorder="1" applyAlignment="1">
      <alignment horizontal="right" vertical="center" wrapText="1"/>
    </xf>
    <xf numFmtId="177" fontId="14" fillId="0" borderId="11" xfId="0" applyNumberFormat="1" applyFont="1" applyBorder="1" applyAlignment="1">
      <alignment horizontal="right" vertical="center" wrapText="1"/>
    </xf>
    <xf numFmtId="9" fontId="14" fillId="0" borderId="29" xfId="0" applyNumberFormat="1" applyFont="1" applyBorder="1" applyAlignment="1">
      <alignment horizontal="right" vertical="center" wrapText="1"/>
    </xf>
    <xf numFmtId="177" fontId="14" fillId="0" borderId="14" xfId="0" applyNumberFormat="1" applyFont="1" applyBorder="1" applyAlignment="1">
      <alignment horizontal="right" vertical="center" wrapText="1"/>
    </xf>
    <xf numFmtId="177" fontId="14" fillId="0" borderId="9" xfId="0" applyNumberFormat="1" applyFont="1" applyBorder="1" applyAlignment="1">
      <alignment horizontal="right" vertical="center" wrapText="1"/>
    </xf>
    <xf numFmtId="177" fontId="14" fillId="0" borderId="18" xfId="0" applyNumberFormat="1" applyFont="1" applyBorder="1" applyAlignment="1">
      <alignment horizontal="right" vertical="center" wrapText="1"/>
    </xf>
    <xf numFmtId="9" fontId="14" fillId="0" borderId="13" xfId="0" applyNumberFormat="1" applyFont="1" applyBorder="1" applyAlignment="1">
      <alignment horizontal="right" vertical="center" wrapText="1"/>
    </xf>
    <xf numFmtId="177" fontId="14" fillId="0" borderId="17" xfId="0" applyNumberFormat="1" applyFont="1" applyBorder="1" applyAlignment="1">
      <alignment horizontal="right" vertical="center" wrapText="1"/>
    </xf>
    <xf numFmtId="9" fontId="14" fillId="0" borderId="31" xfId="0" applyNumberFormat="1" applyFont="1" applyBorder="1" applyAlignment="1">
      <alignment horizontal="right" vertical="center" wrapText="1"/>
    </xf>
    <xf numFmtId="177" fontId="14" fillId="0" borderId="19" xfId="0" applyNumberFormat="1" applyFont="1" applyBorder="1" applyAlignment="1">
      <alignment horizontal="right" vertical="center" wrapText="1"/>
    </xf>
    <xf numFmtId="177" fontId="14" fillId="0" borderId="13" xfId="0" applyNumberFormat="1" applyFont="1" applyBorder="1" applyAlignment="1">
      <alignment horizontal="right" vertical="center" wrapText="1"/>
    </xf>
    <xf numFmtId="177" fontId="14" fillId="0" borderId="47" xfId="0" applyNumberFormat="1" applyFont="1" applyBorder="1" applyAlignment="1">
      <alignment horizontal="right" vertical="center" wrapText="1"/>
    </xf>
    <xf numFmtId="9" fontId="14" fillId="0" borderId="65" xfId="0" applyNumberFormat="1" applyFont="1" applyBorder="1" applyAlignment="1">
      <alignment horizontal="right" vertical="center" wrapText="1"/>
    </xf>
    <xf numFmtId="177" fontId="14" fillId="0" borderId="66" xfId="0" applyNumberFormat="1" applyFont="1" applyBorder="1" applyAlignment="1">
      <alignment horizontal="right" vertical="center" wrapText="1"/>
    </xf>
    <xf numFmtId="177" fontId="14" fillId="0" borderId="50" xfId="0" applyNumberFormat="1" applyFont="1" applyBorder="1" applyAlignment="1">
      <alignment horizontal="right" vertical="center" wrapText="1"/>
    </xf>
    <xf numFmtId="177" fontId="14" fillId="0" borderId="65" xfId="0" applyNumberFormat="1" applyFont="1" applyBorder="1" applyAlignment="1">
      <alignment horizontal="right" vertical="center" wrapText="1"/>
    </xf>
    <xf numFmtId="9" fontId="14" fillId="0" borderId="65" xfId="2" applyFont="1" applyBorder="1" applyAlignment="1">
      <alignment horizontal="right" vertical="center" wrapText="1"/>
    </xf>
    <xf numFmtId="9" fontId="14" fillId="0" borderId="51" xfId="2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/>
    </xf>
    <xf numFmtId="177" fontId="14" fillId="0" borderId="6" xfId="0" applyNumberFormat="1" applyFont="1" applyBorder="1" applyAlignment="1">
      <alignment horizontal="right" vertical="center" wrapText="1"/>
    </xf>
    <xf numFmtId="9" fontId="14" fillId="0" borderId="7" xfId="0" applyNumberFormat="1" applyFont="1" applyBorder="1" applyAlignment="1">
      <alignment horizontal="right" vertical="center" wrapText="1"/>
    </xf>
    <xf numFmtId="177" fontId="14" fillId="0" borderId="5" xfId="0" applyNumberFormat="1" applyFont="1" applyBorder="1" applyAlignment="1">
      <alignment horizontal="right" vertical="center" wrapText="1"/>
    </xf>
    <xf numFmtId="9" fontId="14" fillId="0" borderId="67" xfId="0" applyNumberFormat="1" applyFont="1" applyBorder="1" applyAlignment="1">
      <alignment horizontal="right" vertical="center" wrapText="1"/>
    </xf>
    <xf numFmtId="177" fontId="14" fillId="0" borderId="68" xfId="0" applyNumberFormat="1" applyFont="1" applyBorder="1" applyAlignment="1">
      <alignment horizontal="right" vertical="center" wrapText="1"/>
    </xf>
    <xf numFmtId="177" fontId="14" fillId="0" borderId="7" xfId="0" applyNumberFormat="1" applyFont="1" applyBorder="1" applyAlignment="1">
      <alignment horizontal="right" vertical="center" wrapText="1"/>
    </xf>
    <xf numFmtId="178" fontId="15" fillId="0" borderId="69" xfId="0" applyNumberFormat="1" applyFont="1" applyFill="1" applyBorder="1" applyAlignment="1">
      <alignment horizontal="center" vertical="center" wrapText="1"/>
    </xf>
    <xf numFmtId="0" fontId="15" fillId="0" borderId="70" xfId="0" applyFont="1" applyFill="1" applyBorder="1" applyAlignment="1">
      <alignment horizontal="center" vertical="center" wrapText="1"/>
    </xf>
    <xf numFmtId="0" fontId="3" fillId="0" borderId="70" xfId="0" applyFont="1" applyBorder="1" applyAlignment="1">
      <alignment vertical="center"/>
    </xf>
    <xf numFmtId="0" fontId="3" fillId="0" borderId="63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71" xfId="0" applyFont="1" applyFill="1" applyBorder="1" applyAlignment="1">
      <alignment horizontal="center" vertical="center" wrapText="1"/>
    </xf>
    <xf numFmtId="177" fontId="15" fillId="0" borderId="72" xfId="0" applyNumberFormat="1" applyFont="1" applyFill="1" applyBorder="1" applyAlignment="1">
      <alignment horizontal="right" vertical="center" wrapText="1"/>
    </xf>
    <xf numFmtId="177" fontId="15" fillId="0" borderId="73" xfId="0" applyNumberFormat="1" applyFont="1" applyFill="1" applyBorder="1" applyAlignment="1">
      <alignment horizontal="right" vertical="center" wrapText="1"/>
    </xf>
    <xf numFmtId="9" fontId="15" fillId="0" borderId="74" xfId="2" applyFont="1" applyFill="1" applyBorder="1" applyAlignment="1">
      <alignment horizontal="right" vertical="center" wrapText="1"/>
    </xf>
    <xf numFmtId="9" fontId="15" fillId="0" borderId="74" xfId="0" applyNumberFormat="1" applyFont="1" applyFill="1" applyBorder="1" applyAlignment="1">
      <alignment horizontal="right" vertical="center" wrapText="1"/>
    </xf>
    <xf numFmtId="177" fontId="15" fillId="0" borderId="74" xfId="0" applyNumberFormat="1" applyFont="1" applyFill="1" applyBorder="1" applyAlignment="1">
      <alignment horizontal="right" vertical="center" wrapText="1"/>
    </xf>
    <xf numFmtId="177" fontId="15" fillId="0" borderId="19" xfId="0" applyNumberFormat="1" applyFont="1" applyFill="1" applyBorder="1" applyAlignment="1">
      <alignment horizontal="right" vertical="center" wrapText="1"/>
    </xf>
    <xf numFmtId="9" fontId="15" fillId="0" borderId="31" xfId="2" applyFont="1" applyFill="1" applyBorder="1" applyAlignment="1">
      <alignment horizontal="right" vertical="center" wrapText="1"/>
    </xf>
    <xf numFmtId="9" fontId="15" fillId="0" borderId="31" xfId="0" applyNumberFormat="1" applyFont="1" applyFill="1" applyBorder="1" applyAlignment="1">
      <alignment horizontal="right" vertical="center" wrapText="1"/>
    </xf>
    <xf numFmtId="177" fontId="15" fillId="0" borderId="31" xfId="0" applyNumberFormat="1" applyFont="1" applyFill="1" applyBorder="1" applyAlignment="1">
      <alignment horizontal="right" vertical="center" wrapText="1"/>
    </xf>
    <xf numFmtId="177" fontId="15" fillId="0" borderId="33" xfId="0" applyNumberFormat="1" applyFont="1" applyFill="1" applyBorder="1" applyAlignment="1">
      <alignment horizontal="right" vertical="center" wrapText="1"/>
    </xf>
    <xf numFmtId="177" fontId="15" fillId="0" borderId="34" xfId="0" applyNumberFormat="1" applyFont="1" applyFill="1" applyBorder="1" applyAlignment="1">
      <alignment horizontal="right" vertical="center" wrapText="1"/>
    </xf>
    <xf numFmtId="9" fontId="15" fillId="0" borderId="35" xfId="0" applyNumberFormat="1" applyFont="1" applyFill="1" applyBorder="1" applyAlignment="1">
      <alignment horizontal="right" vertical="center" wrapText="1"/>
    </xf>
    <xf numFmtId="177" fontId="15" fillId="0" borderId="33" xfId="0" applyNumberFormat="1" applyFont="1" applyFill="1" applyBorder="1" applyAlignment="1">
      <alignment horizontal="right"/>
    </xf>
    <xf numFmtId="177" fontId="15" fillId="0" borderId="75" xfId="0" applyNumberFormat="1" applyFont="1" applyFill="1" applyBorder="1" applyAlignment="1">
      <alignment horizontal="right"/>
    </xf>
    <xf numFmtId="0" fontId="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24" xfId="0" applyFont="1" applyFill="1" applyBorder="1" applyAlignment="1">
      <alignment horizontal="center" vertical="center" wrapText="1"/>
    </xf>
    <xf numFmtId="0" fontId="0" fillId="0" borderId="76" xfId="0" applyFill="1" applyBorder="1"/>
    <xf numFmtId="0" fontId="3" fillId="0" borderId="69" xfId="0" applyFont="1" applyFill="1" applyBorder="1" applyAlignment="1">
      <alignment horizontal="center" vertical="center" wrapText="1"/>
    </xf>
    <xf numFmtId="9" fontId="14" fillId="0" borderId="13" xfId="2" applyFont="1" applyFill="1" applyBorder="1" applyAlignment="1">
      <alignment horizontal="right" vertical="center" wrapText="1"/>
    </xf>
    <xf numFmtId="9" fontId="14" fillId="0" borderId="13" xfId="0" applyNumberFormat="1" applyFont="1" applyFill="1" applyBorder="1" applyAlignment="1">
      <alignment horizontal="right" vertical="center" wrapText="1"/>
    </xf>
    <xf numFmtId="177" fontId="14" fillId="0" borderId="8" xfId="0" applyNumberFormat="1" applyFont="1" applyFill="1" applyBorder="1" applyAlignment="1">
      <alignment horizontal="right" vertical="center" wrapText="1"/>
    </xf>
    <xf numFmtId="177" fontId="14" fillId="0" borderId="16" xfId="0" applyNumberFormat="1" applyFont="1" applyFill="1" applyBorder="1" applyAlignment="1">
      <alignment horizontal="right" vertical="center" wrapText="1"/>
    </xf>
    <xf numFmtId="0" fontId="3" fillId="0" borderId="42" xfId="0" applyFont="1" applyFill="1" applyBorder="1" applyAlignment="1">
      <alignment horizontal="center" vertical="center" wrapText="1"/>
    </xf>
    <xf numFmtId="177" fontId="14" fillId="0" borderId="9" xfId="0" applyNumberFormat="1" applyFont="1" applyFill="1" applyBorder="1" applyAlignment="1">
      <alignment horizontal="right" vertical="center" wrapText="1"/>
    </xf>
    <xf numFmtId="9" fontId="14" fillId="0" borderId="77" xfId="2" applyFont="1" applyFill="1" applyBorder="1" applyAlignment="1">
      <alignment horizontal="right" vertical="center" wrapText="1"/>
    </xf>
    <xf numFmtId="177" fontId="14" fillId="0" borderId="18" xfId="2" applyNumberFormat="1" applyFont="1" applyFill="1" applyBorder="1" applyAlignment="1">
      <alignment horizontal="right" vertical="center" wrapText="1"/>
    </xf>
    <xf numFmtId="9" fontId="14" fillId="0" borderId="18" xfId="2" applyFont="1" applyFill="1" applyBorder="1" applyAlignment="1">
      <alignment horizontal="right" vertical="center" wrapText="1"/>
    </xf>
    <xf numFmtId="177" fontId="14" fillId="0" borderId="42" xfId="0" applyNumberFormat="1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center" vertical="center" wrapText="1"/>
    </xf>
    <xf numFmtId="177" fontId="14" fillId="0" borderId="5" xfId="0" applyNumberFormat="1" applyFont="1" applyFill="1" applyBorder="1" applyAlignment="1">
      <alignment horizontal="right" vertical="center" wrapText="1"/>
    </xf>
    <xf numFmtId="177" fontId="14" fillId="0" borderId="6" xfId="0" applyNumberFormat="1" applyFont="1" applyFill="1" applyBorder="1" applyAlignment="1">
      <alignment horizontal="right" vertical="center" wrapText="1"/>
    </xf>
    <xf numFmtId="177" fontId="14" fillId="0" borderId="7" xfId="0" applyNumberFormat="1" applyFont="1" applyFill="1" applyBorder="1" applyAlignment="1">
      <alignment horizontal="right" vertical="center" wrapText="1"/>
    </xf>
    <xf numFmtId="0" fontId="13" fillId="0" borderId="36" xfId="0" applyFont="1" applyFill="1" applyBorder="1" applyAlignment="1">
      <alignment horizontal="center" vertical="center" wrapText="1"/>
    </xf>
  </cellXfs>
  <cellStyles count="4">
    <cellStyle name="一般" xfId="0" builtinId="0" customBuiltin="1"/>
    <cellStyle name="一般 2" xfId="3"/>
    <cellStyle name="千分位" xfId="1" builtinId="3" customBuiltin="1"/>
    <cellStyle name="百分比" xfId="2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>
      <selection activeCell="N20" sqref="N20"/>
    </sheetView>
  </sheetViews>
  <sheetFormatPr defaultColWidth="11" defaultRowHeight="16.2"/>
  <cols>
    <col min="1" max="1" width="14.109375" style="1" customWidth="1"/>
    <col min="2" max="2" width="18.77734375" style="1" customWidth="1"/>
    <col min="3" max="4" width="10.77734375" style="45" customWidth="1"/>
    <col min="5" max="8" width="10.77734375" style="1" customWidth="1"/>
    <col min="9" max="9" width="12.6640625" style="1" customWidth="1"/>
    <col min="10" max="13" width="10.77734375" style="1" customWidth="1"/>
    <col min="14" max="14" width="11" style="1" customWidth="1"/>
    <col min="15" max="16384" width="11" style="1"/>
  </cols>
  <sheetData>
    <row r="1" spans="1:13" ht="22.8" thickBo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60" customHeight="1" thickTop="1" thickBot="1">
      <c r="A2" s="47" t="s">
        <v>1</v>
      </c>
      <c r="B2" s="48" t="s">
        <v>2</v>
      </c>
      <c r="C2" s="49" t="s">
        <v>3</v>
      </c>
      <c r="D2" s="49"/>
      <c r="E2" s="49"/>
      <c r="F2" s="49" t="s">
        <v>4</v>
      </c>
      <c r="G2" s="49"/>
      <c r="H2" s="49"/>
      <c r="I2" s="49"/>
      <c r="J2" s="50" t="s">
        <v>5</v>
      </c>
      <c r="K2" s="50"/>
      <c r="L2" s="50" t="s">
        <v>6</v>
      </c>
      <c r="M2" s="50"/>
    </row>
    <row r="3" spans="1:13" ht="30" customHeight="1" thickTop="1" thickBot="1">
      <c r="A3" s="47"/>
      <c r="B3" s="48"/>
      <c r="C3" s="51" t="s">
        <v>7</v>
      </c>
      <c r="D3" s="52" t="s">
        <v>8</v>
      </c>
      <c r="E3" s="53" t="s">
        <v>9</v>
      </c>
      <c r="F3" s="51" t="s">
        <v>10</v>
      </c>
      <c r="G3" s="52" t="s">
        <v>11</v>
      </c>
      <c r="H3" s="52" t="s">
        <v>12</v>
      </c>
      <c r="I3" s="53" t="s">
        <v>13</v>
      </c>
      <c r="J3" s="51" t="s">
        <v>14</v>
      </c>
      <c r="K3" s="53" t="s">
        <v>15</v>
      </c>
      <c r="L3" s="51" t="s">
        <v>14</v>
      </c>
      <c r="M3" s="53" t="s">
        <v>15</v>
      </c>
    </row>
    <row r="4" spans="1:13" ht="30" customHeight="1" thickTop="1" thickBot="1">
      <c r="A4" s="47"/>
      <c r="B4" s="48"/>
      <c r="C4" s="51"/>
      <c r="D4" s="52"/>
      <c r="E4" s="53"/>
      <c r="F4" s="51"/>
      <c r="G4" s="52"/>
      <c r="H4" s="52"/>
      <c r="I4" s="53"/>
      <c r="J4" s="51"/>
      <c r="K4" s="53"/>
      <c r="L4" s="51"/>
      <c r="M4" s="53"/>
    </row>
    <row r="5" spans="1:13" ht="17.399999999999999" thickTop="1" thickBot="1">
      <c r="A5" s="54" t="s">
        <v>16</v>
      </c>
      <c r="B5" s="2" t="s">
        <v>17</v>
      </c>
      <c r="C5" s="3">
        <v>2500</v>
      </c>
      <c r="D5" s="3">
        <v>489</v>
      </c>
      <c r="E5" s="4">
        <v>0.1956</v>
      </c>
      <c r="F5" s="5">
        <v>1330</v>
      </c>
      <c r="G5" s="6">
        <v>373</v>
      </c>
      <c r="H5" s="6">
        <v>957</v>
      </c>
      <c r="I5" s="7">
        <f t="shared" ref="I5:I11" si="0">G5/F5</f>
        <v>0.2804511278195489</v>
      </c>
      <c r="J5" s="8">
        <v>33</v>
      </c>
      <c r="K5" s="9">
        <v>3120</v>
      </c>
      <c r="L5" s="5">
        <v>11</v>
      </c>
      <c r="M5" s="10">
        <v>1743</v>
      </c>
    </row>
    <row r="6" spans="1:13" ht="17.399999999999999" thickTop="1" thickBot="1">
      <c r="A6" s="54"/>
      <c r="B6" s="2" t="s">
        <v>18</v>
      </c>
      <c r="C6" s="3">
        <v>341</v>
      </c>
      <c r="D6" s="3">
        <v>113</v>
      </c>
      <c r="E6" s="4">
        <v>0.33137829912023459</v>
      </c>
      <c r="F6" s="5">
        <v>238</v>
      </c>
      <c r="G6" s="6">
        <v>64</v>
      </c>
      <c r="H6" s="6">
        <v>174</v>
      </c>
      <c r="I6" s="7">
        <f t="shared" si="0"/>
        <v>0.26890756302521007</v>
      </c>
      <c r="J6" s="8">
        <v>42</v>
      </c>
      <c r="K6" s="9">
        <v>2877</v>
      </c>
      <c r="L6" s="5">
        <v>0</v>
      </c>
      <c r="M6" s="11">
        <v>0</v>
      </c>
    </row>
    <row r="7" spans="1:13" ht="17.399999999999999" thickTop="1" thickBot="1">
      <c r="A7" s="54"/>
      <c r="B7" s="2" t="s">
        <v>19</v>
      </c>
      <c r="C7" s="3">
        <v>2793</v>
      </c>
      <c r="D7" s="3">
        <v>242</v>
      </c>
      <c r="E7" s="4">
        <v>8.6645184389545285E-2</v>
      </c>
      <c r="F7" s="5">
        <v>1220</v>
      </c>
      <c r="G7" s="6">
        <v>191</v>
      </c>
      <c r="H7" s="6">
        <v>1029</v>
      </c>
      <c r="I7" s="7">
        <f t="shared" si="0"/>
        <v>0.15655737704918032</v>
      </c>
      <c r="J7" s="8">
        <v>34</v>
      </c>
      <c r="K7" s="9">
        <v>2451</v>
      </c>
      <c r="L7" s="5">
        <v>0</v>
      </c>
      <c r="M7" s="11">
        <v>0</v>
      </c>
    </row>
    <row r="8" spans="1:13" ht="16.8" thickTop="1">
      <c r="A8" s="54"/>
      <c r="B8" s="12" t="s">
        <v>20</v>
      </c>
      <c r="C8" s="13">
        <f>SUM(C5:C7)</f>
        <v>5634</v>
      </c>
      <c r="D8" s="13">
        <f>SUM(D5:D7)</f>
        <v>844</v>
      </c>
      <c r="E8" s="14">
        <f>D8/C8</f>
        <v>0.14980475683351083</v>
      </c>
      <c r="F8" s="13">
        <f>SUM(F5:F7)</f>
        <v>2788</v>
      </c>
      <c r="G8" s="13">
        <f>SUM(G5:G7)</f>
        <v>628</v>
      </c>
      <c r="H8" s="13">
        <f>SUM(H5:H7)</f>
        <v>2160</v>
      </c>
      <c r="I8" s="15">
        <f t="shared" si="0"/>
        <v>0.22525107604017217</v>
      </c>
      <c r="J8" s="13">
        <f>SUM(J5:J7)</f>
        <v>109</v>
      </c>
      <c r="K8" s="16">
        <f>SUM(K5:K7)</f>
        <v>8448</v>
      </c>
      <c r="L8" s="17">
        <f>SUM(L5:L7)</f>
        <v>11</v>
      </c>
      <c r="M8" s="16">
        <f>SUM(M5:M7)</f>
        <v>1743</v>
      </c>
    </row>
    <row r="9" spans="1:13">
      <c r="A9" s="18" t="s">
        <v>21</v>
      </c>
      <c r="B9" s="19" t="s">
        <v>22</v>
      </c>
      <c r="C9" s="3">
        <v>3</v>
      </c>
      <c r="D9" s="3">
        <v>2</v>
      </c>
      <c r="E9" s="20">
        <f>D9/C9</f>
        <v>0.66666666666666663</v>
      </c>
      <c r="F9" s="21">
        <v>3</v>
      </c>
      <c r="G9" s="22">
        <v>2</v>
      </c>
      <c r="H9" s="22">
        <v>1</v>
      </c>
      <c r="I9" s="7">
        <f t="shared" si="0"/>
        <v>0.66666666666666663</v>
      </c>
      <c r="J9" s="23">
        <v>0</v>
      </c>
      <c r="K9" s="24">
        <v>0</v>
      </c>
      <c r="L9" s="21">
        <v>0</v>
      </c>
      <c r="M9" s="24">
        <v>0</v>
      </c>
    </row>
    <row r="10" spans="1:13" s="32" customFormat="1">
      <c r="A10" s="25" t="s">
        <v>23</v>
      </c>
      <c r="B10" s="26" t="s">
        <v>24</v>
      </c>
      <c r="C10" s="27">
        <v>3074</v>
      </c>
      <c r="D10" s="28">
        <v>806</v>
      </c>
      <c r="E10" s="29">
        <v>0.26206673145448656</v>
      </c>
      <c r="F10" s="30">
        <v>1172</v>
      </c>
      <c r="G10" s="28">
        <v>289</v>
      </c>
      <c r="H10" s="28">
        <v>883</v>
      </c>
      <c r="I10" s="29">
        <f t="shared" si="0"/>
        <v>0.24658703071672355</v>
      </c>
      <c r="J10" s="30">
        <v>23</v>
      </c>
      <c r="K10" s="31">
        <v>705</v>
      </c>
      <c r="L10" s="30">
        <v>56</v>
      </c>
      <c r="M10" s="31">
        <v>2652</v>
      </c>
    </row>
    <row r="11" spans="1:13">
      <c r="A11" s="18" t="s">
        <v>25</v>
      </c>
      <c r="B11" s="19" t="s">
        <v>26</v>
      </c>
      <c r="C11" s="33">
        <v>12</v>
      </c>
      <c r="D11" s="34">
        <v>11</v>
      </c>
      <c r="E11" s="20">
        <f t="shared" ref="E11:E19" si="1">D11/C11</f>
        <v>0.91666666666666663</v>
      </c>
      <c r="F11" s="35">
        <v>11</v>
      </c>
      <c r="G11" s="34">
        <v>11</v>
      </c>
      <c r="H11" s="34">
        <v>0</v>
      </c>
      <c r="I11" s="7">
        <f t="shared" si="0"/>
        <v>1</v>
      </c>
      <c r="J11" s="35">
        <v>0</v>
      </c>
      <c r="K11" s="36">
        <v>0</v>
      </c>
      <c r="L11" s="35">
        <v>0</v>
      </c>
      <c r="M11" s="36">
        <v>0</v>
      </c>
    </row>
    <row r="12" spans="1:13">
      <c r="A12" s="18" t="s">
        <v>27</v>
      </c>
      <c r="B12" s="19" t="s">
        <v>26</v>
      </c>
      <c r="C12" s="3">
        <v>1</v>
      </c>
      <c r="D12" s="22">
        <v>0</v>
      </c>
      <c r="E12" s="20">
        <f t="shared" si="1"/>
        <v>0</v>
      </c>
      <c r="F12" s="21">
        <v>0</v>
      </c>
      <c r="G12" s="22">
        <v>0</v>
      </c>
      <c r="H12" s="22">
        <v>0</v>
      </c>
      <c r="I12" s="7">
        <v>0</v>
      </c>
      <c r="J12" s="23">
        <v>0</v>
      </c>
      <c r="K12" s="24">
        <v>0</v>
      </c>
      <c r="L12" s="21">
        <v>0</v>
      </c>
      <c r="M12" s="24">
        <v>0</v>
      </c>
    </row>
    <row r="13" spans="1:13" s="37" customFormat="1">
      <c r="A13" s="55" t="s">
        <v>28</v>
      </c>
      <c r="B13" s="19" t="s">
        <v>29</v>
      </c>
      <c r="C13" s="3">
        <v>40</v>
      </c>
      <c r="D13" s="22">
        <v>29</v>
      </c>
      <c r="E13" s="20">
        <f t="shared" si="1"/>
        <v>0.72499999999999998</v>
      </c>
      <c r="F13" s="21">
        <v>43</v>
      </c>
      <c r="G13" s="22">
        <v>39</v>
      </c>
      <c r="H13" s="22">
        <v>4</v>
      </c>
      <c r="I13" s="7">
        <f t="shared" ref="I13:I19" si="2">G13/F13</f>
        <v>0.90697674418604646</v>
      </c>
      <c r="J13" s="23">
        <v>9</v>
      </c>
      <c r="K13" s="24">
        <v>287</v>
      </c>
      <c r="L13" s="21">
        <v>0</v>
      </c>
      <c r="M13" s="24">
        <v>0</v>
      </c>
    </row>
    <row r="14" spans="1:13" s="37" customFormat="1">
      <c r="A14" s="55"/>
      <c r="B14" s="19" t="s">
        <v>30</v>
      </c>
      <c r="C14" s="3">
        <v>20</v>
      </c>
      <c r="D14" s="22">
        <v>16</v>
      </c>
      <c r="E14" s="20">
        <f t="shared" si="1"/>
        <v>0.8</v>
      </c>
      <c r="F14" s="21">
        <v>19</v>
      </c>
      <c r="G14" s="22">
        <v>17</v>
      </c>
      <c r="H14" s="22">
        <v>2</v>
      </c>
      <c r="I14" s="7">
        <f t="shared" si="2"/>
        <v>0.89473684210526316</v>
      </c>
      <c r="J14" s="23">
        <v>3</v>
      </c>
      <c r="K14" s="24">
        <v>75</v>
      </c>
      <c r="L14" s="21">
        <v>0</v>
      </c>
      <c r="M14" s="24">
        <v>0</v>
      </c>
    </row>
    <row r="15" spans="1:13" s="37" customFormat="1">
      <c r="A15" s="18" t="s">
        <v>31</v>
      </c>
      <c r="B15" s="19" t="s">
        <v>32</v>
      </c>
      <c r="C15" s="3">
        <v>274</v>
      </c>
      <c r="D15" s="22">
        <v>219</v>
      </c>
      <c r="E15" s="20">
        <f t="shared" si="1"/>
        <v>0.7992700729927007</v>
      </c>
      <c r="F15" s="21">
        <v>254</v>
      </c>
      <c r="G15" s="22">
        <v>213</v>
      </c>
      <c r="H15" s="22">
        <v>41</v>
      </c>
      <c r="I15" s="7">
        <f t="shared" si="2"/>
        <v>0.83858267716535428</v>
      </c>
      <c r="J15" s="23">
        <v>2</v>
      </c>
      <c r="K15" s="24">
        <v>78</v>
      </c>
      <c r="L15" s="21">
        <v>0</v>
      </c>
      <c r="M15" s="24">
        <v>0</v>
      </c>
    </row>
    <row r="16" spans="1:13" s="37" customFormat="1">
      <c r="A16" s="18" t="s">
        <v>33</v>
      </c>
      <c r="B16" s="19" t="s">
        <v>34</v>
      </c>
      <c r="C16" s="3">
        <v>96</v>
      </c>
      <c r="D16" s="22">
        <v>60</v>
      </c>
      <c r="E16" s="20">
        <f t="shared" si="1"/>
        <v>0.625</v>
      </c>
      <c r="F16" s="21">
        <v>56</v>
      </c>
      <c r="G16" s="22">
        <v>41</v>
      </c>
      <c r="H16" s="22">
        <v>15</v>
      </c>
      <c r="I16" s="7">
        <f t="shared" si="2"/>
        <v>0.7321428571428571</v>
      </c>
      <c r="J16" s="23">
        <v>12</v>
      </c>
      <c r="K16" s="24">
        <v>684</v>
      </c>
      <c r="L16" s="21">
        <v>0</v>
      </c>
      <c r="M16" s="24">
        <v>0</v>
      </c>
    </row>
    <row r="17" spans="1:13" s="37" customFormat="1">
      <c r="A17" s="18" t="s">
        <v>35</v>
      </c>
      <c r="B17" s="19" t="s">
        <v>36</v>
      </c>
      <c r="C17" s="3">
        <v>2</v>
      </c>
      <c r="D17" s="22">
        <v>2</v>
      </c>
      <c r="E17" s="20">
        <f t="shared" si="1"/>
        <v>1</v>
      </c>
      <c r="F17" s="21">
        <v>1</v>
      </c>
      <c r="G17" s="22">
        <v>1</v>
      </c>
      <c r="H17" s="22">
        <v>0</v>
      </c>
      <c r="I17" s="7">
        <f t="shared" si="2"/>
        <v>1</v>
      </c>
      <c r="J17" s="23">
        <v>0</v>
      </c>
      <c r="K17" s="24">
        <v>0</v>
      </c>
      <c r="L17" s="21">
        <v>0</v>
      </c>
      <c r="M17" s="24">
        <v>0</v>
      </c>
    </row>
    <row r="18" spans="1:13">
      <c r="A18" s="18" t="s">
        <v>37</v>
      </c>
      <c r="B18" s="19" t="s">
        <v>38</v>
      </c>
      <c r="C18" s="3">
        <v>22</v>
      </c>
      <c r="D18" s="22">
        <v>21</v>
      </c>
      <c r="E18" s="7">
        <f t="shared" si="1"/>
        <v>0.95454545454545459</v>
      </c>
      <c r="F18" s="21">
        <v>22</v>
      </c>
      <c r="G18" s="22">
        <v>20</v>
      </c>
      <c r="H18" s="22">
        <v>2</v>
      </c>
      <c r="I18" s="7">
        <f t="shared" si="2"/>
        <v>0.90909090909090906</v>
      </c>
      <c r="J18" s="23">
        <v>31</v>
      </c>
      <c r="K18" s="24">
        <v>1773</v>
      </c>
      <c r="L18" s="21">
        <v>0</v>
      </c>
      <c r="M18" s="24">
        <v>0</v>
      </c>
    </row>
    <row r="19" spans="1:13" ht="16.8" thickBot="1">
      <c r="A19" s="38"/>
      <c r="B19" s="39" t="s">
        <v>39</v>
      </c>
      <c r="C19" s="40">
        <f>SUM(C8:C18)</f>
        <v>9178</v>
      </c>
      <c r="D19" s="41">
        <f>SUM(D8:D18)</f>
        <v>2010</v>
      </c>
      <c r="E19" s="42">
        <f t="shared" si="1"/>
        <v>0.21900196121159293</v>
      </c>
      <c r="F19" s="40">
        <f>SUM(F8:F18)</f>
        <v>4369</v>
      </c>
      <c r="G19" s="43">
        <f>SUM(G8:G18)</f>
        <v>1261</v>
      </c>
      <c r="H19" s="43">
        <f>SUM(H8:H18)</f>
        <v>3108</v>
      </c>
      <c r="I19" s="42">
        <f t="shared" si="2"/>
        <v>0.28862439917601279</v>
      </c>
      <c r="J19" s="40">
        <f>SUM(J8:J18)</f>
        <v>189</v>
      </c>
      <c r="K19" s="44">
        <f>SUM(K8:K18)</f>
        <v>12050</v>
      </c>
      <c r="L19" s="40">
        <f>SUM(L8:L18)</f>
        <v>67</v>
      </c>
      <c r="M19" s="44">
        <f>SUM(M8:M18)</f>
        <v>4395</v>
      </c>
    </row>
    <row r="20" spans="1:13" ht="150.6" customHeight="1" thickTop="1">
      <c r="A20" s="56" t="s">
        <v>40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</sheetData>
  <mergeCells count="21">
    <mergeCell ref="L3:L4"/>
    <mergeCell ref="M3:M4"/>
    <mergeCell ref="A5:A8"/>
    <mergeCell ref="A13:A14"/>
    <mergeCell ref="A20:M20"/>
    <mergeCell ref="F3:F4"/>
    <mergeCell ref="G3:G4"/>
    <mergeCell ref="H3:H4"/>
    <mergeCell ref="I3:I4"/>
    <mergeCell ref="J3:J4"/>
    <mergeCell ref="K3:K4"/>
    <mergeCell ref="A1:M1"/>
    <mergeCell ref="A2:A4"/>
    <mergeCell ref="B2:B4"/>
    <mergeCell ref="C2:E2"/>
    <mergeCell ref="F2:I2"/>
    <mergeCell ref="J2:K2"/>
    <mergeCell ref="L2:M2"/>
    <mergeCell ref="C3:C4"/>
    <mergeCell ref="D3:D4"/>
    <mergeCell ref="E3:E4"/>
  </mergeCells>
  <phoneticPr fontId="9" type="noConversion"/>
  <printOptions horizontalCentered="1"/>
  <pageMargins left="0.70866141732283516" right="0.70866141732283516" top="0.74803149606299213" bottom="0.74803149606299213" header="0.31496062992126012" footer="0.31496062992126012"/>
  <pageSetup paperSize="9" scale="85" orientation="landscape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sqref="A1:M1"/>
    </sheetView>
  </sheetViews>
  <sheetFormatPr defaultColWidth="11.109375" defaultRowHeight="16.2"/>
  <cols>
    <col min="1" max="1" width="17.21875" customWidth="1"/>
    <col min="2" max="7" width="11" customWidth="1"/>
    <col min="8" max="8" width="13.44140625" customWidth="1"/>
    <col min="9" max="12" width="11" customWidth="1"/>
    <col min="13" max="13" width="11.109375" customWidth="1"/>
  </cols>
  <sheetData>
    <row r="1" spans="1:12" ht="20.399999999999999" thickBot="1">
      <c r="A1" s="154" t="s">
        <v>152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40.799999999999997" customHeight="1" thickTop="1" thickBot="1">
      <c r="A2" s="155" t="s">
        <v>42</v>
      </c>
      <c r="B2" s="307" t="s">
        <v>118</v>
      </c>
      <c r="C2" s="307"/>
      <c r="D2" s="307"/>
      <c r="E2" s="307" t="s">
        <v>44</v>
      </c>
      <c r="F2" s="307"/>
      <c r="G2" s="307"/>
      <c r="H2" s="307"/>
      <c r="I2" s="156" t="s">
        <v>84</v>
      </c>
      <c r="J2" s="156"/>
      <c r="K2" s="156" t="s">
        <v>6</v>
      </c>
      <c r="L2" s="156"/>
    </row>
    <row r="3" spans="1:12" ht="49.8" thickTop="1" thickBot="1">
      <c r="A3" s="155"/>
      <c r="B3" s="119" t="s">
        <v>7</v>
      </c>
      <c r="C3" s="120" t="s">
        <v>8</v>
      </c>
      <c r="D3" s="121" t="s">
        <v>9</v>
      </c>
      <c r="E3" s="119" t="s">
        <v>85</v>
      </c>
      <c r="F3" s="122" t="s">
        <v>86</v>
      </c>
      <c r="G3" s="122" t="s">
        <v>12</v>
      </c>
      <c r="H3" s="123" t="s">
        <v>87</v>
      </c>
      <c r="I3" s="124" t="s">
        <v>14</v>
      </c>
      <c r="J3" s="123" t="s">
        <v>15</v>
      </c>
      <c r="K3" s="125" t="s">
        <v>14</v>
      </c>
      <c r="L3" s="123" t="s">
        <v>15</v>
      </c>
    </row>
    <row r="4" spans="1:12" ht="16.8" thickTop="1">
      <c r="A4" s="292" t="s">
        <v>114</v>
      </c>
      <c r="B4" s="131">
        <v>1</v>
      </c>
      <c r="C4" s="106">
        <v>1</v>
      </c>
      <c r="D4" s="293">
        <v>1</v>
      </c>
      <c r="E4" s="106">
        <v>1</v>
      </c>
      <c r="F4" s="106">
        <v>1</v>
      </c>
      <c r="G4" s="106">
        <v>0</v>
      </c>
      <c r="H4" s="294">
        <v>1</v>
      </c>
      <c r="I4" s="295">
        <v>7</v>
      </c>
      <c r="J4" s="296">
        <v>512</v>
      </c>
      <c r="K4" s="295">
        <v>0</v>
      </c>
      <c r="L4" s="296">
        <v>0</v>
      </c>
    </row>
    <row r="5" spans="1:12">
      <c r="A5" s="297" t="s">
        <v>58</v>
      </c>
      <c r="B5" s="131">
        <v>2</v>
      </c>
      <c r="C5" s="106">
        <v>2</v>
      </c>
      <c r="D5" s="293">
        <v>1</v>
      </c>
      <c r="E5" s="131">
        <v>2</v>
      </c>
      <c r="F5" s="106">
        <v>2</v>
      </c>
      <c r="G5" s="106">
        <v>0</v>
      </c>
      <c r="H5" s="294">
        <v>1</v>
      </c>
      <c r="I5" s="129">
        <v>1</v>
      </c>
      <c r="J5" s="130">
        <v>94</v>
      </c>
      <c r="K5" s="131">
        <v>0</v>
      </c>
      <c r="L5" s="298">
        <v>0</v>
      </c>
    </row>
    <row r="6" spans="1:12">
      <c r="A6" s="297" t="s">
        <v>59</v>
      </c>
      <c r="B6" s="131">
        <v>2</v>
      </c>
      <c r="C6" s="106">
        <v>2</v>
      </c>
      <c r="D6" s="293">
        <v>1</v>
      </c>
      <c r="E6" s="131">
        <v>2</v>
      </c>
      <c r="F6" s="106">
        <v>2</v>
      </c>
      <c r="G6" s="106">
        <v>0</v>
      </c>
      <c r="H6" s="294">
        <v>1</v>
      </c>
      <c r="I6" s="129">
        <v>1</v>
      </c>
      <c r="J6" s="130">
        <v>27</v>
      </c>
      <c r="K6" s="131">
        <v>0</v>
      </c>
      <c r="L6" s="130">
        <v>0</v>
      </c>
    </row>
    <row r="7" spans="1:12">
      <c r="A7" s="297" t="s">
        <v>60</v>
      </c>
      <c r="B7" s="131">
        <v>1</v>
      </c>
      <c r="C7" s="106">
        <v>1</v>
      </c>
      <c r="D7" s="293">
        <f>C7/B7</f>
        <v>1</v>
      </c>
      <c r="E7" s="131">
        <v>1</v>
      </c>
      <c r="F7" s="106">
        <v>1</v>
      </c>
      <c r="G7" s="106">
        <v>0</v>
      </c>
      <c r="H7" s="294">
        <f>F7/E7</f>
        <v>1</v>
      </c>
      <c r="I7" s="131">
        <v>0</v>
      </c>
      <c r="J7" s="130">
        <v>0</v>
      </c>
      <c r="K7" s="131">
        <v>0</v>
      </c>
      <c r="L7" s="130">
        <v>0</v>
      </c>
    </row>
    <row r="8" spans="1:12">
      <c r="A8" s="297" t="s">
        <v>61</v>
      </c>
      <c r="B8" s="131">
        <v>1</v>
      </c>
      <c r="C8" s="106">
        <v>1</v>
      </c>
      <c r="D8" s="293">
        <v>1</v>
      </c>
      <c r="E8" s="131">
        <v>1</v>
      </c>
      <c r="F8" s="106">
        <v>1</v>
      </c>
      <c r="G8" s="106">
        <v>0</v>
      </c>
      <c r="H8" s="294">
        <v>1</v>
      </c>
      <c r="I8" s="129">
        <v>0</v>
      </c>
      <c r="J8" s="130">
        <v>0</v>
      </c>
      <c r="K8" s="131">
        <v>0</v>
      </c>
      <c r="L8" s="130">
        <v>0</v>
      </c>
    </row>
    <row r="9" spans="1:12">
      <c r="A9" s="297" t="s">
        <v>62</v>
      </c>
      <c r="B9" s="131">
        <v>0</v>
      </c>
      <c r="C9" s="106">
        <v>0</v>
      </c>
      <c r="D9" s="293">
        <v>0</v>
      </c>
      <c r="E9" s="131">
        <v>1</v>
      </c>
      <c r="F9" s="106">
        <v>0</v>
      </c>
      <c r="G9" s="106">
        <v>1</v>
      </c>
      <c r="H9" s="293">
        <v>0</v>
      </c>
      <c r="I9" s="129">
        <v>2</v>
      </c>
      <c r="J9" s="130">
        <v>135</v>
      </c>
      <c r="K9" s="131">
        <v>0</v>
      </c>
      <c r="L9" s="130">
        <v>0</v>
      </c>
    </row>
    <row r="10" spans="1:12">
      <c r="A10" s="297" t="s">
        <v>63</v>
      </c>
      <c r="B10" s="131">
        <v>3</v>
      </c>
      <c r="C10" s="106">
        <v>3</v>
      </c>
      <c r="D10" s="293">
        <v>1</v>
      </c>
      <c r="E10" s="131">
        <v>3</v>
      </c>
      <c r="F10" s="106">
        <v>3</v>
      </c>
      <c r="G10" s="106">
        <v>0</v>
      </c>
      <c r="H10" s="294">
        <v>1</v>
      </c>
      <c r="I10" s="129">
        <v>2</v>
      </c>
      <c r="J10" s="130">
        <v>125</v>
      </c>
      <c r="K10" s="131">
        <v>0</v>
      </c>
      <c r="L10" s="130">
        <v>0</v>
      </c>
    </row>
    <row r="11" spans="1:12">
      <c r="A11" s="297" t="s">
        <v>64</v>
      </c>
      <c r="B11" s="131">
        <v>0</v>
      </c>
      <c r="C11" s="106">
        <v>0</v>
      </c>
      <c r="D11" s="293">
        <v>0</v>
      </c>
      <c r="E11" s="131">
        <v>0</v>
      </c>
      <c r="F11" s="106">
        <v>0</v>
      </c>
      <c r="G11" s="106">
        <v>0</v>
      </c>
      <c r="H11" s="293">
        <v>0</v>
      </c>
      <c r="I11" s="129">
        <v>1</v>
      </c>
      <c r="J11" s="130">
        <v>65</v>
      </c>
      <c r="K11" s="131">
        <v>0</v>
      </c>
      <c r="L11" s="130">
        <v>0</v>
      </c>
    </row>
    <row r="12" spans="1:12">
      <c r="A12" s="297" t="s">
        <v>65</v>
      </c>
      <c r="B12" s="131">
        <v>1</v>
      </c>
      <c r="C12" s="106">
        <v>1</v>
      </c>
      <c r="D12" s="293">
        <f>C12/B12</f>
        <v>1</v>
      </c>
      <c r="E12" s="131">
        <v>1</v>
      </c>
      <c r="F12" s="106">
        <v>1</v>
      </c>
      <c r="G12" s="106">
        <v>0</v>
      </c>
      <c r="H12" s="293">
        <v>1</v>
      </c>
      <c r="I12" s="129">
        <v>0</v>
      </c>
      <c r="J12" s="130">
        <v>0</v>
      </c>
      <c r="K12" s="131">
        <v>0</v>
      </c>
      <c r="L12" s="130">
        <v>0</v>
      </c>
    </row>
    <row r="13" spans="1:12">
      <c r="A13" s="297" t="s">
        <v>66</v>
      </c>
      <c r="B13" s="131">
        <v>0</v>
      </c>
      <c r="C13" s="106">
        <v>0</v>
      </c>
      <c r="D13" s="293">
        <v>0</v>
      </c>
      <c r="E13" s="131">
        <v>0</v>
      </c>
      <c r="F13" s="106">
        <v>0</v>
      </c>
      <c r="G13" s="106">
        <v>0</v>
      </c>
      <c r="H13" s="293">
        <v>0</v>
      </c>
      <c r="I13" s="129">
        <v>2</v>
      </c>
      <c r="J13" s="130">
        <v>102</v>
      </c>
      <c r="K13" s="131">
        <v>0</v>
      </c>
      <c r="L13" s="130">
        <v>0</v>
      </c>
    </row>
    <row r="14" spans="1:12">
      <c r="A14" s="297" t="s">
        <v>67</v>
      </c>
      <c r="B14" s="131">
        <v>2</v>
      </c>
      <c r="C14" s="106">
        <v>2</v>
      </c>
      <c r="D14" s="293">
        <v>1</v>
      </c>
      <c r="E14" s="131">
        <v>2</v>
      </c>
      <c r="F14" s="106">
        <v>2</v>
      </c>
      <c r="G14" s="106">
        <v>0</v>
      </c>
      <c r="H14" s="293">
        <v>1</v>
      </c>
      <c r="I14" s="129">
        <v>0</v>
      </c>
      <c r="J14" s="130">
        <v>0</v>
      </c>
      <c r="K14" s="131">
        <v>0</v>
      </c>
      <c r="L14" s="130">
        <v>0</v>
      </c>
    </row>
    <row r="15" spans="1:12">
      <c r="A15" s="297" t="s">
        <v>68</v>
      </c>
      <c r="B15" s="131">
        <v>0</v>
      </c>
      <c r="C15" s="106">
        <v>0</v>
      </c>
      <c r="D15" s="293">
        <v>0</v>
      </c>
      <c r="E15" s="131">
        <v>0</v>
      </c>
      <c r="F15" s="106">
        <v>0</v>
      </c>
      <c r="G15" s="106">
        <v>0</v>
      </c>
      <c r="H15" s="293">
        <v>0</v>
      </c>
      <c r="I15" s="129">
        <v>1</v>
      </c>
      <c r="J15" s="130">
        <v>69</v>
      </c>
      <c r="K15" s="131">
        <v>0</v>
      </c>
      <c r="L15" s="130">
        <v>0</v>
      </c>
    </row>
    <row r="16" spans="1:12">
      <c r="A16" s="297" t="s">
        <v>69</v>
      </c>
      <c r="B16" s="131">
        <v>1</v>
      </c>
      <c r="C16" s="106">
        <v>1</v>
      </c>
      <c r="D16" s="293">
        <f>C16/B16</f>
        <v>1</v>
      </c>
      <c r="E16" s="131">
        <v>1</v>
      </c>
      <c r="F16" s="106">
        <v>1</v>
      </c>
      <c r="G16" s="106">
        <v>0</v>
      </c>
      <c r="H16" s="299">
        <f>F16/E16</f>
        <v>1</v>
      </c>
      <c r="I16" s="129">
        <v>1</v>
      </c>
      <c r="J16" s="130">
        <v>55</v>
      </c>
      <c r="K16" s="131">
        <v>0</v>
      </c>
      <c r="L16" s="130">
        <v>0</v>
      </c>
    </row>
    <row r="17" spans="1:12">
      <c r="A17" s="297" t="s">
        <v>70</v>
      </c>
      <c r="B17" s="131">
        <v>0</v>
      </c>
      <c r="C17" s="106">
        <v>0</v>
      </c>
      <c r="D17" s="293">
        <v>0</v>
      </c>
      <c r="E17" s="131">
        <v>0</v>
      </c>
      <c r="F17" s="106">
        <v>0</v>
      </c>
      <c r="G17" s="106">
        <v>0</v>
      </c>
      <c r="H17" s="299">
        <v>0</v>
      </c>
      <c r="I17" s="129">
        <v>2</v>
      </c>
      <c r="J17" s="130">
        <v>142</v>
      </c>
      <c r="K17" s="131">
        <v>0</v>
      </c>
      <c r="L17" s="130">
        <v>0</v>
      </c>
    </row>
    <row r="18" spans="1:12">
      <c r="A18" s="297" t="s">
        <v>71</v>
      </c>
      <c r="B18" s="131">
        <v>2</v>
      </c>
      <c r="C18" s="106">
        <v>2</v>
      </c>
      <c r="D18" s="293">
        <f>C18/B18</f>
        <v>1</v>
      </c>
      <c r="E18" s="131">
        <v>2</v>
      </c>
      <c r="F18" s="106">
        <v>2</v>
      </c>
      <c r="G18" s="300">
        <v>0</v>
      </c>
      <c r="H18" s="299">
        <f>F18/E18</f>
        <v>1</v>
      </c>
      <c r="I18" s="129">
        <v>2</v>
      </c>
      <c r="J18" s="130">
        <v>79</v>
      </c>
      <c r="K18" s="131">
        <v>0</v>
      </c>
      <c r="L18" s="130">
        <v>0</v>
      </c>
    </row>
    <row r="19" spans="1:12">
      <c r="A19" s="297" t="s">
        <v>72</v>
      </c>
      <c r="B19" s="131">
        <v>1</v>
      </c>
      <c r="C19" s="106">
        <v>1</v>
      </c>
      <c r="D19" s="301" t="s">
        <v>153</v>
      </c>
      <c r="E19" s="131">
        <v>1</v>
      </c>
      <c r="F19" s="106">
        <v>1</v>
      </c>
      <c r="G19" s="106">
        <v>0</v>
      </c>
      <c r="H19" s="299" t="s">
        <v>153</v>
      </c>
      <c r="I19" s="129">
        <v>2</v>
      </c>
      <c r="J19" s="130">
        <v>127</v>
      </c>
      <c r="K19" s="131">
        <v>0</v>
      </c>
      <c r="L19" s="130">
        <v>0</v>
      </c>
    </row>
    <row r="20" spans="1:12">
      <c r="A20" s="297" t="s">
        <v>73</v>
      </c>
      <c r="B20" s="131">
        <v>2</v>
      </c>
      <c r="C20" s="106">
        <v>2</v>
      </c>
      <c r="D20" s="301" t="s">
        <v>153</v>
      </c>
      <c r="E20" s="131">
        <v>1</v>
      </c>
      <c r="F20" s="106">
        <v>1</v>
      </c>
      <c r="G20" s="106">
        <v>0</v>
      </c>
      <c r="H20" s="299">
        <v>1</v>
      </c>
      <c r="I20" s="129">
        <v>0</v>
      </c>
      <c r="J20" s="130">
        <v>0</v>
      </c>
      <c r="K20" s="131">
        <v>0</v>
      </c>
      <c r="L20" s="130">
        <v>0</v>
      </c>
    </row>
    <row r="21" spans="1:12">
      <c r="A21" s="297" t="s">
        <v>74</v>
      </c>
      <c r="B21" s="131">
        <v>1</v>
      </c>
      <c r="C21" s="106">
        <v>0</v>
      </c>
      <c r="D21" s="293">
        <v>0</v>
      </c>
      <c r="E21" s="131">
        <v>1</v>
      </c>
      <c r="F21" s="106">
        <v>0</v>
      </c>
      <c r="G21" s="106">
        <v>1</v>
      </c>
      <c r="H21" s="293">
        <v>0</v>
      </c>
      <c r="I21" s="129">
        <v>2</v>
      </c>
      <c r="J21" s="130">
        <v>34</v>
      </c>
      <c r="K21" s="131">
        <v>0</v>
      </c>
      <c r="L21" s="130">
        <v>0</v>
      </c>
    </row>
    <row r="22" spans="1:12">
      <c r="A22" s="297" t="s">
        <v>75</v>
      </c>
      <c r="B22" s="131">
        <v>0</v>
      </c>
      <c r="C22" s="106">
        <v>0</v>
      </c>
      <c r="D22" s="293">
        <v>0</v>
      </c>
      <c r="E22" s="131">
        <v>0</v>
      </c>
      <c r="F22" s="106">
        <v>0</v>
      </c>
      <c r="G22" s="106">
        <v>0</v>
      </c>
      <c r="H22" s="293">
        <v>0</v>
      </c>
      <c r="I22" s="129">
        <v>0</v>
      </c>
      <c r="J22" s="130">
        <v>0</v>
      </c>
      <c r="K22" s="131">
        <v>0</v>
      </c>
      <c r="L22" s="130">
        <v>0</v>
      </c>
    </row>
    <row r="23" spans="1:12">
      <c r="A23" s="297" t="s">
        <v>76</v>
      </c>
      <c r="B23" s="131">
        <v>1</v>
      </c>
      <c r="C23" s="106">
        <v>1</v>
      </c>
      <c r="D23" s="293" t="s">
        <v>153</v>
      </c>
      <c r="E23" s="131">
        <v>1</v>
      </c>
      <c r="F23" s="106">
        <v>1</v>
      </c>
      <c r="G23" s="106">
        <v>0</v>
      </c>
      <c r="H23" s="293" t="s">
        <v>153</v>
      </c>
      <c r="I23" s="129">
        <v>2</v>
      </c>
      <c r="J23" s="130">
        <v>74</v>
      </c>
      <c r="K23" s="131">
        <v>0</v>
      </c>
      <c r="L23" s="130">
        <v>0</v>
      </c>
    </row>
    <row r="24" spans="1:12">
      <c r="A24" s="297" t="s">
        <v>77</v>
      </c>
      <c r="B24" s="131">
        <v>0</v>
      </c>
      <c r="C24" s="106">
        <v>0</v>
      </c>
      <c r="D24" s="293">
        <v>0</v>
      </c>
      <c r="E24" s="131">
        <v>0</v>
      </c>
      <c r="F24" s="106">
        <v>0</v>
      </c>
      <c r="G24" s="106">
        <v>0</v>
      </c>
      <c r="H24" s="293">
        <v>0</v>
      </c>
      <c r="I24" s="129">
        <v>2</v>
      </c>
      <c r="J24" s="130">
        <v>72</v>
      </c>
      <c r="K24" s="131">
        <v>0</v>
      </c>
      <c r="L24" s="130">
        <v>0</v>
      </c>
    </row>
    <row r="25" spans="1:12">
      <c r="A25" s="297" t="s">
        <v>78</v>
      </c>
      <c r="B25" s="131">
        <v>1</v>
      </c>
      <c r="C25" s="106">
        <v>1</v>
      </c>
      <c r="D25" s="293">
        <v>1</v>
      </c>
      <c r="E25" s="302">
        <v>1</v>
      </c>
      <c r="F25" s="106">
        <v>1</v>
      </c>
      <c r="G25" s="106">
        <v>0</v>
      </c>
      <c r="H25" s="293">
        <v>1</v>
      </c>
      <c r="I25" s="129">
        <v>1</v>
      </c>
      <c r="J25" s="130">
        <v>61</v>
      </c>
      <c r="K25" s="131">
        <v>0</v>
      </c>
      <c r="L25" s="130">
        <v>0</v>
      </c>
    </row>
    <row r="26" spans="1:12">
      <c r="A26" s="297" t="s">
        <v>79</v>
      </c>
      <c r="B26" s="131">
        <v>0</v>
      </c>
      <c r="C26" s="106">
        <v>0</v>
      </c>
      <c r="D26" s="293">
        <v>0</v>
      </c>
      <c r="E26" s="131">
        <v>0</v>
      </c>
      <c r="F26" s="106">
        <v>0</v>
      </c>
      <c r="G26" s="106">
        <v>0</v>
      </c>
      <c r="H26" s="299">
        <v>0</v>
      </c>
      <c r="I26" s="106">
        <v>0</v>
      </c>
      <c r="J26" s="130">
        <v>0</v>
      </c>
      <c r="K26" s="131">
        <v>0</v>
      </c>
      <c r="L26" s="130">
        <v>0</v>
      </c>
    </row>
    <row r="27" spans="1:12" ht="16.8" thickBot="1">
      <c r="A27" s="303" t="s">
        <v>39</v>
      </c>
      <c r="B27" s="304">
        <f>SUM(B4:B26)</f>
        <v>22</v>
      </c>
      <c r="C27" s="305">
        <f>SUM(C4:C26)</f>
        <v>21</v>
      </c>
      <c r="D27" s="149">
        <f>C27/B27</f>
        <v>0.95454545454545459</v>
      </c>
      <c r="E27" s="304">
        <f>SUM(E4:E26)</f>
        <v>22</v>
      </c>
      <c r="F27" s="305">
        <f>SUM(F4:F26)</f>
        <v>20</v>
      </c>
      <c r="G27" s="305">
        <f>SUM(G4:G26)</f>
        <v>2</v>
      </c>
      <c r="H27" s="149">
        <f>F27/E27</f>
        <v>0.90909090909090906</v>
      </c>
      <c r="I27" s="304">
        <f>SUM(I4:I26)</f>
        <v>31</v>
      </c>
      <c r="J27" s="306">
        <f>SUM(J4:J26)</f>
        <v>1773</v>
      </c>
      <c r="K27" s="304">
        <f>SUM(K4:K26)</f>
        <v>0</v>
      </c>
      <c r="L27" s="306">
        <f>SUM(L5:L26)</f>
        <v>0</v>
      </c>
    </row>
    <row r="28" spans="1:12" ht="16.8" thickTop="1"/>
  </sheetData>
  <mergeCells count="6">
    <mergeCell ref="A1:L1"/>
    <mergeCell ref="A2:A3"/>
    <mergeCell ref="B2:D2"/>
    <mergeCell ref="E2:H2"/>
    <mergeCell ref="I2:J2"/>
    <mergeCell ref="K2:L2"/>
  </mergeCells>
  <phoneticPr fontId="9" type="noConversion"/>
  <printOptions horizontalCentered="1"/>
  <pageMargins left="0.70866141732283516" right="0.70866141732283516" top="0.74803149606299213" bottom="0.74803149606299213" header="0.31496062992126012" footer="0.31496062992126012"/>
  <pageSetup paperSize="0" scale="83" fitToWidth="0" fitToHeight="0" orientation="landscape" cellComments="asDisplayed" horizontalDpi="0" verticalDpi="0" copies="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sqref="A1:M1"/>
    </sheetView>
  </sheetViews>
  <sheetFormatPr defaultColWidth="8.21875" defaultRowHeight="16.2"/>
  <cols>
    <col min="1" max="1" width="15.21875" style="58" customWidth="1"/>
    <col min="2" max="2" width="11" style="58" customWidth="1"/>
    <col min="3" max="3" width="13.77734375" style="58" customWidth="1"/>
    <col min="4" max="4" width="12.77734375" style="58" customWidth="1"/>
    <col min="5" max="5" width="13" style="58" customWidth="1"/>
    <col min="6" max="6" width="11" style="58" customWidth="1"/>
    <col min="7" max="7" width="12.88671875" style="58" customWidth="1"/>
    <col min="8" max="8" width="13.21875" style="58" customWidth="1"/>
    <col min="9" max="12" width="11" style="58" customWidth="1"/>
    <col min="13" max="13" width="8.21875" style="58" customWidth="1"/>
    <col min="14" max="16384" width="8.21875" style="58"/>
  </cols>
  <sheetData>
    <row r="1" spans="1:17" ht="20.399999999999999" thickBot="1">
      <c r="A1" s="87" t="s">
        <v>41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57"/>
      <c r="N1" s="57"/>
      <c r="P1" s="59"/>
    </row>
    <row r="2" spans="1:17" ht="60" customHeight="1" thickTop="1" thickBot="1">
      <c r="A2" s="88" t="s">
        <v>42</v>
      </c>
      <c r="B2" s="89" t="s">
        <v>43</v>
      </c>
      <c r="C2" s="89"/>
      <c r="D2" s="89"/>
      <c r="E2" s="90" t="s">
        <v>44</v>
      </c>
      <c r="F2" s="90"/>
      <c r="G2" s="90"/>
      <c r="H2" s="90"/>
      <c r="I2" s="91" t="s">
        <v>45</v>
      </c>
      <c r="J2" s="91"/>
      <c r="K2" s="91" t="s">
        <v>46</v>
      </c>
      <c r="L2" s="91"/>
      <c r="M2" s="57"/>
      <c r="N2" s="57"/>
      <c r="O2" s="60"/>
      <c r="P2" s="60"/>
      <c r="Q2" s="60"/>
    </row>
    <row r="3" spans="1:17" ht="39" customHeight="1" thickTop="1" thickBot="1">
      <c r="A3" s="88"/>
      <c r="B3" s="61" t="s">
        <v>47</v>
      </c>
      <c r="C3" s="61" t="s">
        <v>48</v>
      </c>
      <c r="D3" s="62" t="s">
        <v>49</v>
      </c>
      <c r="E3" s="63" t="s">
        <v>50</v>
      </c>
      <c r="F3" s="64" t="s">
        <v>51</v>
      </c>
      <c r="G3" s="64" t="s">
        <v>52</v>
      </c>
      <c r="H3" s="65" t="s">
        <v>53</v>
      </c>
      <c r="I3" s="66" t="s">
        <v>54</v>
      </c>
      <c r="J3" s="65" t="s">
        <v>55</v>
      </c>
      <c r="K3" s="66" t="s">
        <v>56</v>
      </c>
      <c r="L3" s="65" t="s">
        <v>57</v>
      </c>
      <c r="M3" s="57"/>
      <c r="N3" s="57"/>
      <c r="O3" s="67"/>
      <c r="P3" s="68"/>
      <c r="Q3" s="67"/>
    </row>
    <row r="4" spans="1:17" ht="16.8" thickTop="1">
      <c r="A4" s="69" t="s">
        <v>58</v>
      </c>
      <c r="B4" s="70">
        <v>663</v>
      </c>
      <c r="C4" s="70">
        <v>254</v>
      </c>
      <c r="D4" s="71">
        <f t="shared" ref="D4:D26" si="0">C4/B4</f>
        <v>0.38310708898944196</v>
      </c>
      <c r="E4" s="72">
        <v>20</v>
      </c>
      <c r="F4" s="70">
        <v>10</v>
      </c>
      <c r="G4" s="70">
        <v>10</v>
      </c>
      <c r="H4" s="73">
        <f t="shared" ref="H4:H26" si="1">F4/E4</f>
        <v>0.5</v>
      </c>
      <c r="I4" s="74">
        <v>11</v>
      </c>
      <c r="J4" s="75">
        <v>790</v>
      </c>
      <c r="K4" s="74">
        <v>2</v>
      </c>
      <c r="L4" s="75">
        <v>5</v>
      </c>
    </row>
    <row r="5" spans="1:17">
      <c r="A5" s="76" t="s">
        <v>59</v>
      </c>
      <c r="B5" s="28">
        <v>403</v>
      </c>
      <c r="C5" s="28">
        <v>208</v>
      </c>
      <c r="D5" s="77">
        <f t="shared" si="0"/>
        <v>0.5161290322580645</v>
      </c>
      <c r="E5" s="30">
        <v>287</v>
      </c>
      <c r="F5" s="28">
        <v>114</v>
      </c>
      <c r="G5" s="28">
        <v>173</v>
      </c>
      <c r="H5" s="77">
        <f t="shared" si="1"/>
        <v>0.39721254355400698</v>
      </c>
      <c r="I5" s="30">
        <v>11</v>
      </c>
      <c r="J5" s="31">
        <v>1400</v>
      </c>
      <c r="K5" s="30">
        <v>3</v>
      </c>
      <c r="L5" s="31">
        <v>350</v>
      </c>
    </row>
    <row r="6" spans="1:17">
      <c r="A6" s="76" t="s">
        <v>60</v>
      </c>
      <c r="B6" s="28">
        <v>507</v>
      </c>
      <c r="C6" s="28">
        <v>31</v>
      </c>
      <c r="D6" s="77">
        <f t="shared" si="0"/>
        <v>6.1143984220907298E-2</v>
      </c>
      <c r="E6" s="30">
        <v>202</v>
      </c>
      <c r="F6" s="28">
        <v>34</v>
      </c>
      <c r="G6" s="28">
        <v>168</v>
      </c>
      <c r="H6" s="77">
        <f t="shared" si="1"/>
        <v>0.16831683168316833</v>
      </c>
      <c r="I6" s="30">
        <v>4</v>
      </c>
      <c r="J6" s="31">
        <v>368</v>
      </c>
      <c r="K6" s="30">
        <v>3</v>
      </c>
      <c r="L6" s="31">
        <v>1300</v>
      </c>
    </row>
    <row r="7" spans="1:17">
      <c r="A7" s="76" t="s">
        <v>61</v>
      </c>
      <c r="B7" s="28">
        <v>678</v>
      </c>
      <c r="C7" s="28">
        <v>38</v>
      </c>
      <c r="D7" s="77">
        <f t="shared" si="0"/>
        <v>5.6047197640117993E-2</v>
      </c>
      <c r="E7" s="30">
        <v>259</v>
      </c>
      <c r="F7" s="28">
        <v>29</v>
      </c>
      <c r="G7" s="28">
        <v>230</v>
      </c>
      <c r="H7" s="77">
        <f t="shared" si="1"/>
        <v>0.11196911196911197</v>
      </c>
      <c r="I7" s="30">
        <v>6</v>
      </c>
      <c r="J7" s="31">
        <v>241</v>
      </c>
      <c r="K7" s="30">
        <v>0</v>
      </c>
      <c r="L7" s="31">
        <v>0</v>
      </c>
    </row>
    <row r="8" spans="1:17">
      <c r="A8" s="76" t="s">
        <v>62</v>
      </c>
      <c r="B8" s="28">
        <v>447</v>
      </c>
      <c r="C8" s="28">
        <v>45</v>
      </c>
      <c r="D8" s="77">
        <f t="shared" si="0"/>
        <v>0.10067114093959731</v>
      </c>
      <c r="E8" s="30">
        <v>283</v>
      </c>
      <c r="F8" s="28">
        <v>73</v>
      </c>
      <c r="G8" s="28">
        <v>210</v>
      </c>
      <c r="H8" s="77">
        <f t="shared" si="1"/>
        <v>0.25795053003533569</v>
      </c>
      <c r="I8" s="30">
        <v>15</v>
      </c>
      <c r="J8" s="31">
        <v>1060</v>
      </c>
      <c r="K8" s="30">
        <v>1</v>
      </c>
      <c r="L8" s="31">
        <v>5</v>
      </c>
    </row>
    <row r="9" spans="1:17">
      <c r="A9" s="76" t="s">
        <v>63</v>
      </c>
      <c r="B9" s="28">
        <v>559</v>
      </c>
      <c r="C9" s="28">
        <v>21</v>
      </c>
      <c r="D9" s="77">
        <f t="shared" si="0"/>
        <v>3.7567084078711989E-2</v>
      </c>
      <c r="E9" s="30">
        <v>332</v>
      </c>
      <c r="F9" s="28">
        <v>6</v>
      </c>
      <c r="G9" s="28">
        <v>326</v>
      </c>
      <c r="H9" s="77">
        <f t="shared" si="1"/>
        <v>1.8072289156626505E-2</v>
      </c>
      <c r="I9" s="30">
        <v>3</v>
      </c>
      <c r="J9" s="31">
        <v>270</v>
      </c>
      <c r="K9" s="30">
        <v>0</v>
      </c>
      <c r="L9" s="31">
        <v>0</v>
      </c>
    </row>
    <row r="10" spans="1:17">
      <c r="A10" s="76" t="s">
        <v>64</v>
      </c>
      <c r="B10" s="28">
        <v>132</v>
      </c>
      <c r="C10" s="28">
        <v>28</v>
      </c>
      <c r="D10" s="77">
        <f t="shared" si="0"/>
        <v>0.21212121212121213</v>
      </c>
      <c r="E10" s="30">
        <v>107</v>
      </c>
      <c r="F10" s="28">
        <v>75</v>
      </c>
      <c r="G10" s="28">
        <v>32</v>
      </c>
      <c r="H10" s="77">
        <f t="shared" si="1"/>
        <v>0.7009345794392523</v>
      </c>
      <c r="I10" s="30">
        <v>2</v>
      </c>
      <c r="J10" s="31">
        <v>300</v>
      </c>
      <c r="K10" s="30">
        <v>0</v>
      </c>
      <c r="L10" s="31">
        <v>0</v>
      </c>
    </row>
    <row r="11" spans="1:17">
      <c r="A11" s="76" t="s">
        <v>65</v>
      </c>
      <c r="B11" s="28">
        <v>207</v>
      </c>
      <c r="C11" s="28">
        <v>43</v>
      </c>
      <c r="D11" s="77">
        <f t="shared" si="0"/>
        <v>0.20772946859903382</v>
      </c>
      <c r="E11" s="30">
        <v>171</v>
      </c>
      <c r="F11" s="28">
        <v>44</v>
      </c>
      <c r="G11" s="28">
        <v>127</v>
      </c>
      <c r="H11" s="77">
        <f t="shared" si="1"/>
        <v>0.25730994152046782</v>
      </c>
      <c r="I11" s="30">
        <v>2</v>
      </c>
      <c r="J11" s="31">
        <v>228</v>
      </c>
      <c r="K11" s="30">
        <v>0</v>
      </c>
      <c r="L11" s="31">
        <v>0</v>
      </c>
    </row>
    <row r="12" spans="1:17">
      <c r="A12" s="76" t="s">
        <v>66</v>
      </c>
      <c r="B12" s="28">
        <v>191</v>
      </c>
      <c r="C12" s="28">
        <v>9</v>
      </c>
      <c r="D12" s="77">
        <f t="shared" si="0"/>
        <v>4.712041884816754E-2</v>
      </c>
      <c r="E12" s="30">
        <v>186</v>
      </c>
      <c r="F12" s="28">
        <v>2</v>
      </c>
      <c r="G12" s="28">
        <v>184</v>
      </c>
      <c r="H12" s="77">
        <f t="shared" si="1"/>
        <v>1.0752688172043012E-2</v>
      </c>
      <c r="I12" s="30">
        <v>3</v>
      </c>
      <c r="J12" s="31">
        <v>577</v>
      </c>
      <c r="K12" s="30">
        <v>0</v>
      </c>
      <c r="L12" s="31">
        <v>0</v>
      </c>
    </row>
    <row r="13" spans="1:17">
      <c r="A13" s="76" t="s">
        <v>67</v>
      </c>
      <c r="B13" s="28">
        <v>348</v>
      </c>
      <c r="C13" s="28">
        <v>68</v>
      </c>
      <c r="D13" s="77">
        <f t="shared" si="0"/>
        <v>0.19540229885057472</v>
      </c>
      <c r="E13" s="30">
        <v>117</v>
      </c>
      <c r="F13" s="28">
        <v>11</v>
      </c>
      <c r="G13" s="28">
        <v>106</v>
      </c>
      <c r="H13" s="77">
        <f t="shared" si="1"/>
        <v>9.4017094017094016E-2</v>
      </c>
      <c r="I13" s="30">
        <v>13</v>
      </c>
      <c r="J13" s="31">
        <v>1088</v>
      </c>
      <c r="K13" s="30">
        <v>1</v>
      </c>
      <c r="L13" s="31">
        <v>80</v>
      </c>
    </row>
    <row r="14" spans="1:17">
      <c r="A14" s="76" t="s">
        <v>68</v>
      </c>
      <c r="B14" s="28">
        <v>216</v>
      </c>
      <c r="C14" s="28">
        <v>6</v>
      </c>
      <c r="D14" s="77">
        <f t="shared" si="0"/>
        <v>2.7777777777777776E-2</v>
      </c>
      <c r="E14" s="30">
        <v>165</v>
      </c>
      <c r="F14" s="28">
        <v>108</v>
      </c>
      <c r="G14" s="28">
        <v>57</v>
      </c>
      <c r="H14" s="77">
        <f t="shared" si="1"/>
        <v>0.65454545454545454</v>
      </c>
      <c r="I14" s="30">
        <v>5</v>
      </c>
      <c r="J14" s="31">
        <v>500</v>
      </c>
      <c r="K14" s="30">
        <v>0</v>
      </c>
      <c r="L14" s="31">
        <v>0</v>
      </c>
    </row>
    <row r="15" spans="1:17">
      <c r="A15" s="76" t="s">
        <v>69</v>
      </c>
      <c r="B15" s="28">
        <v>264</v>
      </c>
      <c r="C15" s="28">
        <v>13</v>
      </c>
      <c r="D15" s="77">
        <f t="shared" si="0"/>
        <v>4.924242424242424E-2</v>
      </c>
      <c r="E15" s="30">
        <v>110</v>
      </c>
      <c r="F15" s="28">
        <v>7</v>
      </c>
      <c r="G15" s="28">
        <v>103</v>
      </c>
      <c r="H15" s="77">
        <f t="shared" si="1"/>
        <v>6.363636363636363E-2</v>
      </c>
      <c r="I15" s="30">
        <v>6</v>
      </c>
      <c r="J15" s="31">
        <v>282</v>
      </c>
      <c r="K15" s="30">
        <v>0</v>
      </c>
      <c r="L15" s="31">
        <v>0</v>
      </c>
    </row>
    <row r="16" spans="1:17">
      <c r="A16" s="76" t="s">
        <v>70</v>
      </c>
      <c r="B16" s="28">
        <v>133</v>
      </c>
      <c r="C16" s="28">
        <v>28</v>
      </c>
      <c r="D16" s="77">
        <f t="shared" si="0"/>
        <v>0.21052631578947367</v>
      </c>
      <c r="E16" s="30">
        <v>107</v>
      </c>
      <c r="F16" s="28">
        <v>6</v>
      </c>
      <c r="G16" s="28">
        <v>101</v>
      </c>
      <c r="H16" s="77">
        <f t="shared" si="1"/>
        <v>5.6074766355140186E-2</v>
      </c>
      <c r="I16" s="30">
        <v>6</v>
      </c>
      <c r="J16" s="31">
        <v>440</v>
      </c>
      <c r="K16" s="30">
        <v>1</v>
      </c>
      <c r="L16" s="31">
        <v>3</v>
      </c>
    </row>
    <row r="17" spans="1:16">
      <c r="A17" s="76" t="s">
        <v>71</v>
      </c>
      <c r="B17" s="28">
        <v>291</v>
      </c>
      <c r="C17" s="28">
        <v>18</v>
      </c>
      <c r="D17" s="77">
        <f t="shared" si="0"/>
        <v>6.1855670103092786E-2</v>
      </c>
      <c r="E17" s="30">
        <v>93</v>
      </c>
      <c r="F17" s="28">
        <v>8</v>
      </c>
      <c r="G17" s="28">
        <v>85</v>
      </c>
      <c r="H17" s="77">
        <f t="shared" si="1"/>
        <v>8.6021505376344093E-2</v>
      </c>
      <c r="I17" s="30">
        <v>1</v>
      </c>
      <c r="J17" s="31">
        <v>50</v>
      </c>
      <c r="K17" s="30">
        <v>0</v>
      </c>
      <c r="L17" s="31">
        <v>0</v>
      </c>
    </row>
    <row r="18" spans="1:16">
      <c r="A18" s="76" t="s">
        <v>72</v>
      </c>
      <c r="B18" s="28">
        <v>111</v>
      </c>
      <c r="C18" s="28">
        <v>3</v>
      </c>
      <c r="D18" s="77">
        <f t="shared" si="0"/>
        <v>2.7027027027027029E-2</v>
      </c>
      <c r="E18" s="30">
        <v>9</v>
      </c>
      <c r="F18" s="28">
        <v>2</v>
      </c>
      <c r="G18" s="28">
        <v>7</v>
      </c>
      <c r="H18" s="77">
        <f t="shared" si="1"/>
        <v>0.22222222222222221</v>
      </c>
      <c r="I18" s="30">
        <v>1</v>
      </c>
      <c r="J18" s="31">
        <v>50</v>
      </c>
      <c r="K18" s="30">
        <v>0</v>
      </c>
      <c r="L18" s="31">
        <v>0</v>
      </c>
    </row>
    <row r="19" spans="1:16">
      <c r="A19" s="76" t="s">
        <v>73</v>
      </c>
      <c r="B19" s="28">
        <v>162</v>
      </c>
      <c r="C19" s="28">
        <v>7</v>
      </c>
      <c r="D19" s="77">
        <f t="shared" si="0"/>
        <v>4.3209876543209874E-2</v>
      </c>
      <c r="E19" s="30">
        <v>92</v>
      </c>
      <c r="F19" s="28">
        <v>19</v>
      </c>
      <c r="G19" s="28">
        <v>73</v>
      </c>
      <c r="H19" s="77">
        <f t="shared" si="1"/>
        <v>0.20652173913043478</v>
      </c>
      <c r="I19" s="30">
        <v>3</v>
      </c>
      <c r="J19" s="31">
        <v>209</v>
      </c>
      <c r="K19" s="30">
        <v>0</v>
      </c>
      <c r="L19" s="31">
        <v>0</v>
      </c>
    </row>
    <row r="20" spans="1:16">
      <c r="A20" s="76" t="s">
        <v>74</v>
      </c>
      <c r="B20" s="28">
        <v>37</v>
      </c>
      <c r="C20" s="28">
        <v>0</v>
      </c>
      <c r="D20" s="77">
        <f t="shared" si="0"/>
        <v>0</v>
      </c>
      <c r="E20" s="30">
        <v>40</v>
      </c>
      <c r="F20" s="28">
        <v>3</v>
      </c>
      <c r="G20" s="28">
        <v>37</v>
      </c>
      <c r="H20" s="77">
        <f t="shared" si="1"/>
        <v>7.4999999999999997E-2</v>
      </c>
      <c r="I20" s="30">
        <v>3</v>
      </c>
      <c r="J20" s="31">
        <v>75</v>
      </c>
      <c r="K20" s="30">
        <v>0</v>
      </c>
      <c r="L20" s="31">
        <v>0</v>
      </c>
    </row>
    <row r="21" spans="1:16">
      <c r="A21" s="76" t="s">
        <v>75</v>
      </c>
      <c r="B21" s="28">
        <v>64</v>
      </c>
      <c r="C21" s="28">
        <v>11</v>
      </c>
      <c r="D21" s="77">
        <f t="shared" si="0"/>
        <v>0.171875</v>
      </c>
      <c r="E21" s="30">
        <v>64</v>
      </c>
      <c r="F21" s="28">
        <v>11</v>
      </c>
      <c r="G21" s="28">
        <v>53</v>
      </c>
      <c r="H21" s="77">
        <f t="shared" si="1"/>
        <v>0.171875</v>
      </c>
      <c r="I21" s="30">
        <v>3</v>
      </c>
      <c r="J21" s="31">
        <v>203</v>
      </c>
      <c r="K21" s="30">
        <v>0</v>
      </c>
      <c r="L21" s="31">
        <v>0</v>
      </c>
    </row>
    <row r="22" spans="1:16">
      <c r="A22" s="76" t="s">
        <v>76</v>
      </c>
      <c r="B22" s="28">
        <v>124</v>
      </c>
      <c r="C22" s="28">
        <v>2</v>
      </c>
      <c r="D22" s="77">
        <f t="shared" si="0"/>
        <v>1.6129032258064516E-2</v>
      </c>
      <c r="E22" s="30">
        <v>65</v>
      </c>
      <c r="F22" s="28">
        <v>9</v>
      </c>
      <c r="G22" s="28">
        <v>56</v>
      </c>
      <c r="H22" s="77">
        <f t="shared" si="1"/>
        <v>0.13846153846153847</v>
      </c>
      <c r="I22" s="30">
        <v>0</v>
      </c>
      <c r="J22" s="31">
        <v>0</v>
      </c>
      <c r="K22" s="30">
        <v>0</v>
      </c>
      <c r="L22" s="31">
        <v>0</v>
      </c>
    </row>
    <row r="23" spans="1:16">
      <c r="A23" s="76" t="s">
        <v>77</v>
      </c>
      <c r="B23" s="28">
        <v>68</v>
      </c>
      <c r="C23" s="28">
        <v>6</v>
      </c>
      <c r="D23" s="77">
        <f t="shared" si="0"/>
        <v>8.8235294117647065E-2</v>
      </c>
      <c r="E23" s="30">
        <v>70</v>
      </c>
      <c r="F23" s="28">
        <v>54</v>
      </c>
      <c r="G23" s="28">
        <v>16</v>
      </c>
      <c r="H23" s="77">
        <f t="shared" si="1"/>
        <v>0.77142857142857146</v>
      </c>
      <c r="I23" s="30">
        <v>6</v>
      </c>
      <c r="J23" s="31">
        <v>230</v>
      </c>
      <c r="K23" s="30">
        <v>0</v>
      </c>
      <c r="L23" s="31">
        <v>0</v>
      </c>
    </row>
    <row r="24" spans="1:16">
      <c r="A24" s="76" t="s">
        <v>78</v>
      </c>
      <c r="B24" s="28">
        <v>23</v>
      </c>
      <c r="C24" s="28">
        <v>5</v>
      </c>
      <c r="D24" s="77">
        <f t="shared" si="0"/>
        <v>0.21739130434782608</v>
      </c>
      <c r="E24" s="30">
        <v>8</v>
      </c>
      <c r="F24" s="28">
        <v>2</v>
      </c>
      <c r="G24" s="28">
        <v>6</v>
      </c>
      <c r="H24" s="77">
        <f t="shared" si="1"/>
        <v>0.25</v>
      </c>
      <c r="I24" s="30">
        <v>3</v>
      </c>
      <c r="J24" s="31">
        <v>57</v>
      </c>
      <c r="K24" s="30">
        <v>0</v>
      </c>
      <c r="L24" s="31">
        <v>0</v>
      </c>
    </row>
    <row r="25" spans="1:16">
      <c r="A25" s="76" t="s">
        <v>79</v>
      </c>
      <c r="B25" s="28">
        <v>6</v>
      </c>
      <c r="C25" s="28">
        <v>0</v>
      </c>
      <c r="D25" s="77">
        <f t="shared" si="0"/>
        <v>0</v>
      </c>
      <c r="E25" s="30">
        <v>1</v>
      </c>
      <c r="F25" s="28">
        <v>1</v>
      </c>
      <c r="G25" s="28">
        <v>0</v>
      </c>
      <c r="H25" s="77">
        <f t="shared" si="1"/>
        <v>1</v>
      </c>
      <c r="I25" s="30">
        <v>2</v>
      </c>
      <c r="J25" s="31">
        <v>30</v>
      </c>
      <c r="K25" s="30">
        <v>0</v>
      </c>
      <c r="L25" s="31">
        <v>0</v>
      </c>
    </row>
    <row r="26" spans="1:16" ht="16.8" thickBot="1">
      <c r="A26" s="63" t="s">
        <v>39</v>
      </c>
      <c r="B26" s="78">
        <v>5634</v>
      </c>
      <c r="C26" s="79">
        <v>844</v>
      </c>
      <c r="D26" s="80">
        <f t="shared" si="0"/>
        <v>0.14980475683351083</v>
      </c>
      <c r="E26" s="81">
        <v>2788</v>
      </c>
      <c r="F26" s="79">
        <v>628</v>
      </c>
      <c r="G26" s="78">
        <v>2160</v>
      </c>
      <c r="H26" s="80">
        <f t="shared" si="1"/>
        <v>0.22525107604017217</v>
      </c>
      <c r="I26" s="82">
        <v>109</v>
      </c>
      <c r="J26" s="83">
        <v>8448</v>
      </c>
      <c r="K26" s="82">
        <f>SUM(K4:K25)</f>
        <v>11</v>
      </c>
      <c r="L26" s="84">
        <f>SUM(L4:L25)</f>
        <v>1743</v>
      </c>
      <c r="M26" s="85"/>
      <c r="N26" s="85"/>
      <c r="O26" s="86"/>
      <c r="P26" s="86"/>
    </row>
    <row r="27" spans="1:16" ht="16.8" thickTop="1">
      <c r="A27" s="92" t="s">
        <v>80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85"/>
      <c r="N27" s="57"/>
      <c r="P27" s="59"/>
    </row>
  </sheetData>
  <mergeCells count="7">
    <mergeCell ref="A27:L27"/>
    <mergeCell ref="A1:L1"/>
    <mergeCell ref="A2:A3"/>
    <mergeCell ref="B2:D2"/>
    <mergeCell ref="E2:H2"/>
    <mergeCell ref="I2:J2"/>
    <mergeCell ref="K2:L2"/>
  </mergeCells>
  <phoneticPr fontId="9" type="noConversion"/>
  <printOptions horizontalCentered="1"/>
  <pageMargins left="0.70866141732283516" right="0.70866141732283516" top="0.74803149606299213" bottom="0.74803149606299213" header="0.31496062992126012" footer="0.31496062992126012"/>
  <pageSetup paperSize="0" fitToWidth="0" fitToHeight="0" orientation="landscape" horizontalDpi="0" verticalDpi="0" copies="0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sqref="A1:M1"/>
    </sheetView>
  </sheetViews>
  <sheetFormatPr defaultColWidth="11" defaultRowHeight="16.2"/>
  <cols>
    <col min="1" max="1" width="21.6640625" customWidth="1"/>
    <col min="2" max="7" width="11" customWidth="1"/>
    <col min="8" max="8" width="12.88671875" customWidth="1"/>
    <col min="9" max="9" width="11" customWidth="1"/>
  </cols>
  <sheetData>
    <row r="1" spans="1:12" ht="20.399999999999999" thickBot="1">
      <c r="A1" s="115" t="s">
        <v>81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ht="46.8" customHeight="1" thickBot="1">
      <c r="A2" s="116" t="s">
        <v>42</v>
      </c>
      <c r="B2" s="116" t="s">
        <v>82</v>
      </c>
      <c r="C2" s="116"/>
      <c r="D2" s="116"/>
      <c r="E2" s="116" t="s">
        <v>83</v>
      </c>
      <c r="F2" s="116"/>
      <c r="G2" s="116"/>
      <c r="H2" s="116"/>
      <c r="I2" s="117" t="s">
        <v>84</v>
      </c>
      <c r="J2" s="117"/>
      <c r="K2" s="117" t="s">
        <v>6</v>
      </c>
      <c r="L2" s="117"/>
    </row>
    <row r="3" spans="1:12" ht="49.2" thickBot="1">
      <c r="A3" s="116"/>
      <c r="B3" s="93" t="s">
        <v>7</v>
      </c>
      <c r="C3" s="94" t="s">
        <v>8</v>
      </c>
      <c r="D3" s="95" t="s">
        <v>9</v>
      </c>
      <c r="E3" s="93" t="s">
        <v>85</v>
      </c>
      <c r="F3" s="96" t="s">
        <v>86</v>
      </c>
      <c r="G3" s="96" t="s">
        <v>12</v>
      </c>
      <c r="H3" s="97" t="s">
        <v>87</v>
      </c>
      <c r="I3" s="98" t="s">
        <v>14</v>
      </c>
      <c r="J3" s="97" t="s">
        <v>15</v>
      </c>
      <c r="K3" s="98" t="s">
        <v>14</v>
      </c>
      <c r="L3" s="97" t="s">
        <v>15</v>
      </c>
    </row>
    <row r="4" spans="1:12">
      <c r="A4" s="99" t="s">
        <v>88</v>
      </c>
      <c r="B4" s="100">
        <v>1</v>
      </c>
      <c r="C4" s="101">
        <v>1</v>
      </c>
      <c r="D4" s="102">
        <v>1</v>
      </c>
      <c r="E4" s="100">
        <v>1</v>
      </c>
      <c r="F4" s="101">
        <v>1</v>
      </c>
      <c r="G4" s="101">
        <v>0</v>
      </c>
      <c r="H4" s="102">
        <v>1</v>
      </c>
      <c r="I4" s="100">
        <v>0</v>
      </c>
      <c r="J4" s="103">
        <v>0</v>
      </c>
      <c r="K4" s="100">
        <v>0</v>
      </c>
      <c r="L4" s="103">
        <v>0</v>
      </c>
    </row>
    <row r="5" spans="1:12">
      <c r="A5" s="104" t="s">
        <v>89</v>
      </c>
      <c r="B5" s="105">
        <v>0</v>
      </c>
      <c r="C5" s="106">
        <v>0</v>
      </c>
      <c r="D5" s="107">
        <v>0</v>
      </c>
      <c r="E5" s="105">
        <v>0</v>
      </c>
      <c r="F5" s="106">
        <v>0</v>
      </c>
      <c r="G5" s="106">
        <v>0</v>
      </c>
      <c r="H5" s="107">
        <v>0</v>
      </c>
      <c r="I5" s="105">
        <v>0</v>
      </c>
      <c r="J5" s="108">
        <v>0</v>
      </c>
      <c r="K5" s="105">
        <v>0</v>
      </c>
      <c r="L5" s="108">
        <v>0</v>
      </c>
    </row>
    <row r="6" spans="1:12">
      <c r="A6" s="104" t="s">
        <v>90</v>
      </c>
      <c r="B6" s="105">
        <v>1</v>
      </c>
      <c r="C6" s="106">
        <v>1</v>
      </c>
      <c r="D6" s="107">
        <v>1</v>
      </c>
      <c r="E6" s="105">
        <v>1</v>
      </c>
      <c r="F6" s="106">
        <v>1</v>
      </c>
      <c r="G6" s="106">
        <v>0</v>
      </c>
      <c r="H6" s="107">
        <v>1</v>
      </c>
      <c r="I6" s="105">
        <v>0</v>
      </c>
      <c r="J6" s="108">
        <v>0</v>
      </c>
      <c r="K6" s="105">
        <v>0</v>
      </c>
      <c r="L6" s="108">
        <v>0</v>
      </c>
    </row>
    <row r="7" spans="1:12">
      <c r="A7" s="104" t="s">
        <v>91</v>
      </c>
      <c r="B7" s="105">
        <v>0</v>
      </c>
      <c r="C7" s="106">
        <v>0</v>
      </c>
      <c r="D7" s="107">
        <v>0</v>
      </c>
      <c r="E7" s="105">
        <v>0</v>
      </c>
      <c r="F7" s="106">
        <v>0</v>
      </c>
      <c r="G7" s="106">
        <v>0</v>
      </c>
      <c r="H7" s="107">
        <v>0</v>
      </c>
      <c r="I7" s="105">
        <v>0</v>
      </c>
      <c r="J7" s="108">
        <v>0</v>
      </c>
      <c r="K7" s="105">
        <v>0</v>
      </c>
      <c r="L7" s="108">
        <v>0</v>
      </c>
    </row>
    <row r="8" spans="1:12">
      <c r="A8" s="104" t="s">
        <v>92</v>
      </c>
      <c r="B8" s="105">
        <v>0</v>
      </c>
      <c r="C8" s="106">
        <v>0</v>
      </c>
      <c r="D8" s="107">
        <v>0</v>
      </c>
      <c r="E8" s="105">
        <v>0</v>
      </c>
      <c r="F8" s="106">
        <v>0</v>
      </c>
      <c r="G8" s="106">
        <v>0</v>
      </c>
      <c r="H8" s="107">
        <v>0</v>
      </c>
      <c r="I8" s="105">
        <v>0</v>
      </c>
      <c r="J8" s="108">
        <v>0</v>
      </c>
      <c r="K8" s="105">
        <v>0</v>
      </c>
      <c r="L8" s="108">
        <v>0</v>
      </c>
    </row>
    <row r="9" spans="1:12">
      <c r="A9" s="104" t="s">
        <v>93</v>
      </c>
      <c r="B9" s="105">
        <v>0</v>
      </c>
      <c r="C9" s="106">
        <v>0</v>
      </c>
      <c r="D9" s="107">
        <v>0</v>
      </c>
      <c r="E9" s="105">
        <v>0</v>
      </c>
      <c r="F9" s="106">
        <v>0</v>
      </c>
      <c r="G9" s="106">
        <v>0</v>
      </c>
      <c r="H9" s="107">
        <v>0</v>
      </c>
      <c r="I9" s="105">
        <v>0</v>
      </c>
      <c r="J9" s="108">
        <v>0</v>
      </c>
      <c r="K9" s="105">
        <v>0</v>
      </c>
      <c r="L9" s="108">
        <v>0</v>
      </c>
    </row>
    <row r="10" spans="1:12">
      <c r="A10" s="104" t="s">
        <v>94</v>
      </c>
      <c r="B10" s="105">
        <v>0</v>
      </c>
      <c r="C10" s="106">
        <v>0</v>
      </c>
      <c r="D10" s="107">
        <v>0</v>
      </c>
      <c r="E10" s="105">
        <v>0</v>
      </c>
      <c r="F10" s="106">
        <v>0</v>
      </c>
      <c r="G10" s="106">
        <v>0</v>
      </c>
      <c r="H10" s="107">
        <v>0</v>
      </c>
      <c r="I10" s="105">
        <v>0</v>
      </c>
      <c r="J10" s="108">
        <v>0</v>
      </c>
      <c r="K10" s="105">
        <v>0</v>
      </c>
      <c r="L10" s="108">
        <v>0</v>
      </c>
    </row>
    <row r="11" spans="1:12">
      <c r="A11" s="104" t="s">
        <v>95</v>
      </c>
      <c r="B11" s="105">
        <v>0</v>
      </c>
      <c r="C11" s="106">
        <v>0</v>
      </c>
      <c r="D11" s="107">
        <v>0</v>
      </c>
      <c r="E11" s="105">
        <v>0</v>
      </c>
      <c r="F11" s="106">
        <v>0</v>
      </c>
      <c r="G11" s="106">
        <v>0</v>
      </c>
      <c r="H11" s="107">
        <v>0</v>
      </c>
      <c r="I11" s="105">
        <v>0</v>
      </c>
      <c r="J11" s="108">
        <v>0</v>
      </c>
      <c r="K11" s="105">
        <v>0</v>
      </c>
      <c r="L11" s="108">
        <v>0</v>
      </c>
    </row>
    <row r="12" spans="1:12">
      <c r="A12" s="104" t="s">
        <v>96</v>
      </c>
      <c r="B12" s="105">
        <v>0</v>
      </c>
      <c r="C12" s="106">
        <v>0</v>
      </c>
      <c r="D12" s="107">
        <v>0</v>
      </c>
      <c r="E12" s="105">
        <v>0</v>
      </c>
      <c r="F12" s="106">
        <v>0</v>
      </c>
      <c r="G12" s="106">
        <v>0</v>
      </c>
      <c r="H12" s="107">
        <v>0</v>
      </c>
      <c r="I12" s="105">
        <v>0</v>
      </c>
      <c r="J12" s="108">
        <v>0</v>
      </c>
      <c r="K12" s="105">
        <v>0</v>
      </c>
      <c r="L12" s="108">
        <v>0</v>
      </c>
    </row>
    <row r="13" spans="1:12">
      <c r="A13" s="104" t="s">
        <v>97</v>
      </c>
      <c r="B13" s="105">
        <v>0</v>
      </c>
      <c r="C13" s="106">
        <v>0</v>
      </c>
      <c r="D13" s="107">
        <v>0</v>
      </c>
      <c r="E13" s="105">
        <v>0</v>
      </c>
      <c r="F13" s="106">
        <v>0</v>
      </c>
      <c r="G13" s="106">
        <v>0</v>
      </c>
      <c r="H13" s="107">
        <v>0</v>
      </c>
      <c r="I13" s="105">
        <v>0</v>
      </c>
      <c r="J13" s="108">
        <v>0</v>
      </c>
      <c r="K13" s="105">
        <v>0</v>
      </c>
      <c r="L13" s="108">
        <v>0</v>
      </c>
    </row>
    <row r="14" spans="1:12">
      <c r="A14" s="109" t="s">
        <v>67</v>
      </c>
      <c r="B14" s="105">
        <v>1</v>
      </c>
      <c r="C14" s="106">
        <v>0</v>
      </c>
      <c r="D14" s="107">
        <v>0</v>
      </c>
      <c r="E14" s="105">
        <v>1</v>
      </c>
      <c r="F14" s="106">
        <v>0</v>
      </c>
      <c r="G14" s="106">
        <v>1</v>
      </c>
      <c r="H14" s="107">
        <v>0</v>
      </c>
      <c r="I14" s="105">
        <v>0</v>
      </c>
      <c r="J14" s="108">
        <v>0</v>
      </c>
      <c r="K14" s="105">
        <v>0</v>
      </c>
      <c r="L14" s="108">
        <v>0</v>
      </c>
    </row>
    <row r="15" spans="1:12">
      <c r="A15" s="104" t="s">
        <v>98</v>
      </c>
      <c r="B15" s="105">
        <v>0</v>
      </c>
      <c r="C15" s="106">
        <v>0</v>
      </c>
      <c r="D15" s="107">
        <v>0</v>
      </c>
      <c r="E15" s="105">
        <v>0</v>
      </c>
      <c r="F15" s="106">
        <v>0</v>
      </c>
      <c r="G15" s="106">
        <v>0</v>
      </c>
      <c r="H15" s="107">
        <v>0</v>
      </c>
      <c r="I15" s="105">
        <v>0</v>
      </c>
      <c r="J15" s="108">
        <v>0</v>
      </c>
      <c r="K15" s="105">
        <v>0</v>
      </c>
      <c r="L15" s="108">
        <v>0</v>
      </c>
    </row>
    <row r="16" spans="1:12">
      <c r="A16" s="104" t="s">
        <v>99</v>
      </c>
      <c r="B16" s="105">
        <v>0</v>
      </c>
      <c r="C16" s="106">
        <v>0</v>
      </c>
      <c r="D16" s="107">
        <v>0</v>
      </c>
      <c r="E16" s="105">
        <v>0</v>
      </c>
      <c r="F16" s="106">
        <v>0</v>
      </c>
      <c r="G16" s="106">
        <v>0</v>
      </c>
      <c r="H16" s="107">
        <v>0</v>
      </c>
      <c r="I16" s="105">
        <v>0</v>
      </c>
      <c r="J16" s="108">
        <v>0</v>
      </c>
      <c r="K16" s="105">
        <v>0</v>
      </c>
      <c r="L16" s="108">
        <v>0</v>
      </c>
    </row>
    <row r="17" spans="1:12">
      <c r="A17" s="104" t="s">
        <v>100</v>
      </c>
      <c r="B17" s="105">
        <v>0</v>
      </c>
      <c r="C17" s="106">
        <v>0</v>
      </c>
      <c r="D17" s="107">
        <v>0</v>
      </c>
      <c r="E17" s="105">
        <v>0</v>
      </c>
      <c r="F17" s="106">
        <v>0</v>
      </c>
      <c r="G17" s="106">
        <v>0</v>
      </c>
      <c r="H17" s="107">
        <v>0</v>
      </c>
      <c r="I17" s="105">
        <v>0</v>
      </c>
      <c r="J17" s="108">
        <v>0</v>
      </c>
      <c r="K17" s="105">
        <v>0</v>
      </c>
      <c r="L17" s="108">
        <v>0</v>
      </c>
    </row>
    <row r="18" spans="1:12">
      <c r="A18" s="104" t="s">
        <v>101</v>
      </c>
      <c r="B18" s="105">
        <v>0</v>
      </c>
      <c r="C18" s="106">
        <v>0</v>
      </c>
      <c r="D18" s="107">
        <v>0</v>
      </c>
      <c r="E18" s="105">
        <v>0</v>
      </c>
      <c r="F18" s="106">
        <v>0</v>
      </c>
      <c r="G18" s="106">
        <v>0</v>
      </c>
      <c r="H18" s="107">
        <v>0</v>
      </c>
      <c r="I18" s="105">
        <v>0</v>
      </c>
      <c r="J18" s="108">
        <v>0</v>
      </c>
      <c r="K18" s="105">
        <v>0</v>
      </c>
      <c r="L18" s="108">
        <v>0</v>
      </c>
    </row>
    <row r="19" spans="1:12">
      <c r="A19" s="104" t="s">
        <v>102</v>
      </c>
      <c r="B19" s="105">
        <v>0</v>
      </c>
      <c r="C19" s="106">
        <v>0</v>
      </c>
      <c r="D19" s="107">
        <v>0</v>
      </c>
      <c r="E19" s="105">
        <v>0</v>
      </c>
      <c r="F19" s="106">
        <v>0</v>
      </c>
      <c r="G19" s="106">
        <v>0</v>
      </c>
      <c r="H19" s="107">
        <v>0</v>
      </c>
      <c r="I19" s="105">
        <v>0</v>
      </c>
      <c r="J19" s="108">
        <v>0</v>
      </c>
      <c r="K19" s="105">
        <v>0</v>
      </c>
      <c r="L19" s="108">
        <v>0</v>
      </c>
    </row>
    <row r="20" spans="1:12">
      <c r="A20" s="104" t="s">
        <v>103</v>
      </c>
      <c r="B20" s="105">
        <v>0</v>
      </c>
      <c r="C20" s="106">
        <v>0</v>
      </c>
      <c r="D20" s="107">
        <v>0</v>
      </c>
      <c r="E20" s="105">
        <v>0</v>
      </c>
      <c r="F20" s="106">
        <v>0</v>
      </c>
      <c r="G20" s="106">
        <v>0</v>
      </c>
      <c r="H20" s="107">
        <v>0</v>
      </c>
      <c r="I20" s="105">
        <v>0</v>
      </c>
      <c r="J20" s="108">
        <v>0</v>
      </c>
      <c r="K20" s="105">
        <v>0</v>
      </c>
      <c r="L20" s="108">
        <v>0</v>
      </c>
    </row>
    <row r="21" spans="1:12">
      <c r="A21" s="104" t="s">
        <v>104</v>
      </c>
      <c r="B21" s="105">
        <v>0</v>
      </c>
      <c r="C21" s="106">
        <v>0</v>
      </c>
      <c r="D21" s="107">
        <v>0</v>
      </c>
      <c r="E21" s="105">
        <v>0</v>
      </c>
      <c r="F21" s="106">
        <v>0</v>
      </c>
      <c r="G21" s="106">
        <v>0</v>
      </c>
      <c r="H21" s="107">
        <v>0</v>
      </c>
      <c r="I21" s="105">
        <v>0</v>
      </c>
      <c r="J21" s="108">
        <v>0</v>
      </c>
      <c r="K21" s="105">
        <v>0</v>
      </c>
      <c r="L21" s="108">
        <v>0</v>
      </c>
    </row>
    <row r="22" spans="1:12">
      <c r="A22" s="104" t="s">
        <v>105</v>
      </c>
      <c r="B22" s="105">
        <v>0</v>
      </c>
      <c r="C22" s="106">
        <v>0</v>
      </c>
      <c r="D22" s="107">
        <v>0</v>
      </c>
      <c r="E22" s="105">
        <v>0</v>
      </c>
      <c r="F22" s="106">
        <v>0</v>
      </c>
      <c r="G22" s="106">
        <v>0</v>
      </c>
      <c r="H22" s="107">
        <v>0</v>
      </c>
      <c r="I22" s="105">
        <v>0</v>
      </c>
      <c r="J22" s="108">
        <v>0</v>
      </c>
      <c r="K22" s="105">
        <v>0</v>
      </c>
      <c r="L22" s="108">
        <v>0</v>
      </c>
    </row>
    <row r="23" spans="1:12">
      <c r="A23" s="104" t="s">
        <v>106</v>
      </c>
      <c r="B23" s="105">
        <v>0</v>
      </c>
      <c r="C23" s="106">
        <v>0</v>
      </c>
      <c r="D23" s="107">
        <v>0</v>
      </c>
      <c r="E23" s="105">
        <v>0</v>
      </c>
      <c r="F23" s="106">
        <v>0</v>
      </c>
      <c r="G23" s="106">
        <v>0</v>
      </c>
      <c r="H23" s="107">
        <v>0</v>
      </c>
      <c r="I23" s="105">
        <v>0</v>
      </c>
      <c r="J23" s="108">
        <v>0</v>
      </c>
      <c r="K23" s="105">
        <v>0</v>
      </c>
      <c r="L23" s="108">
        <v>0</v>
      </c>
    </row>
    <row r="24" spans="1:12">
      <c r="A24" s="104" t="s">
        <v>107</v>
      </c>
      <c r="B24" s="105">
        <v>0</v>
      </c>
      <c r="C24" s="106">
        <v>0</v>
      </c>
      <c r="D24" s="107">
        <v>0</v>
      </c>
      <c r="E24" s="105">
        <v>0</v>
      </c>
      <c r="F24" s="106">
        <v>0</v>
      </c>
      <c r="G24" s="106">
        <v>0</v>
      </c>
      <c r="H24" s="107">
        <v>0</v>
      </c>
      <c r="I24" s="105">
        <v>0</v>
      </c>
      <c r="J24" s="108">
        <v>0</v>
      </c>
      <c r="K24" s="105">
        <v>0</v>
      </c>
      <c r="L24" s="108">
        <v>0</v>
      </c>
    </row>
    <row r="25" spans="1:12">
      <c r="A25" s="104" t="s">
        <v>108</v>
      </c>
      <c r="B25" s="105">
        <v>0</v>
      </c>
      <c r="C25" s="106">
        <v>0</v>
      </c>
      <c r="D25" s="107">
        <v>0</v>
      </c>
      <c r="E25" s="105">
        <v>0</v>
      </c>
      <c r="F25" s="106">
        <v>0</v>
      </c>
      <c r="G25" s="106">
        <v>0</v>
      </c>
      <c r="H25" s="107">
        <v>0</v>
      </c>
      <c r="I25" s="105">
        <v>0</v>
      </c>
      <c r="J25" s="108">
        <v>0</v>
      </c>
      <c r="K25" s="105">
        <v>0</v>
      </c>
      <c r="L25" s="108">
        <v>0</v>
      </c>
    </row>
    <row r="26" spans="1:12">
      <c r="A26" s="104" t="s">
        <v>109</v>
      </c>
      <c r="B26" s="105">
        <v>0</v>
      </c>
      <c r="C26" s="106">
        <v>0</v>
      </c>
      <c r="D26" s="107">
        <v>0</v>
      </c>
      <c r="E26" s="105">
        <v>0</v>
      </c>
      <c r="F26" s="106">
        <v>0</v>
      </c>
      <c r="G26" s="106">
        <v>0</v>
      </c>
      <c r="H26" s="107">
        <v>0</v>
      </c>
      <c r="I26" s="105">
        <v>0</v>
      </c>
      <c r="J26" s="108">
        <v>0</v>
      </c>
      <c r="K26" s="105">
        <v>0</v>
      </c>
      <c r="L26" s="108">
        <v>0</v>
      </c>
    </row>
    <row r="27" spans="1:12" ht="16.8" thickBot="1">
      <c r="A27" s="110" t="s">
        <v>110</v>
      </c>
      <c r="B27" s="111">
        <f>SUM(B4:B26)</f>
        <v>3</v>
      </c>
      <c r="C27" s="112">
        <f>SUM(C4:C26)</f>
        <v>2</v>
      </c>
      <c r="D27" s="113">
        <f>C27/B27</f>
        <v>0.66666666666666663</v>
      </c>
      <c r="E27" s="111">
        <f>SUM(E4:E26)</f>
        <v>3</v>
      </c>
      <c r="F27" s="112">
        <f>SUM(F4:F26)</f>
        <v>2</v>
      </c>
      <c r="G27" s="112">
        <f>SUM(G4:G26)</f>
        <v>1</v>
      </c>
      <c r="H27" s="113">
        <f>F27/E27</f>
        <v>0.66666666666666663</v>
      </c>
      <c r="I27" s="111">
        <v>0</v>
      </c>
      <c r="J27" s="114">
        <v>0</v>
      </c>
      <c r="K27" s="111">
        <v>0</v>
      </c>
      <c r="L27" s="114">
        <v>0</v>
      </c>
    </row>
  </sheetData>
  <mergeCells count="6">
    <mergeCell ref="A1:L1"/>
    <mergeCell ref="A2:A3"/>
    <mergeCell ref="B2:D2"/>
    <mergeCell ref="E2:H2"/>
    <mergeCell ref="I2:J2"/>
    <mergeCell ref="K2:L2"/>
  </mergeCells>
  <phoneticPr fontId="9" type="noConversion"/>
  <printOptions horizontalCentered="1"/>
  <pageMargins left="0.70866141732283516" right="0.70866141732283516" top="0.74803149606299213" bottom="0.74803149606299213" header="0.31496062992126012" footer="0.31496062992126012"/>
  <pageSetup paperSize="0" scale="82" fitToWidth="0" fitToHeight="0" orientation="landscape" cellComments="asDisplayed" horizontalDpi="0" verticalDpi="0" copies="0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sqref="A1:M1"/>
    </sheetView>
  </sheetViews>
  <sheetFormatPr defaultColWidth="11.109375" defaultRowHeight="15"/>
  <cols>
    <col min="1" max="1" width="15.6640625" style="118" customWidth="1"/>
    <col min="2" max="5" width="11" style="118" customWidth="1"/>
    <col min="6" max="6" width="11" style="153" customWidth="1"/>
    <col min="7" max="7" width="11" style="118" customWidth="1"/>
    <col min="8" max="8" width="12.88671875" style="118" customWidth="1"/>
    <col min="9" max="12" width="11" style="118" customWidth="1"/>
    <col min="13" max="13" width="11.109375" style="118" customWidth="1"/>
    <col min="14" max="16384" width="11.109375" style="118"/>
  </cols>
  <sheetData>
    <row r="1" spans="1:13" ht="20.399999999999999" thickBot="1">
      <c r="A1" s="154" t="s">
        <v>111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3" ht="42.6" customHeight="1" thickTop="1" thickBot="1">
      <c r="A2" s="155" t="s">
        <v>42</v>
      </c>
      <c r="B2" s="155" t="s">
        <v>43</v>
      </c>
      <c r="C2" s="155"/>
      <c r="D2" s="155"/>
      <c r="E2" s="155" t="s">
        <v>112</v>
      </c>
      <c r="F2" s="155"/>
      <c r="G2" s="155"/>
      <c r="H2" s="155"/>
      <c r="I2" s="156" t="s">
        <v>113</v>
      </c>
      <c r="J2" s="156"/>
      <c r="K2" s="156" t="s">
        <v>46</v>
      </c>
      <c r="L2" s="156"/>
    </row>
    <row r="3" spans="1:13" ht="49.8" thickTop="1" thickBot="1">
      <c r="A3" s="155"/>
      <c r="B3" s="119" t="s">
        <v>7</v>
      </c>
      <c r="C3" s="120" t="s">
        <v>8</v>
      </c>
      <c r="D3" s="121" t="s">
        <v>9</v>
      </c>
      <c r="E3" s="119" t="s">
        <v>85</v>
      </c>
      <c r="F3" s="122" t="s">
        <v>86</v>
      </c>
      <c r="G3" s="122" t="s">
        <v>12</v>
      </c>
      <c r="H3" s="123" t="s">
        <v>87</v>
      </c>
      <c r="I3" s="124" t="s">
        <v>14</v>
      </c>
      <c r="J3" s="123" t="s">
        <v>15</v>
      </c>
      <c r="K3" s="125" t="s">
        <v>14</v>
      </c>
      <c r="L3" s="123" t="s">
        <v>15</v>
      </c>
    </row>
    <row r="4" spans="1:13" ht="16.8" thickTop="1">
      <c r="A4" s="126" t="s">
        <v>114</v>
      </c>
      <c r="B4" s="127">
        <v>3</v>
      </c>
      <c r="C4" s="101">
        <v>0</v>
      </c>
      <c r="D4" s="128">
        <f t="shared" ref="D4:D25" si="0">C4/B4</f>
        <v>0</v>
      </c>
      <c r="E4" s="127">
        <v>1.0000000000000001E-5</v>
      </c>
      <c r="F4" s="101">
        <v>0</v>
      </c>
      <c r="G4" s="101">
        <f t="shared" ref="G4:G16" si="1">E4-F4</f>
        <v>1.0000000000000001E-5</v>
      </c>
      <c r="H4" s="128">
        <f t="shared" ref="H4:H25" si="2">F4/E4</f>
        <v>0</v>
      </c>
      <c r="I4" s="129">
        <v>0</v>
      </c>
      <c r="J4" s="130">
        <v>0</v>
      </c>
      <c r="K4" s="131">
        <v>0</v>
      </c>
      <c r="L4" s="130">
        <v>0</v>
      </c>
    </row>
    <row r="5" spans="1:13" ht="16.2">
      <c r="A5" s="132" t="s">
        <v>89</v>
      </c>
      <c r="B5" s="133">
        <v>396</v>
      </c>
      <c r="C5" s="134">
        <v>258</v>
      </c>
      <c r="D5" s="128">
        <f t="shared" si="0"/>
        <v>0.65151515151515149</v>
      </c>
      <c r="E5" s="133">
        <v>70</v>
      </c>
      <c r="F5" s="134">
        <v>55</v>
      </c>
      <c r="G5" s="134">
        <f t="shared" si="1"/>
        <v>15</v>
      </c>
      <c r="H5" s="128">
        <f t="shared" si="2"/>
        <v>0.7857142857142857</v>
      </c>
      <c r="I5" s="135">
        <v>4</v>
      </c>
      <c r="J5" s="136">
        <v>243</v>
      </c>
      <c r="K5" s="133">
        <v>26</v>
      </c>
      <c r="L5" s="136">
        <v>1602</v>
      </c>
    </row>
    <row r="6" spans="1:13" ht="16.2">
      <c r="A6" s="132" t="s">
        <v>90</v>
      </c>
      <c r="B6" s="133">
        <v>432</v>
      </c>
      <c r="C6" s="134">
        <v>357</v>
      </c>
      <c r="D6" s="128">
        <f t="shared" si="0"/>
        <v>0.82638888888888884</v>
      </c>
      <c r="E6" s="133">
        <v>16</v>
      </c>
      <c r="F6" s="134">
        <v>16</v>
      </c>
      <c r="G6" s="134">
        <f t="shared" si="1"/>
        <v>0</v>
      </c>
      <c r="H6" s="128">
        <f t="shared" si="2"/>
        <v>1</v>
      </c>
      <c r="I6" s="135">
        <v>3</v>
      </c>
      <c r="J6" s="136">
        <v>114</v>
      </c>
      <c r="K6" s="133">
        <v>17</v>
      </c>
      <c r="L6" s="136">
        <v>605</v>
      </c>
    </row>
    <row r="7" spans="1:13" s="143" customFormat="1" ht="16.2">
      <c r="A7" s="137" t="s">
        <v>91</v>
      </c>
      <c r="B7" s="138">
        <v>367</v>
      </c>
      <c r="C7" s="139">
        <v>38</v>
      </c>
      <c r="D7" s="140">
        <f t="shared" si="0"/>
        <v>0.10354223433242507</v>
      </c>
      <c r="E7" s="138">
        <v>24</v>
      </c>
      <c r="F7" s="139">
        <v>12</v>
      </c>
      <c r="G7" s="139">
        <f t="shared" si="1"/>
        <v>12</v>
      </c>
      <c r="H7" s="140">
        <f t="shared" si="2"/>
        <v>0.5</v>
      </c>
      <c r="I7" s="141">
        <v>9</v>
      </c>
      <c r="J7" s="142">
        <v>55</v>
      </c>
      <c r="K7" s="138">
        <v>3</v>
      </c>
      <c r="L7" s="142">
        <v>58</v>
      </c>
    </row>
    <row r="8" spans="1:13" ht="16.2">
      <c r="A8" s="132" t="s">
        <v>92</v>
      </c>
      <c r="B8" s="133">
        <v>559</v>
      </c>
      <c r="C8" s="134">
        <v>48</v>
      </c>
      <c r="D8" s="128">
        <f t="shared" si="0"/>
        <v>8.5867620751341675E-2</v>
      </c>
      <c r="E8" s="133">
        <v>311</v>
      </c>
      <c r="F8" s="134">
        <v>23</v>
      </c>
      <c r="G8" s="134">
        <f t="shared" si="1"/>
        <v>288</v>
      </c>
      <c r="H8" s="128">
        <f t="shared" si="2"/>
        <v>7.3954983922829579E-2</v>
      </c>
      <c r="I8" s="135">
        <v>2</v>
      </c>
      <c r="J8" s="136">
        <v>118</v>
      </c>
      <c r="K8" s="133">
        <v>0</v>
      </c>
      <c r="L8" s="136">
        <v>0</v>
      </c>
      <c r="M8" s="144"/>
    </row>
    <row r="9" spans="1:13" ht="16.2">
      <c r="A9" s="132" t="s">
        <v>93</v>
      </c>
      <c r="B9" s="133">
        <v>346</v>
      </c>
      <c r="C9" s="134">
        <v>9</v>
      </c>
      <c r="D9" s="128">
        <f t="shared" si="0"/>
        <v>2.6011560693641619E-2</v>
      </c>
      <c r="E9" s="133">
        <v>346</v>
      </c>
      <c r="F9" s="134">
        <v>9</v>
      </c>
      <c r="G9" s="134">
        <f t="shared" si="1"/>
        <v>337</v>
      </c>
      <c r="H9" s="128">
        <f t="shared" si="2"/>
        <v>2.6011560693641619E-2</v>
      </c>
      <c r="I9" s="135">
        <v>0</v>
      </c>
      <c r="J9" s="136">
        <v>0</v>
      </c>
      <c r="K9" s="133">
        <v>0</v>
      </c>
      <c r="L9" s="136">
        <v>0</v>
      </c>
      <c r="M9" s="144"/>
    </row>
    <row r="10" spans="1:13" s="143" customFormat="1" ht="16.2">
      <c r="A10" s="137" t="s">
        <v>94</v>
      </c>
      <c r="B10" s="138">
        <v>445</v>
      </c>
      <c r="C10" s="139">
        <v>9</v>
      </c>
      <c r="D10" s="140">
        <f t="shared" si="0"/>
        <v>2.0224719101123594E-2</v>
      </c>
      <c r="E10" s="138">
        <v>150</v>
      </c>
      <c r="F10" s="139">
        <v>5</v>
      </c>
      <c r="G10" s="139">
        <f t="shared" si="1"/>
        <v>145</v>
      </c>
      <c r="H10" s="140">
        <f t="shared" si="2"/>
        <v>3.3333333333333333E-2</v>
      </c>
      <c r="I10" s="141">
        <v>1</v>
      </c>
      <c r="J10" s="142">
        <v>71</v>
      </c>
      <c r="K10" s="138">
        <v>3</v>
      </c>
      <c r="L10" s="142">
        <v>250</v>
      </c>
      <c r="M10" s="145"/>
    </row>
    <row r="11" spans="1:13" ht="16.2">
      <c r="A11" s="132" t="s">
        <v>95</v>
      </c>
      <c r="B11" s="133">
        <v>18</v>
      </c>
      <c r="C11" s="134">
        <v>5</v>
      </c>
      <c r="D11" s="128">
        <f t="shared" si="0"/>
        <v>0.27777777777777779</v>
      </c>
      <c r="E11" s="133">
        <v>1.0000000000000001E-5</v>
      </c>
      <c r="F11" s="134">
        <v>0</v>
      </c>
      <c r="G11" s="134">
        <f t="shared" si="1"/>
        <v>1.0000000000000001E-5</v>
      </c>
      <c r="H11" s="128">
        <f t="shared" si="2"/>
        <v>0</v>
      </c>
      <c r="I11" s="135">
        <v>0</v>
      </c>
      <c r="J11" s="136">
        <v>0</v>
      </c>
      <c r="K11" s="133">
        <v>0</v>
      </c>
      <c r="L11" s="136">
        <v>0</v>
      </c>
      <c r="M11" s="144"/>
    </row>
    <row r="12" spans="1:13" ht="16.2">
      <c r="A12" s="132" t="s">
        <v>96</v>
      </c>
      <c r="B12" s="133">
        <v>74</v>
      </c>
      <c r="C12" s="134">
        <v>3</v>
      </c>
      <c r="D12" s="128">
        <f t="shared" si="0"/>
        <v>4.0540540540540543E-2</v>
      </c>
      <c r="E12" s="133">
        <v>53</v>
      </c>
      <c r="F12" s="134">
        <v>53</v>
      </c>
      <c r="G12" s="134">
        <f t="shared" si="1"/>
        <v>0</v>
      </c>
      <c r="H12" s="128">
        <f t="shared" si="2"/>
        <v>1</v>
      </c>
      <c r="I12" s="135">
        <v>0</v>
      </c>
      <c r="J12" s="136">
        <v>0</v>
      </c>
      <c r="K12" s="133">
        <v>0</v>
      </c>
      <c r="L12" s="136">
        <v>0</v>
      </c>
      <c r="M12" s="144"/>
    </row>
    <row r="13" spans="1:13" ht="16.2">
      <c r="A13" s="132" t="s">
        <v>97</v>
      </c>
      <c r="B13" s="133">
        <v>25</v>
      </c>
      <c r="C13" s="134">
        <v>1</v>
      </c>
      <c r="D13" s="128">
        <f t="shared" si="0"/>
        <v>0.04</v>
      </c>
      <c r="E13" s="133">
        <v>25</v>
      </c>
      <c r="F13" s="134">
        <v>1</v>
      </c>
      <c r="G13" s="134">
        <f t="shared" si="1"/>
        <v>24</v>
      </c>
      <c r="H13" s="128">
        <f t="shared" si="2"/>
        <v>0.04</v>
      </c>
      <c r="I13" s="135">
        <v>0</v>
      </c>
      <c r="J13" s="136">
        <v>0</v>
      </c>
      <c r="K13" s="133">
        <v>0</v>
      </c>
      <c r="L13" s="136">
        <v>0</v>
      </c>
      <c r="M13" s="144"/>
    </row>
    <row r="14" spans="1:13" ht="16.2">
      <c r="A14" s="132" t="s">
        <v>115</v>
      </c>
      <c r="B14" s="133">
        <v>97</v>
      </c>
      <c r="C14" s="134">
        <v>2</v>
      </c>
      <c r="D14" s="128">
        <f t="shared" si="0"/>
        <v>2.0618556701030927E-2</v>
      </c>
      <c r="E14" s="133">
        <v>68</v>
      </c>
      <c r="F14" s="134">
        <v>51</v>
      </c>
      <c r="G14" s="134">
        <f t="shared" si="1"/>
        <v>17</v>
      </c>
      <c r="H14" s="128">
        <f t="shared" si="2"/>
        <v>0.75</v>
      </c>
      <c r="I14" s="135">
        <v>0</v>
      </c>
      <c r="J14" s="136">
        <v>0</v>
      </c>
      <c r="K14" s="133">
        <v>0</v>
      </c>
      <c r="L14" s="136">
        <v>0</v>
      </c>
      <c r="M14" s="144"/>
    </row>
    <row r="15" spans="1:13" ht="16.2">
      <c r="A15" s="132" t="s">
        <v>98</v>
      </c>
      <c r="B15" s="133">
        <v>17</v>
      </c>
      <c r="C15" s="134">
        <v>0</v>
      </c>
      <c r="D15" s="128">
        <f t="shared" si="0"/>
        <v>0</v>
      </c>
      <c r="E15" s="133">
        <v>17</v>
      </c>
      <c r="F15" s="134">
        <v>0</v>
      </c>
      <c r="G15" s="134">
        <f t="shared" si="1"/>
        <v>17</v>
      </c>
      <c r="H15" s="128">
        <f t="shared" si="2"/>
        <v>0</v>
      </c>
      <c r="I15" s="135">
        <v>1</v>
      </c>
      <c r="J15" s="136">
        <v>69</v>
      </c>
      <c r="K15" s="133">
        <v>0</v>
      </c>
      <c r="L15" s="136">
        <v>0</v>
      </c>
      <c r="M15" s="144"/>
    </row>
    <row r="16" spans="1:13" ht="16.2">
      <c r="A16" s="132" t="s">
        <v>99</v>
      </c>
      <c r="B16" s="133">
        <v>16</v>
      </c>
      <c r="C16" s="134">
        <v>0</v>
      </c>
      <c r="D16" s="128">
        <f t="shared" si="0"/>
        <v>0</v>
      </c>
      <c r="E16" s="133">
        <v>1.0000000000000001E-5</v>
      </c>
      <c r="F16" s="134">
        <v>0</v>
      </c>
      <c r="G16" s="134">
        <f t="shared" si="1"/>
        <v>1.0000000000000001E-5</v>
      </c>
      <c r="H16" s="128">
        <f t="shared" si="2"/>
        <v>0</v>
      </c>
      <c r="I16" s="135">
        <v>0</v>
      </c>
      <c r="J16" s="136">
        <v>0</v>
      </c>
      <c r="K16" s="133">
        <v>0</v>
      </c>
      <c r="L16" s="136">
        <v>0</v>
      </c>
      <c r="M16" s="144"/>
    </row>
    <row r="17" spans="1:13" ht="16.2">
      <c r="A17" s="132" t="s">
        <v>100</v>
      </c>
      <c r="B17" s="133">
        <v>14</v>
      </c>
      <c r="C17" s="134">
        <v>6</v>
      </c>
      <c r="D17" s="128">
        <f t="shared" si="0"/>
        <v>0.42857142857142855</v>
      </c>
      <c r="E17" s="133">
        <v>9</v>
      </c>
      <c r="F17" s="134">
        <v>4</v>
      </c>
      <c r="G17" s="134">
        <v>5</v>
      </c>
      <c r="H17" s="128">
        <f t="shared" si="2"/>
        <v>0.44444444444444442</v>
      </c>
      <c r="I17" s="135">
        <v>0</v>
      </c>
      <c r="J17" s="136">
        <v>0</v>
      </c>
      <c r="K17" s="133">
        <v>0</v>
      </c>
      <c r="L17" s="136">
        <v>0</v>
      </c>
      <c r="M17" s="144"/>
    </row>
    <row r="18" spans="1:13" ht="16.2">
      <c r="A18" s="132" t="s">
        <v>101</v>
      </c>
      <c r="B18" s="133">
        <v>35</v>
      </c>
      <c r="C18" s="134">
        <v>5</v>
      </c>
      <c r="D18" s="128">
        <f t="shared" si="0"/>
        <v>0.14285714285714285</v>
      </c>
      <c r="E18" s="133">
        <v>31</v>
      </c>
      <c r="F18" s="134">
        <v>31</v>
      </c>
      <c r="G18" s="134">
        <f>E18-F18</f>
        <v>0</v>
      </c>
      <c r="H18" s="128">
        <f t="shared" si="2"/>
        <v>1</v>
      </c>
      <c r="I18" s="135">
        <v>1</v>
      </c>
      <c r="J18" s="136">
        <v>10</v>
      </c>
      <c r="K18" s="133">
        <v>3</v>
      </c>
      <c r="L18" s="136">
        <v>100</v>
      </c>
      <c r="M18" s="144"/>
    </row>
    <row r="19" spans="1:13" ht="16.2">
      <c r="A19" s="132" t="s">
        <v>102</v>
      </c>
      <c r="B19" s="133">
        <v>9</v>
      </c>
      <c r="C19" s="134">
        <v>0</v>
      </c>
      <c r="D19" s="128">
        <f t="shared" si="0"/>
        <v>0</v>
      </c>
      <c r="E19" s="133">
        <v>9</v>
      </c>
      <c r="F19" s="134">
        <v>0</v>
      </c>
      <c r="G19" s="134">
        <v>9</v>
      </c>
      <c r="H19" s="128">
        <f t="shared" si="2"/>
        <v>0</v>
      </c>
      <c r="I19" s="135">
        <v>2</v>
      </c>
      <c r="J19" s="136">
        <v>25</v>
      </c>
      <c r="K19" s="133">
        <v>1</v>
      </c>
      <c r="L19" s="136">
        <v>15</v>
      </c>
      <c r="M19" s="144"/>
    </row>
    <row r="20" spans="1:13" ht="16.2">
      <c r="A20" s="132" t="s">
        <v>103</v>
      </c>
      <c r="B20" s="133">
        <v>26</v>
      </c>
      <c r="C20" s="134">
        <v>17</v>
      </c>
      <c r="D20" s="128">
        <f t="shared" si="0"/>
        <v>0.65384615384615385</v>
      </c>
      <c r="E20" s="133">
        <v>19</v>
      </c>
      <c r="F20" s="134">
        <v>19</v>
      </c>
      <c r="G20" s="134">
        <f>E20-F20</f>
        <v>0</v>
      </c>
      <c r="H20" s="128">
        <f t="shared" si="2"/>
        <v>1</v>
      </c>
      <c r="I20" s="135">
        <v>0</v>
      </c>
      <c r="J20" s="136">
        <v>0</v>
      </c>
      <c r="K20" s="133">
        <v>0</v>
      </c>
      <c r="L20" s="136">
        <v>0</v>
      </c>
      <c r="M20" s="144"/>
    </row>
    <row r="21" spans="1:13" ht="16.2">
      <c r="A21" s="132" t="s">
        <v>104</v>
      </c>
      <c r="B21" s="133">
        <v>18</v>
      </c>
      <c r="C21" s="134">
        <v>0</v>
      </c>
      <c r="D21" s="128">
        <f t="shared" si="0"/>
        <v>0</v>
      </c>
      <c r="E21" s="133">
        <v>1.0000000000000001E-5</v>
      </c>
      <c r="F21" s="134">
        <v>0</v>
      </c>
      <c r="G21" s="134">
        <f>E21-F21</f>
        <v>1.0000000000000001E-5</v>
      </c>
      <c r="H21" s="128">
        <f t="shared" si="2"/>
        <v>0</v>
      </c>
      <c r="I21" s="135">
        <v>0</v>
      </c>
      <c r="J21" s="136">
        <v>0</v>
      </c>
      <c r="K21" s="133">
        <v>0</v>
      </c>
      <c r="L21" s="136">
        <v>0</v>
      </c>
      <c r="M21" s="144"/>
    </row>
    <row r="22" spans="1:13" ht="16.2">
      <c r="A22" s="132" t="s">
        <v>105</v>
      </c>
      <c r="B22" s="133">
        <v>32</v>
      </c>
      <c r="C22" s="134">
        <v>32</v>
      </c>
      <c r="D22" s="128">
        <f t="shared" si="0"/>
        <v>1</v>
      </c>
      <c r="E22" s="133">
        <v>9</v>
      </c>
      <c r="F22" s="134">
        <v>3</v>
      </c>
      <c r="G22" s="134">
        <f>E22-F22</f>
        <v>6</v>
      </c>
      <c r="H22" s="128">
        <f t="shared" si="2"/>
        <v>0.33333333333333331</v>
      </c>
      <c r="I22" s="135">
        <v>0</v>
      </c>
      <c r="J22" s="136">
        <v>0</v>
      </c>
      <c r="K22" s="133">
        <v>3</v>
      </c>
      <c r="L22" s="136">
        <v>20</v>
      </c>
      <c r="M22" s="144"/>
    </row>
    <row r="23" spans="1:13" ht="16.2">
      <c r="A23" s="132" t="s">
        <v>106</v>
      </c>
      <c r="B23" s="133">
        <v>112</v>
      </c>
      <c r="C23" s="134">
        <v>10</v>
      </c>
      <c r="D23" s="128">
        <f t="shared" si="0"/>
        <v>8.9285714285714288E-2</v>
      </c>
      <c r="E23" s="133">
        <v>11</v>
      </c>
      <c r="F23" s="134">
        <v>4</v>
      </c>
      <c r="G23" s="134">
        <v>7</v>
      </c>
      <c r="H23" s="128">
        <f t="shared" si="2"/>
        <v>0.36363636363636365</v>
      </c>
      <c r="I23" s="135">
        <v>0</v>
      </c>
      <c r="J23" s="136">
        <v>0</v>
      </c>
      <c r="K23" s="133">
        <v>0</v>
      </c>
      <c r="L23" s="136">
        <v>2</v>
      </c>
      <c r="M23" s="144"/>
    </row>
    <row r="24" spans="1:13" ht="16.2">
      <c r="A24" s="132" t="s">
        <v>107</v>
      </c>
      <c r="B24" s="133">
        <v>29</v>
      </c>
      <c r="C24" s="134">
        <v>3</v>
      </c>
      <c r="D24" s="128">
        <f t="shared" si="0"/>
        <v>0.10344827586206896</v>
      </c>
      <c r="E24" s="133">
        <v>1.0000000000000001E-5</v>
      </c>
      <c r="F24" s="134">
        <v>0</v>
      </c>
      <c r="G24" s="134">
        <v>0</v>
      </c>
      <c r="H24" s="128">
        <f t="shared" si="2"/>
        <v>0</v>
      </c>
      <c r="I24" s="135">
        <v>0</v>
      </c>
      <c r="J24" s="136">
        <v>0</v>
      </c>
      <c r="K24" s="133">
        <v>0</v>
      </c>
      <c r="L24" s="136">
        <v>0</v>
      </c>
      <c r="M24" s="144"/>
    </row>
    <row r="25" spans="1:13" ht="16.2">
      <c r="A25" s="132" t="s">
        <v>108</v>
      </c>
      <c r="B25" s="133">
        <v>4</v>
      </c>
      <c r="C25" s="134">
        <v>3</v>
      </c>
      <c r="D25" s="128">
        <f t="shared" si="0"/>
        <v>0.75</v>
      </c>
      <c r="E25" s="133">
        <v>4</v>
      </c>
      <c r="F25" s="134">
        <v>3</v>
      </c>
      <c r="G25" s="134">
        <f>E25-F25</f>
        <v>1</v>
      </c>
      <c r="H25" s="128">
        <f t="shared" si="2"/>
        <v>0.75</v>
      </c>
      <c r="I25" s="135">
        <v>0</v>
      </c>
      <c r="J25" s="136">
        <v>0</v>
      </c>
      <c r="K25" s="133">
        <v>0</v>
      </c>
      <c r="L25" s="136">
        <v>0</v>
      </c>
      <c r="M25" s="144"/>
    </row>
    <row r="26" spans="1:13" ht="16.2">
      <c r="A26" s="132" t="s">
        <v>109</v>
      </c>
      <c r="B26" s="133">
        <v>0</v>
      </c>
      <c r="C26" s="134">
        <v>0</v>
      </c>
      <c r="D26" s="128">
        <v>0</v>
      </c>
      <c r="E26" s="133">
        <v>0</v>
      </c>
      <c r="F26" s="134">
        <v>0</v>
      </c>
      <c r="G26" s="134">
        <v>0</v>
      </c>
      <c r="H26" s="128">
        <v>0</v>
      </c>
      <c r="I26" s="135">
        <v>0</v>
      </c>
      <c r="J26" s="136">
        <v>0</v>
      </c>
      <c r="K26" s="133">
        <v>0</v>
      </c>
      <c r="L26" s="136">
        <v>0</v>
      </c>
      <c r="M26" s="144"/>
    </row>
    <row r="27" spans="1:13" ht="16.8" thickBot="1">
      <c r="A27" s="146" t="s">
        <v>110</v>
      </c>
      <c r="B27" s="147">
        <f>SUM(B4:B26)</f>
        <v>3074</v>
      </c>
      <c r="C27" s="148">
        <f>SUM(C4:C26)</f>
        <v>806</v>
      </c>
      <c r="D27" s="149">
        <f>C27/B27</f>
        <v>0.26219908913467793</v>
      </c>
      <c r="E27" s="147">
        <f>SUM(E4:E26)</f>
        <v>1172.0000499999999</v>
      </c>
      <c r="F27" s="148">
        <f>SUM(F4:F26)</f>
        <v>289</v>
      </c>
      <c r="G27" s="148">
        <f>E27-F27</f>
        <v>883.00004999999987</v>
      </c>
      <c r="H27" s="149">
        <f>F27/E27</f>
        <v>0.24658702019679951</v>
      </c>
      <c r="I27" s="150">
        <f>SUM(I4:I26)</f>
        <v>23</v>
      </c>
      <c r="J27" s="151">
        <f>SUM(J4:J26)</f>
        <v>705</v>
      </c>
      <c r="K27" s="147">
        <f>SUM(K4:K26)</f>
        <v>56</v>
      </c>
      <c r="L27" s="151">
        <f>SUM(L4:L26)</f>
        <v>2652</v>
      </c>
      <c r="M27" s="152"/>
    </row>
    <row r="28" spans="1:13" ht="15.6" thickTop="1">
      <c r="A28" s="157" t="s">
        <v>116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44"/>
    </row>
    <row r="29" spans="1:13" ht="16.2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44"/>
    </row>
    <row r="30" spans="1:13"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</sheetData>
  <mergeCells count="8">
    <mergeCell ref="A28:L28"/>
    <mergeCell ref="A29:L29"/>
    <mergeCell ref="A1:L1"/>
    <mergeCell ref="A2:A3"/>
    <mergeCell ref="B2:D2"/>
    <mergeCell ref="E2:H2"/>
    <mergeCell ref="I2:J2"/>
    <mergeCell ref="K2:L2"/>
  </mergeCells>
  <phoneticPr fontId="9" type="noConversion"/>
  <printOptions horizontalCentered="1"/>
  <pageMargins left="0.70866141732283516" right="0.70866141732283516" top="0.74803149606299213" bottom="0.74803149606299213" header="0.31496062992126012" footer="0.31496062992126012"/>
  <pageSetup paperSize="0" scale="83" fitToWidth="0" fitToHeight="0" orientation="landscape" cellComments="asDisplayed" horizontalDpi="0" verticalDpi="0" copies="0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sqref="A1:M1"/>
    </sheetView>
  </sheetViews>
  <sheetFormatPr defaultColWidth="11.109375" defaultRowHeight="17.399999999999999"/>
  <cols>
    <col min="1" max="1" width="18.21875" style="159" customWidth="1"/>
    <col min="2" max="5" width="11" style="159" customWidth="1"/>
    <col min="6" max="6" width="11" style="210" customWidth="1"/>
    <col min="7" max="7" width="11" style="159" customWidth="1"/>
    <col min="8" max="8" width="15.5546875" style="159" customWidth="1"/>
    <col min="9" max="12" width="11" style="159" customWidth="1"/>
    <col min="13" max="13" width="11.109375" style="159" customWidth="1"/>
    <col min="14" max="16384" width="11.109375" style="159"/>
  </cols>
  <sheetData>
    <row r="1" spans="1:13" ht="22.8" thickBot="1">
      <c r="A1" s="46" t="s">
        <v>117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3" ht="59.4" customHeight="1" thickTop="1" thickBot="1">
      <c r="A2" s="211" t="s">
        <v>42</v>
      </c>
      <c r="B2" s="211" t="s">
        <v>118</v>
      </c>
      <c r="C2" s="211"/>
      <c r="D2" s="211"/>
      <c r="E2" s="211" t="s">
        <v>44</v>
      </c>
      <c r="F2" s="211"/>
      <c r="G2" s="211"/>
      <c r="H2" s="211"/>
      <c r="I2" s="156" t="s">
        <v>84</v>
      </c>
      <c r="J2" s="156"/>
      <c r="K2" s="156" t="s">
        <v>6</v>
      </c>
      <c r="L2" s="156"/>
    </row>
    <row r="3" spans="1:13" ht="60.6" thickTop="1" thickBot="1">
      <c r="A3" s="211"/>
      <c r="B3" s="160" t="s">
        <v>7</v>
      </c>
      <c r="C3" s="161" t="s">
        <v>8</v>
      </c>
      <c r="D3" s="162" t="s">
        <v>9</v>
      </c>
      <c r="E3" s="160" t="s">
        <v>85</v>
      </c>
      <c r="F3" s="163" t="s">
        <v>86</v>
      </c>
      <c r="G3" s="163" t="s">
        <v>12</v>
      </c>
      <c r="H3" s="164" t="s">
        <v>87</v>
      </c>
      <c r="I3" s="165" t="s">
        <v>14</v>
      </c>
      <c r="J3" s="164" t="s">
        <v>15</v>
      </c>
      <c r="K3" s="166" t="s">
        <v>14</v>
      </c>
      <c r="L3" s="167" t="s">
        <v>15</v>
      </c>
    </row>
    <row r="4" spans="1:13" ht="21" thickTop="1" thickBot="1">
      <c r="A4" s="168" t="s">
        <v>114</v>
      </c>
      <c r="B4" s="169">
        <v>2</v>
      </c>
      <c r="C4" s="169">
        <v>2</v>
      </c>
      <c r="D4" s="170">
        <v>1</v>
      </c>
      <c r="E4" s="169">
        <v>2</v>
      </c>
      <c r="F4" s="171">
        <v>2</v>
      </c>
      <c r="G4" s="171">
        <v>0</v>
      </c>
      <c r="H4" s="170">
        <v>1</v>
      </c>
      <c r="I4" s="172">
        <v>0</v>
      </c>
      <c r="J4" s="173">
        <v>0</v>
      </c>
      <c r="K4" s="169">
        <v>0</v>
      </c>
      <c r="L4" s="174">
        <v>0</v>
      </c>
    </row>
    <row r="5" spans="1:13" ht="19.8">
      <c r="A5" s="175" t="s">
        <v>119</v>
      </c>
      <c r="B5" s="172">
        <v>2</v>
      </c>
      <c r="C5" s="173">
        <v>2</v>
      </c>
      <c r="D5" s="176">
        <v>1</v>
      </c>
      <c r="E5" s="172">
        <v>2</v>
      </c>
      <c r="F5" s="173">
        <v>2</v>
      </c>
      <c r="G5" s="173">
        <v>0</v>
      </c>
      <c r="H5" s="176">
        <v>1</v>
      </c>
      <c r="I5" s="172">
        <v>0</v>
      </c>
      <c r="J5" s="173">
        <v>0</v>
      </c>
      <c r="K5" s="177">
        <v>0</v>
      </c>
      <c r="L5" s="178">
        <v>0</v>
      </c>
    </row>
    <row r="6" spans="1:13" ht="19.8">
      <c r="A6" s="179" t="s">
        <v>120</v>
      </c>
      <c r="B6" s="180">
        <v>6</v>
      </c>
      <c r="C6" s="181">
        <v>6</v>
      </c>
      <c r="D6" s="182">
        <v>1</v>
      </c>
      <c r="E6" s="180">
        <v>6</v>
      </c>
      <c r="F6" s="181">
        <v>6</v>
      </c>
      <c r="G6" s="181">
        <v>0</v>
      </c>
      <c r="H6" s="182">
        <v>1</v>
      </c>
      <c r="I6" s="183">
        <v>0</v>
      </c>
      <c r="J6" s="184">
        <v>0</v>
      </c>
      <c r="K6" s="185">
        <v>0</v>
      </c>
      <c r="L6" s="178">
        <v>0</v>
      </c>
    </row>
    <row r="7" spans="1:13" ht="19.8">
      <c r="A7" s="179" t="s">
        <v>121</v>
      </c>
      <c r="B7" s="180">
        <v>0</v>
      </c>
      <c r="C7" s="181">
        <v>0</v>
      </c>
      <c r="D7" s="186">
        <v>0</v>
      </c>
      <c r="E7" s="180" t="s">
        <v>122</v>
      </c>
      <c r="F7" s="181" t="s">
        <v>122</v>
      </c>
      <c r="G7" s="181" t="s">
        <v>122</v>
      </c>
      <c r="H7" s="186">
        <v>0</v>
      </c>
      <c r="I7" s="180">
        <v>0</v>
      </c>
      <c r="J7" s="181">
        <v>0</v>
      </c>
      <c r="K7" s="185">
        <v>0</v>
      </c>
      <c r="L7" s="178">
        <v>0</v>
      </c>
    </row>
    <row r="8" spans="1:13" ht="19.8">
      <c r="A8" s="179" t="s">
        <v>123</v>
      </c>
      <c r="B8" s="180">
        <v>0</v>
      </c>
      <c r="C8" s="181">
        <v>0</v>
      </c>
      <c r="D8" s="186">
        <v>0</v>
      </c>
      <c r="E8" s="180" t="s">
        <v>122</v>
      </c>
      <c r="F8" s="181" t="s">
        <v>122</v>
      </c>
      <c r="G8" s="181" t="s">
        <v>122</v>
      </c>
      <c r="H8" s="186">
        <v>0</v>
      </c>
      <c r="I8" s="183">
        <v>0</v>
      </c>
      <c r="J8" s="184">
        <v>0</v>
      </c>
      <c r="K8" s="185">
        <v>0</v>
      </c>
      <c r="L8" s="178">
        <v>0</v>
      </c>
      <c r="M8" s="187"/>
    </row>
    <row r="9" spans="1:13" ht="19.8">
      <c r="A9" s="179" t="s">
        <v>124</v>
      </c>
      <c r="B9" s="180">
        <v>1</v>
      </c>
      <c r="C9" s="181">
        <v>1</v>
      </c>
      <c r="D9" s="186">
        <v>1</v>
      </c>
      <c r="E9" s="180">
        <v>1</v>
      </c>
      <c r="F9" s="181">
        <v>1</v>
      </c>
      <c r="G9" s="181">
        <v>0</v>
      </c>
      <c r="H9" s="186">
        <v>1</v>
      </c>
      <c r="I9" s="180">
        <v>0</v>
      </c>
      <c r="J9" s="181">
        <v>0</v>
      </c>
      <c r="K9" s="185">
        <v>0</v>
      </c>
      <c r="L9" s="178">
        <v>0</v>
      </c>
      <c r="M9" s="187"/>
    </row>
    <row r="10" spans="1:13" ht="19.8">
      <c r="A10" s="179" t="s">
        <v>125</v>
      </c>
      <c r="B10" s="180">
        <v>0</v>
      </c>
      <c r="C10" s="181">
        <v>0</v>
      </c>
      <c r="D10" s="186">
        <v>0</v>
      </c>
      <c r="E10" s="180" t="s">
        <v>122</v>
      </c>
      <c r="F10" s="188" t="s">
        <v>122</v>
      </c>
      <c r="G10" s="181" t="s">
        <v>122</v>
      </c>
      <c r="H10" s="186">
        <v>0</v>
      </c>
      <c r="I10" s="183">
        <v>0</v>
      </c>
      <c r="J10" s="184">
        <v>0</v>
      </c>
      <c r="K10" s="185">
        <v>0</v>
      </c>
      <c r="L10" s="178">
        <v>0</v>
      </c>
      <c r="M10" s="187"/>
    </row>
    <row r="11" spans="1:13" ht="19.8">
      <c r="A11" s="179" t="s">
        <v>126</v>
      </c>
      <c r="B11" s="189">
        <v>1</v>
      </c>
      <c r="C11" s="190">
        <v>0</v>
      </c>
      <c r="D11" s="186">
        <v>0</v>
      </c>
      <c r="E11" s="191">
        <v>0</v>
      </c>
      <c r="F11" s="190">
        <v>0</v>
      </c>
      <c r="G11" s="192">
        <v>0</v>
      </c>
      <c r="H11" s="193">
        <v>0</v>
      </c>
      <c r="I11" s="189">
        <v>0</v>
      </c>
      <c r="J11" s="190">
        <v>0</v>
      </c>
      <c r="K11" s="194">
        <v>0</v>
      </c>
      <c r="L11" s="178">
        <v>0</v>
      </c>
      <c r="M11" s="187"/>
    </row>
    <row r="12" spans="1:13" ht="19.8">
      <c r="A12" s="179" t="s">
        <v>127</v>
      </c>
      <c r="B12" s="180">
        <v>0</v>
      </c>
      <c r="C12" s="181">
        <v>0</v>
      </c>
      <c r="D12" s="186">
        <v>0</v>
      </c>
      <c r="E12" s="180" t="s">
        <v>122</v>
      </c>
      <c r="F12" s="173" t="s">
        <v>122</v>
      </c>
      <c r="G12" s="181" t="s">
        <v>122</v>
      </c>
      <c r="H12" s="193">
        <v>0</v>
      </c>
      <c r="I12" s="183">
        <v>0</v>
      </c>
      <c r="J12" s="184">
        <v>0</v>
      </c>
      <c r="K12" s="185">
        <v>0</v>
      </c>
      <c r="L12" s="178">
        <v>0</v>
      </c>
      <c r="M12" s="187"/>
    </row>
    <row r="13" spans="1:13" ht="19.8">
      <c r="A13" s="179" t="s">
        <v>128</v>
      </c>
      <c r="B13" s="180">
        <v>0</v>
      </c>
      <c r="C13" s="181">
        <v>0</v>
      </c>
      <c r="D13" s="186">
        <v>0</v>
      </c>
      <c r="E13" s="180" t="s">
        <v>122</v>
      </c>
      <c r="F13" s="181" t="s">
        <v>122</v>
      </c>
      <c r="G13" s="181" t="s">
        <v>122</v>
      </c>
      <c r="H13" s="193">
        <v>0</v>
      </c>
      <c r="I13" s="180">
        <v>0</v>
      </c>
      <c r="J13" s="181">
        <v>0</v>
      </c>
      <c r="K13" s="185">
        <v>0</v>
      </c>
      <c r="L13" s="178">
        <v>0</v>
      </c>
      <c r="M13" s="187"/>
    </row>
    <row r="14" spans="1:13" ht="19.8">
      <c r="A14" s="179" t="s">
        <v>129</v>
      </c>
      <c r="B14" s="180">
        <v>0</v>
      </c>
      <c r="C14" s="181">
        <v>0</v>
      </c>
      <c r="D14" s="186">
        <v>0</v>
      </c>
      <c r="E14" s="180" t="s">
        <v>122</v>
      </c>
      <c r="F14" s="181" t="s">
        <v>122</v>
      </c>
      <c r="G14" s="181" t="s">
        <v>122</v>
      </c>
      <c r="H14" s="193">
        <v>0</v>
      </c>
      <c r="I14" s="183">
        <v>0</v>
      </c>
      <c r="J14" s="184">
        <v>0</v>
      </c>
      <c r="K14" s="185">
        <v>0</v>
      </c>
      <c r="L14" s="178">
        <v>0</v>
      </c>
      <c r="M14" s="187"/>
    </row>
    <row r="15" spans="1:13" ht="19.8">
      <c r="A15" s="179" t="s">
        <v>130</v>
      </c>
      <c r="B15" s="180">
        <v>0</v>
      </c>
      <c r="C15" s="181">
        <v>0</v>
      </c>
      <c r="D15" s="186">
        <v>0</v>
      </c>
      <c r="E15" s="180" t="s">
        <v>122</v>
      </c>
      <c r="F15" s="181" t="s">
        <v>122</v>
      </c>
      <c r="G15" s="181" t="s">
        <v>122</v>
      </c>
      <c r="H15" s="193">
        <v>0</v>
      </c>
      <c r="I15" s="180">
        <v>0</v>
      </c>
      <c r="J15" s="181">
        <v>0</v>
      </c>
      <c r="K15" s="185">
        <v>0</v>
      </c>
      <c r="L15" s="178">
        <v>0</v>
      </c>
      <c r="M15" s="187"/>
    </row>
    <row r="16" spans="1:13" ht="19.8">
      <c r="A16" s="179" t="s">
        <v>131</v>
      </c>
      <c r="B16" s="180">
        <v>0</v>
      </c>
      <c r="C16" s="181">
        <v>0</v>
      </c>
      <c r="D16" s="186">
        <v>0</v>
      </c>
      <c r="E16" s="180" t="s">
        <v>122</v>
      </c>
      <c r="F16" s="181" t="s">
        <v>122</v>
      </c>
      <c r="G16" s="181" t="s">
        <v>122</v>
      </c>
      <c r="H16" s="193">
        <v>0</v>
      </c>
      <c r="I16" s="183">
        <v>0</v>
      </c>
      <c r="J16" s="184">
        <v>0</v>
      </c>
      <c r="K16" s="185">
        <v>0</v>
      </c>
      <c r="L16" s="178">
        <v>0</v>
      </c>
      <c r="M16" s="187"/>
    </row>
    <row r="17" spans="1:13" ht="19.8">
      <c r="A17" s="179" t="s">
        <v>132</v>
      </c>
      <c r="B17" s="180">
        <v>0</v>
      </c>
      <c r="C17" s="181">
        <v>0</v>
      </c>
      <c r="D17" s="186">
        <v>0</v>
      </c>
      <c r="E17" s="180" t="s">
        <v>122</v>
      </c>
      <c r="F17" s="181" t="s">
        <v>122</v>
      </c>
      <c r="G17" s="181" t="s">
        <v>122</v>
      </c>
      <c r="H17" s="193">
        <v>0</v>
      </c>
      <c r="I17" s="180">
        <v>0</v>
      </c>
      <c r="J17" s="181">
        <v>0</v>
      </c>
      <c r="K17" s="185">
        <v>0</v>
      </c>
      <c r="L17" s="178">
        <v>0</v>
      </c>
      <c r="M17" s="187"/>
    </row>
    <row r="18" spans="1:13" ht="19.8">
      <c r="A18" s="179" t="s">
        <v>133</v>
      </c>
      <c r="B18" s="180">
        <v>0</v>
      </c>
      <c r="C18" s="181">
        <v>0</v>
      </c>
      <c r="D18" s="186">
        <v>0</v>
      </c>
      <c r="E18" s="180" t="s">
        <v>122</v>
      </c>
      <c r="F18" s="181" t="s">
        <v>122</v>
      </c>
      <c r="G18" s="181" t="s">
        <v>122</v>
      </c>
      <c r="H18" s="193">
        <v>0</v>
      </c>
      <c r="I18" s="183">
        <v>0</v>
      </c>
      <c r="J18" s="184">
        <v>0</v>
      </c>
      <c r="K18" s="185">
        <v>0</v>
      </c>
      <c r="L18" s="178">
        <v>0</v>
      </c>
      <c r="M18" s="187"/>
    </row>
    <row r="19" spans="1:13" ht="19.8">
      <c r="A19" s="179" t="s">
        <v>134</v>
      </c>
      <c r="B19" s="180">
        <v>0</v>
      </c>
      <c r="C19" s="181">
        <v>0</v>
      </c>
      <c r="D19" s="186">
        <v>0</v>
      </c>
      <c r="E19" s="180" t="s">
        <v>122</v>
      </c>
      <c r="F19" s="181" t="s">
        <v>122</v>
      </c>
      <c r="G19" s="181" t="s">
        <v>122</v>
      </c>
      <c r="H19" s="193">
        <v>0</v>
      </c>
      <c r="I19" s="180">
        <v>0</v>
      </c>
      <c r="J19" s="181">
        <v>0</v>
      </c>
      <c r="K19" s="185">
        <v>0</v>
      </c>
      <c r="L19" s="178">
        <v>0</v>
      </c>
      <c r="M19" s="187"/>
    </row>
    <row r="20" spans="1:13" ht="19.8">
      <c r="A20" s="179" t="s">
        <v>135</v>
      </c>
      <c r="B20" s="180">
        <v>0</v>
      </c>
      <c r="C20" s="181">
        <v>0</v>
      </c>
      <c r="D20" s="186">
        <v>0</v>
      </c>
      <c r="E20" s="180" t="s">
        <v>122</v>
      </c>
      <c r="F20" s="181" t="s">
        <v>122</v>
      </c>
      <c r="G20" s="181" t="s">
        <v>122</v>
      </c>
      <c r="H20" s="193">
        <v>0</v>
      </c>
      <c r="I20" s="183">
        <v>0</v>
      </c>
      <c r="J20" s="184">
        <v>0</v>
      </c>
      <c r="K20" s="185">
        <v>0</v>
      </c>
      <c r="L20" s="178">
        <v>0</v>
      </c>
      <c r="M20" s="187"/>
    </row>
    <row r="21" spans="1:13" ht="19.8">
      <c r="A21" s="179" t="s">
        <v>136</v>
      </c>
      <c r="B21" s="180">
        <v>0</v>
      </c>
      <c r="C21" s="181">
        <v>0</v>
      </c>
      <c r="D21" s="186">
        <v>0</v>
      </c>
      <c r="E21" s="180" t="s">
        <v>122</v>
      </c>
      <c r="F21" s="181" t="s">
        <v>122</v>
      </c>
      <c r="G21" s="181" t="s">
        <v>122</v>
      </c>
      <c r="H21" s="193">
        <v>0</v>
      </c>
      <c r="I21" s="180">
        <v>0</v>
      </c>
      <c r="J21" s="181">
        <v>0</v>
      </c>
      <c r="K21" s="185">
        <v>0</v>
      </c>
      <c r="L21" s="178">
        <v>0</v>
      </c>
      <c r="M21" s="187"/>
    </row>
    <row r="22" spans="1:13" ht="19.8">
      <c r="A22" s="179" t="s">
        <v>137</v>
      </c>
      <c r="B22" s="180">
        <v>0</v>
      </c>
      <c r="C22" s="181">
        <v>0</v>
      </c>
      <c r="D22" s="186">
        <v>0</v>
      </c>
      <c r="E22" s="180" t="s">
        <v>122</v>
      </c>
      <c r="F22" s="181" t="s">
        <v>122</v>
      </c>
      <c r="G22" s="181" t="s">
        <v>122</v>
      </c>
      <c r="H22" s="193">
        <v>0</v>
      </c>
      <c r="I22" s="183">
        <v>0</v>
      </c>
      <c r="J22" s="184">
        <v>0</v>
      </c>
      <c r="K22" s="185">
        <v>0</v>
      </c>
      <c r="L22" s="178">
        <v>0</v>
      </c>
      <c r="M22" s="187"/>
    </row>
    <row r="23" spans="1:13" ht="19.8">
      <c r="A23" s="179" t="s">
        <v>138</v>
      </c>
      <c r="B23" s="180">
        <v>0</v>
      </c>
      <c r="C23" s="181">
        <v>0</v>
      </c>
      <c r="D23" s="186">
        <v>0</v>
      </c>
      <c r="E23" s="180" t="s">
        <v>122</v>
      </c>
      <c r="F23" s="181" t="s">
        <v>122</v>
      </c>
      <c r="G23" s="181" t="s">
        <v>122</v>
      </c>
      <c r="H23" s="193">
        <v>0</v>
      </c>
      <c r="I23" s="183">
        <v>0</v>
      </c>
      <c r="J23" s="181">
        <v>0</v>
      </c>
      <c r="K23" s="185">
        <v>0</v>
      </c>
      <c r="L23" s="178">
        <v>0</v>
      </c>
      <c r="M23" s="187"/>
    </row>
    <row r="24" spans="1:13" ht="19.8">
      <c r="A24" s="179" t="s">
        <v>139</v>
      </c>
      <c r="B24" s="180">
        <v>0</v>
      </c>
      <c r="C24" s="181">
        <v>0</v>
      </c>
      <c r="D24" s="186">
        <v>0</v>
      </c>
      <c r="E24" s="180" t="s">
        <v>122</v>
      </c>
      <c r="F24" s="181" t="s">
        <v>122</v>
      </c>
      <c r="G24" s="181" t="s">
        <v>122</v>
      </c>
      <c r="H24" s="193">
        <v>0</v>
      </c>
      <c r="I24" s="183">
        <v>0</v>
      </c>
      <c r="J24" s="184">
        <v>0</v>
      </c>
      <c r="K24" s="185">
        <v>0</v>
      </c>
      <c r="L24" s="178">
        <v>0</v>
      </c>
      <c r="M24" s="187"/>
    </row>
    <row r="25" spans="1:13" ht="19.8">
      <c r="A25" s="179" t="s">
        <v>140</v>
      </c>
      <c r="B25" s="180">
        <v>0</v>
      </c>
      <c r="C25" s="181">
        <v>0</v>
      </c>
      <c r="D25" s="186">
        <v>0</v>
      </c>
      <c r="E25" s="180" t="s">
        <v>122</v>
      </c>
      <c r="F25" s="181" t="s">
        <v>122</v>
      </c>
      <c r="G25" s="181" t="s">
        <v>122</v>
      </c>
      <c r="H25" s="193">
        <v>0</v>
      </c>
      <c r="I25" s="180">
        <v>0</v>
      </c>
      <c r="J25" s="181">
        <v>0</v>
      </c>
      <c r="K25" s="185">
        <v>0</v>
      </c>
      <c r="L25" s="178">
        <v>0</v>
      </c>
      <c r="M25" s="187"/>
    </row>
    <row r="26" spans="1:13" ht="20.399999999999999" thickBot="1">
      <c r="A26" s="195" t="s">
        <v>141</v>
      </c>
      <c r="B26" s="196">
        <v>0</v>
      </c>
      <c r="C26" s="188">
        <v>0</v>
      </c>
      <c r="D26" s="197">
        <v>0</v>
      </c>
      <c r="E26" s="196" t="s">
        <v>122</v>
      </c>
      <c r="F26" s="188" t="s">
        <v>122</v>
      </c>
      <c r="G26" s="188" t="s">
        <v>122</v>
      </c>
      <c r="H26" s="193">
        <v>0</v>
      </c>
      <c r="I26" s="198">
        <v>0</v>
      </c>
      <c r="J26" s="199">
        <v>0</v>
      </c>
      <c r="K26" s="200">
        <v>0</v>
      </c>
      <c r="L26" s="201">
        <v>0</v>
      </c>
      <c r="M26" s="187"/>
    </row>
    <row r="27" spans="1:13" ht="20.399999999999999" thickBot="1">
      <c r="A27" s="202" t="s">
        <v>142</v>
      </c>
      <c r="B27" s="203">
        <f>SUM(B4:B26)</f>
        <v>12</v>
      </c>
      <c r="C27" s="204">
        <f>SUM(C4:C26)</f>
        <v>11</v>
      </c>
      <c r="D27" s="205">
        <f>C27/B27</f>
        <v>0.91666666666666663</v>
      </c>
      <c r="E27" s="203">
        <f>SUM(E4:E26)</f>
        <v>11</v>
      </c>
      <c r="F27" s="204">
        <f>SUM(F4:F26)</f>
        <v>11</v>
      </c>
      <c r="G27" s="206">
        <f>SUM(G4:G26)</f>
        <v>0</v>
      </c>
      <c r="H27" s="205">
        <f>F27/E27</f>
        <v>1</v>
      </c>
      <c r="I27" s="203">
        <f>SUM(I4:I26)</f>
        <v>0</v>
      </c>
      <c r="J27" s="207">
        <f>SUM(J4:J26)</f>
        <v>0</v>
      </c>
      <c r="K27" s="208">
        <f>SUM(K4:K26)</f>
        <v>0</v>
      </c>
      <c r="L27" s="209">
        <f>SUM(L4:L26)</f>
        <v>0</v>
      </c>
      <c r="M27" s="187"/>
    </row>
    <row r="28" spans="1:13" ht="18" thickTop="1">
      <c r="A28" s="212"/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187"/>
    </row>
    <row r="29" spans="1:13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87"/>
    </row>
    <row r="30" spans="1:13"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</row>
  </sheetData>
  <mergeCells count="8">
    <mergeCell ref="A28:L28"/>
    <mergeCell ref="A29:L29"/>
    <mergeCell ref="A1:L1"/>
    <mergeCell ref="A2:A3"/>
    <mergeCell ref="B2:D2"/>
    <mergeCell ref="E2:H2"/>
    <mergeCell ref="I2:J2"/>
    <mergeCell ref="K2:L2"/>
  </mergeCells>
  <phoneticPr fontId="9" type="noConversion"/>
  <printOptions horizontalCentered="1"/>
  <pageMargins left="0.70866141732283516" right="0.70866141732283516" top="0.74803149606299213" bottom="0.74803149606299213" header="0.31496062992126012" footer="0.31496062992126012"/>
  <pageSetup paperSize="0" scale="67" fitToWidth="0" fitToHeight="0" orientation="landscape" cellComments="asDisplayed" horizontalDpi="0" verticalDpi="0" copies="0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sqref="A1:M1"/>
    </sheetView>
  </sheetViews>
  <sheetFormatPr defaultColWidth="11.109375" defaultRowHeight="16.2"/>
  <cols>
    <col min="1" max="1" width="17.109375" customWidth="1"/>
    <col min="2" max="12" width="11" customWidth="1"/>
    <col min="13" max="13" width="11.109375" customWidth="1"/>
  </cols>
  <sheetData>
    <row r="1" spans="1:12" ht="20.399999999999999" thickBot="1">
      <c r="A1" s="154" t="s">
        <v>143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43.2" customHeight="1" thickTop="1" thickBot="1">
      <c r="A2" s="227" t="s">
        <v>42</v>
      </c>
      <c r="B2" s="227" t="s">
        <v>118</v>
      </c>
      <c r="C2" s="227"/>
      <c r="D2" s="227"/>
      <c r="E2" s="227" t="s">
        <v>44</v>
      </c>
      <c r="F2" s="227"/>
      <c r="G2" s="227"/>
      <c r="H2" s="227"/>
      <c r="I2" s="156" t="s">
        <v>84</v>
      </c>
      <c r="J2" s="156"/>
      <c r="K2" s="156" t="s">
        <v>6</v>
      </c>
      <c r="L2" s="156"/>
    </row>
    <row r="3" spans="1:12" ht="31.2" thickTop="1" thickBot="1">
      <c r="A3" s="227"/>
      <c r="B3" s="213" t="s">
        <v>7</v>
      </c>
      <c r="C3" s="214" t="s">
        <v>8</v>
      </c>
      <c r="D3" s="215" t="s">
        <v>9</v>
      </c>
      <c r="E3" s="213" t="s">
        <v>85</v>
      </c>
      <c r="F3" s="216" t="s">
        <v>86</v>
      </c>
      <c r="G3" s="216" t="s">
        <v>12</v>
      </c>
      <c r="H3" s="217" t="s">
        <v>87</v>
      </c>
      <c r="I3" s="218" t="s">
        <v>14</v>
      </c>
      <c r="J3" s="217" t="s">
        <v>15</v>
      </c>
      <c r="K3" s="219" t="s">
        <v>14</v>
      </c>
      <c r="L3" s="217" t="s">
        <v>15</v>
      </c>
    </row>
    <row r="4" spans="1:12" ht="16.8" thickTop="1">
      <c r="A4" s="132" t="s">
        <v>89</v>
      </c>
      <c r="B4" s="133">
        <v>7</v>
      </c>
      <c r="C4" s="134">
        <v>5</v>
      </c>
      <c r="D4" s="220">
        <v>0.71</v>
      </c>
      <c r="E4" s="133">
        <v>7</v>
      </c>
      <c r="F4" s="134">
        <v>5</v>
      </c>
      <c r="G4" s="134">
        <v>2</v>
      </c>
      <c r="H4" s="220">
        <v>0.71</v>
      </c>
      <c r="I4" s="135">
        <v>0</v>
      </c>
      <c r="J4" s="136">
        <v>0</v>
      </c>
      <c r="K4" s="135">
        <v>0</v>
      </c>
      <c r="L4" s="136">
        <v>0</v>
      </c>
    </row>
    <row r="5" spans="1:12">
      <c r="A5" s="132" t="s">
        <v>90</v>
      </c>
      <c r="B5" s="133">
        <v>11</v>
      </c>
      <c r="C5" s="134">
        <v>6</v>
      </c>
      <c r="D5" s="220">
        <v>0.55000000000000004</v>
      </c>
      <c r="E5" s="133">
        <v>15</v>
      </c>
      <c r="F5" s="134">
        <v>15</v>
      </c>
      <c r="G5" s="134">
        <v>0</v>
      </c>
      <c r="H5" s="220">
        <v>1</v>
      </c>
      <c r="I5" s="135">
        <v>0</v>
      </c>
      <c r="J5" s="136">
        <v>0</v>
      </c>
      <c r="K5" s="135">
        <v>0</v>
      </c>
      <c r="L5" s="136">
        <v>0</v>
      </c>
    </row>
    <row r="6" spans="1:12">
      <c r="A6" s="132" t="s">
        <v>91</v>
      </c>
      <c r="B6" s="133">
        <v>1</v>
      </c>
      <c r="C6" s="134">
        <v>1</v>
      </c>
      <c r="D6" s="220">
        <v>1</v>
      </c>
      <c r="E6" s="133">
        <v>1</v>
      </c>
      <c r="F6" s="134">
        <v>1</v>
      </c>
      <c r="G6" s="134">
        <v>0</v>
      </c>
      <c r="H6" s="220">
        <v>1</v>
      </c>
      <c r="I6" s="135">
        <v>0</v>
      </c>
      <c r="J6" s="136">
        <v>0</v>
      </c>
      <c r="K6" s="135">
        <v>0</v>
      </c>
      <c r="L6" s="136">
        <v>0</v>
      </c>
    </row>
    <row r="7" spans="1:12">
      <c r="A7" s="132" t="s">
        <v>92</v>
      </c>
      <c r="B7" s="133">
        <v>7</v>
      </c>
      <c r="C7" s="134">
        <v>7</v>
      </c>
      <c r="D7" s="220">
        <v>1</v>
      </c>
      <c r="E7" s="133">
        <v>7</v>
      </c>
      <c r="F7" s="134">
        <v>7</v>
      </c>
      <c r="G7" s="134">
        <v>0</v>
      </c>
      <c r="H7" s="220">
        <v>1</v>
      </c>
      <c r="I7" s="135">
        <v>2</v>
      </c>
      <c r="J7" s="136">
        <v>2</v>
      </c>
      <c r="K7" s="133">
        <v>0</v>
      </c>
      <c r="L7" s="136">
        <v>0</v>
      </c>
    </row>
    <row r="8" spans="1:12">
      <c r="A8" s="132" t="s">
        <v>93</v>
      </c>
      <c r="B8" s="138">
        <v>0</v>
      </c>
      <c r="C8" s="139">
        <v>0</v>
      </c>
      <c r="D8" s="221">
        <v>0</v>
      </c>
      <c r="E8" s="138">
        <v>0</v>
      </c>
      <c r="F8" s="139">
        <v>0</v>
      </c>
      <c r="G8" s="139">
        <v>0</v>
      </c>
      <c r="H8" s="221">
        <v>0</v>
      </c>
      <c r="I8" s="141">
        <v>0</v>
      </c>
      <c r="J8" s="142">
        <v>0</v>
      </c>
      <c r="K8" s="138">
        <v>0</v>
      </c>
      <c r="L8" s="142">
        <v>0</v>
      </c>
    </row>
    <row r="9" spans="1:12">
      <c r="A9" s="132" t="s">
        <v>94</v>
      </c>
      <c r="B9" s="133">
        <v>7</v>
      </c>
      <c r="C9" s="134">
        <v>6</v>
      </c>
      <c r="D9" s="220">
        <v>0.86</v>
      </c>
      <c r="E9" s="133">
        <v>7</v>
      </c>
      <c r="F9" s="134">
        <v>6</v>
      </c>
      <c r="G9" s="134">
        <v>1</v>
      </c>
      <c r="H9" s="220">
        <v>0.86</v>
      </c>
      <c r="I9" s="135">
        <v>0</v>
      </c>
      <c r="J9" s="136">
        <v>0</v>
      </c>
      <c r="K9" s="133">
        <v>0</v>
      </c>
      <c r="L9" s="136">
        <v>0</v>
      </c>
    </row>
    <row r="10" spans="1:12">
      <c r="A10" s="132" t="s">
        <v>95</v>
      </c>
      <c r="B10" s="138">
        <v>0</v>
      </c>
      <c r="C10" s="139">
        <v>0</v>
      </c>
      <c r="D10" s="221">
        <v>0</v>
      </c>
      <c r="E10" s="138">
        <v>0</v>
      </c>
      <c r="F10" s="139">
        <v>0</v>
      </c>
      <c r="G10" s="139">
        <v>0</v>
      </c>
      <c r="H10" s="221">
        <v>0</v>
      </c>
      <c r="I10" s="141">
        <v>0</v>
      </c>
      <c r="J10" s="142">
        <v>0</v>
      </c>
      <c r="K10" s="138">
        <v>0</v>
      </c>
      <c r="L10" s="142">
        <v>0</v>
      </c>
    </row>
    <row r="11" spans="1:12">
      <c r="A11" s="132" t="s">
        <v>96</v>
      </c>
      <c r="B11" s="138">
        <v>0</v>
      </c>
      <c r="C11" s="139">
        <v>0</v>
      </c>
      <c r="D11" s="221">
        <v>0</v>
      </c>
      <c r="E11" s="138">
        <v>0</v>
      </c>
      <c r="F11" s="139">
        <v>0</v>
      </c>
      <c r="G11" s="139">
        <v>0</v>
      </c>
      <c r="H11" s="221">
        <v>0</v>
      </c>
      <c r="I11" s="141">
        <v>0</v>
      </c>
      <c r="J11" s="142">
        <v>0</v>
      </c>
      <c r="K11" s="138">
        <v>0</v>
      </c>
      <c r="L11" s="142">
        <v>0</v>
      </c>
    </row>
    <row r="12" spans="1:12">
      <c r="A12" s="132" t="s">
        <v>97</v>
      </c>
      <c r="B12" s="133">
        <v>1</v>
      </c>
      <c r="C12" s="134">
        <v>0</v>
      </c>
      <c r="D12" s="220">
        <v>0</v>
      </c>
      <c r="E12" s="133">
        <v>1</v>
      </c>
      <c r="F12" s="134">
        <v>1</v>
      </c>
      <c r="G12" s="134">
        <v>0</v>
      </c>
      <c r="H12" s="220">
        <v>1</v>
      </c>
      <c r="I12" s="135">
        <v>1</v>
      </c>
      <c r="J12" s="136">
        <v>50</v>
      </c>
      <c r="K12" s="133">
        <v>0</v>
      </c>
      <c r="L12" s="136">
        <v>0</v>
      </c>
    </row>
    <row r="13" spans="1:12">
      <c r="A13" s="132" t="s">
        <v>115</v>
      </c>
      <c r="B13" s="133">
        <v>1</v>
      </c>
      <c r="C13" s="134">
        <v>0</v>
      </c>
      <c r="D13" s="220">
        <v>0</v>
      </c>
      <c r="E13" s="133">
        <v>1</v>
      </c>
      <c r="F13" s="134">
        <v>0</v>
      </c>
      <c r="G13" s="134">
        <v>1</v>
      </c>
      <c r="H13" s="220">
        <v>0</v>
      </c>
      <c r="I13" s="135">
        <v>1</v>
      </c>
      <c r="J13" s="136">
        <v>1</v>
      </c>
      <c r="K13" s="133">
        <v>0</v>
      </c>
      <c r="L13" s="136">
        <v>0</v>
      </c>
    </row>
    <row r="14" spans="1:12">
      <c r="A14" s="132" t="s">
        <v>98</v>
      </c>
      <c r="B14" s="138">
        <v>0</v>
      </c>
      <c r="C14" s="139">
        <v>0</v>
      </c>
      <c r="D14" s="221">
        <v>0</v>
      </c>
      <c r="E14" s="138">
        <v>0</v>
      </c>
      <c r="F14" s="139">
        <v>0</v>
      </c>
      <c r="G14" s="139">
        <v>0</v>
      </c>
      <c r="H14" s="221">
        <v>0</v>
      </c>
      <c r="I14" s="141">
        <v>0</v>
      </c>
      <c r="J14" s="142">
        <v>0</v>
      </c>
      <c r="K14" s="138">
        <v>0</v>
      </c>
      <c r="L14" s="142">
        <v>0</v>
      </c>
    </row>
    <row r="15" spans="1:12">
      <c r="A15" s="132" t="s">
        <v>99</v>
      </c>
      <c r="B15" s="133">
        <v>1</v>
      </c>
      <c r="C15" s="134">
        <v>1</v>
      </c>
      <c r="D15" s="220">
        <v>1</v>
      </c>
      <c r="E15" s="133">
        <v>1</v>
      </c>
      <c r="F15" s="134">
        <v>1</v>
      </c>
      <c r="G15" s="134">
        <v>0</v>
      </c>
      <c r="H15" s="220">
        <v>1</v>
      </c>
      <c r="I15" s="135">
        <v>2</v>
      </c>
      <c r="J15" s="136">
        <v>120</v>
      </c>
      <c r="K15" s="133">
        <v>0</v>
      </c>
      <c r="L15" s="136">
        <v>0</v>
      </c>
    </row>
    <row r="16" spans="1:12">
      <c r="A16" s="132" t="s">
        <v>100</v>
      </c>
      <c r="B16" s="138">
        <v>0</v>
      </c>
      <c r="C16" s="139">
        <v>0</v>
      </c>
      <c r="D16" s="221">
        <v>0</v>
      </c>
      <c r="E16" s="138">
        <v>0</v>
      </c>
      <c r="F16" s="139">
        <v>0</v>
      </c>
      <c r="G16" s="139">
        <v>0</v>
      </c>
      <c r="H16" s="221">
        <v>0</v>
      </c>
      <c r="I16" s="141">
        <v>0</v>
      </c>
      <c r="J16" s="142">
        <v>0</v>
      </c>
      <c r="K16" s="138">
        <v>0</v>
      </c>
      <c r="L16" s="142">
        <v>0</v>
      </c>
    </row>
    <row r="17" spans="1:12">
      <c r="A17" s="132" t="s">
        <v>101</v>
      </c>
      <c r="B17" s="138">
        <v>0</v>
      </c>
      <c r="C17" s="139">
        <v>0</v>
      </c>
      <c r="D17" s="221">
        <v>0</v>
      </c>
      <c r="E17" s="138">
        <v>0</v>
      </c>
      <c r="F17" s="139">
        <v>0</v>
      </c>
      <c r="G17" s="139">
        <v>0</v>
      </c>
      <c r="H17" s="221">
        <v>0</v>
      </c>
      <c r="I17" s="141">
        <v>0</v>
      </c>
      <c r="J17" s="142">
        <v>0</v>
      </c>
      <c r="K17" s="138">
        <v>0</v>
      </c>
      <c r="L17" s="142">
        <v>0</v>
      </c>
    </row>
    <row r="18" spans="1:12">
      <c r="A18" s="132" t="s">
        <v>102</v>
      </c>
      <c r="B18" s="133">
        <v>1</v>
      </c>
      <c r="C18" s="134">
        <v>1</v>
      </c>
      <c r="D18" s="220">
        <v>1</v>
      </c>
      <c r="E18" s="133">
        <v>1</v>
      </c>
      <c r="F18" s="134">
        <v>1</v>
      </c>
      <c r="G18" s="134">
        <v>0</v>
      </c>
      <c r="H18" s="220">
        <v>1</v>
      </c>
      <c r="I18" s="135">
        <v>1</v>
      </c>
      <c r="J18" s="136">
        <v>40</v>
      </c>
      <c r="K18" s="133">
        <v>0</v>
      </c>
      <c r="L18" s="136">
        <v>0</v>
      </c>
    </row>
    <row r="19" spans="1:12">
      <c r="A19" s="132" t="s">
        <v>103</v>
      </c>
      <c r="B19" s="138">
        <v>0</v>
      </c>
      <c r="C19" s="139">
        <v>0</v>
      </c>
      <c r="D19" s="221">
        <v>0</v>
      </c>
      <c r="E19" s="138">
        <v>0</v>
      </c>
      <c r="F19" s="139">
        <v>0</v>
      </c>
      <c r="G19" s="139">
        <v>0</v>
      </c>
      <c r="H19" s="221">
        <v>0</v>
      </c>
      <c r="I19" s="141">
        <v>0</v>
      </c>
      <c r="J19" s="142">
        <v>0</v>
      </c>
      <c r="K19" s="138">
        <v>0</v>
      </c>
      <c r="L19" s="142">
        <v>0</v>
      </c>
    </row>
    <row r="20" spans="1:12">
      <c r="A20" s="132" t="s">
        <v>104</v>
      </c>
      <c r="B20" s="138">
        <v>0</v>
      </c>
      <c r="C20" s="139">
        <v>0</v>
      </c>
      <c r="D20" s="221">
        <v>0</v>
      </c>
      <c r="E20" s="138">
        <v>0</v>
      </c>
      <c r="F20" s="139">
        <v>0</v>
      </c>
      <c r="G20" s="139">
        <v>0</v>
      </c>
      <c r="H20" s="221">
        <v>0</v>
      </c>
      <c r="I20" s="141">
        <v>0</v>
      </c>
      <c r="J20" s="142">
        <v>0</v>
      </c>
      <c r="K20" s="138">
        <v>0</v>
      </c>
      <c r="L20" s="142">
        <v>0</v>
      </c>
    </row>
    <row r="21" spans="1:12">
      <c r="A21" s="132" t="s">
        <v>105</v>
      </c>
      <c r="B21" s="133">
        <v>2</v>
      </c>
      <c r="C21" s="134">
        <v>1</v>
      </c>
      <c r="D21" s="220">
        <v>0.5</v>
      </c>
      <c r="E21" s="133">
        <v>1</v>
      </c>
      <c r="F21" s="134">
        <v>1</v>
      </c>
      <c r="G21" s="134">
        <v>0</v>
      </c>
      <c r="H21" s="220">
        <v>1</v>
      </c>
      <c r="I21" s="135">
        <v>0</v>
      </c>
      <c r="J21" s="136">
        <v>0</v>
      </c>
      <c r="K21" s="133">
        <v>0</v>
      </c>
      <c r="L21" s="136">
        <v>0</v>
      </c>
    </row>
    <row r="22" spans="1:12">
      <c r="A22" s="132" t="s">
        <v>106</v>
      </c>
      <c r="B22" s="133">
        <v>1</v>
      </c>
      <c r="C22" s="134">
        <v>1</v>
      </c>
      <c r="D22" s="220">
        <v>1</v>
      </c>
      <c r="E22" s="133">
        <v>1</v>
      </c>
      <c r="F22" s="134">
        <v>1</v>
      </c>
      <c r="G22" s="134">
        <v>0</v>
      </c>
      <c r="H22" s="220">
        <v>1</v>
      </c>
      <c r="I22" s="135">
        <v>2</v>
      </c>
      <c r="J22" s="136">
        <v>74</v>
      </c>
      <c r="K22" s="133">
        <v>0</v>
      </c>
      <c r="L22" s="136">
        <v>0</v>
      </c>
    </row>
    <row r="23" spans="1:12">
      <c r="A23" s="132" t="s">
        <v>107</v>
      </c>
      <c r="B23" s="138">
        <v>0</v>
      </c>
      <c r="C23" s="139">
        <v>0</v>
      </c>
      <c r="D23" s="221">
        <v>0</v>
      </c>
      <c r="E23" s="138">
        <v>0</v>
      </c>
      <c r="F23" s="139">
        <v>0</v>
      </c>
      <c r="G23" s="139">
        <v>0</v>
      </c>
      <c r="H23" s="221">
        <v>0</v>
      </c>
      <c r="I23" s="141">
        <v>0</v>
      </c>
      <c r="J23" s="142">
        <v>0</v>
      </c>
      <c r="K23" s="138">
        <v>0</v>
      </c>
      <c r="L23" s="142">
        <v>0</v>
      </c>
    </row>
    <row r="24" spans="1:12">
      <c r="A24" s="132" t="s">
        <v>108</v>
      </c>
      <c r="B24" s="138">
        <v>0</v>
      </c>
      <c r="C24" s="139">
        <v>0</v>
      </c>
      <c r="D24" s="221">
        <v>0</v>
      </c>
      <c r="E24" s="138">
        <v>0</v>
      </c>
      <c r="F24" s="139">
        <v>0</v>
      </c>
      <c r="G24" s="139">
        <v>0</v>
      </c>
      <c r="H24" s="221">
        <v>0</v>
      </c>
      <c r="I24" s="141">
        <v>0</v>
      </c>
      <c r="J24" s="142">
        <v>0</v>
      </c>
      <c r="K24" s="138">
        <v>0</v>
      </c>
      <c r="L24" s="142">
        <v>0</v>
      </c>
    </row>
    <row r="25" spans="1:12">
      <c r="A25" s="132" t="s">
        <v>109</v>
      </c>
      <c r="B25" s="138">
        <v>0</v>
      </c>
      <c r="C25" s="139">
        <v>0</v>
      </c>
      <c r="D25" s="221">
        <v>0</v>
      </c>
      <c r="E25" s="138">
        <v>0</v>
      </c>
      <c r="F25" s="139">
        <v>0</v>
      </c>
      <c r="G25" s="139">
        <v>0</v>
      </c>
      <c r="H25" s="221">
        <v>0</v>
      </c>
      <c r="I25" s="141">
        <v>0</v>
      </c>
      <c r="J25" s="142">
        <v>0</v>
      </c>
      <c r="K25" s="138">
        <v>0</v>
      </c>
      <c r="L25" s="142">
        <v>0</v>
      </c>
    </row>
    <row r="26" spans="1:12" ht="16.8" thickBot="1">
      <c r="A26" s="146" t="s">
        <v>110</v>
      </c>
      <c r="B26" s="222">
        <f>SUM(B4:B25)</f>
        <v>40</v>
      </c>
      <c r="C26" s="223">
        <f>SUM(C4:C25)</f>
        <v>29</v>
      </c>
      <c r="D26" s="224">
        <f>C26/B26</f>
        <v>0.72499999999999998</v>
      </c>
      <c r="E26" s="222">
        <f>SUM(E4:E25)</f>
        <v>43</v>
      </c>
      <c r="F26" s="223">
        <f>SUM(F4:F25)</f>
        <v>39</v>
      </c>
      <c r="G26" s="223">
        <f>SUM(G4:G25)</f>
        <v>4</v>
      </c>
      <c r="H26" s="224">
        <f>F26/E26</f>
        <v>0.90697674418604646</v>
      </c>
      <c r="I26" s="225">
        <f>SUM(I4:I25)</f>
        <v>9</v>
      </c>
      <c r="J26" s="225">
        <f>SUM(J4:J25)</f>
        <v>287</v>
      </c>
      <c r="K26" s="222">
        <v>0</v>
      </c>
      <c r="L26" s="226">
        <v>0</v>
      </c>
    </row>
    <row r="27" spans="1:12" ht="16.8" thickTop="1"/>
  </sheetData>
  <mergeCells count="6">
    <mergeCell ref="A1:L1"/>
    <mergeCell ref="A2:A3"/>
    <mergeCell ref="B2:D2"/>
    <mergeCell ref="E2:H2"/>
    <mergeCell ref="I2:J2"/>
    <mergeCell ref="K2:L2"/>
  </mergeCells>
  <phoneticPr fontId="9" type="noConversion"/>
  <printOptions horizontalCentered="1"/>
  <pageMargins left="0.70866141732283516" right="0.70866141732283516" top="0.74803149606299213" bottom="0.74803149606299213" header="0.31496062992126012" footer="0.31496062992126012"/>
  <pageSetup paperSize="0" fitToWidth="0" fitToHeight="0" orientation="landscape" cellComments="asDisplayed" horizontalDpi="0" verticalDpi="0" copies="0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sqref="A1:M1"/>
    </sheetView>
  </sheetViews>
  <sheetFormatPr defaultColWidth="11.109375" defaultRowHeight="16.2"/>
  <cols>
    <col min="1" max="1" width="16.77734375" customWidth="1"/>
    <col min="2" max="7" width="11" customWidth="1"/>
    <col min="8" max="8" width="12.88671875" customWidth="1"/>
    <col min="9" max="12" width="11" customWidth="1"/>
    <col min="13" max="13" width="11.109375" customWidth="1"/>
  </cols>
  <sheetData>
    <row r="1" spans="1:12" ht="20.399999999999999" thickBot="1">
      <c r="A1" s="154" t="s">
        <v>144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39.6" customHeight="1" thickTop="1" thickBot="1">
      <c r="A2" s="155" t="s">
        <v>42</v>
      </c>
      <c r="B2" s="155" t="s">
        <v>118</v>
      </c>
      <c r="C2" s="155"/>
      <c r="D2" s="155"/>
      <c r="E2" s="155" t="s">
        <v>44</v>
      </c>
      <c r="F2" s="155"/>
      <c r="G2" s="155"/>
      <c r="H2" s="155"/>
      <c r="I2" s="156" t="s">
        <v>84</v>
      </c>
      <c r="J2" s="156"/>
      <c r="K2" s="156" t="s">
        <v>6</v>
      </c>
      <c r="L2" s="156"/>
    </row>
    <row r="3" spans="1:12" ht="49.8" thickTop="1" thickBot="1">
      <c r="A3" s="155"/>
      <c r="B3" s="119" t="s">
        <v>7</v>
      </c>
      <c r="C3" s="120" t="s">
        <v>8</v>
      </c>
      <c r="D3" s="121" t="s">
        <v>9</v>
      </c>
      <c r="E3" s="119" t="s">
        <v>85</v>
      </c>
      <c r="F3" s="122" t="s">
        <v>86</v>
      </c>
      <c r="G3" s="122" t="s">
        <v>12</v>
      </c>
      <c r="H3" s="123" t="s">
        <v>87</v>
      </c>
      <c r="I3" s="124" t="s">
        <v>14</v>
      </c>
      <c r="J3" s="123" t="s">
        <v>15</v>
      </c>
      <c r="K3" s="125" t="s">
        <v>14</v>
      </c>
      <c r="L3" s="123" t="s">
        <v>15</v>
      </c>
    </row>
    <row r="4" spans="1:12" ht="16.8" thickTop="1">
      <c r="A4" s="132" t="s">
        <v>89</v>
      </c>
      <c r="B4" s="133">
        <v>1</v>
      </c>
      <c r="C4" s="134">
        <v>1</v>
      </c>
      <c r="D4" s="220">
        <v>1</v>
      </c>
      <c r="E4" s="133">
        <v>1</v>
      </c>
      <c r="F4" s="134">
        <v>1</v>
      </c>
      <c r="G4" s="134">
        <v>0</v>
      </c>
      <c r="H4" s="220">
        <v>1</v>
      </c>
      <c r="I4" s="135">
        <v>0</v>
      </c>
      <c r="J4" s="136">
        <v>0</v>
      </c>
      <c r="K4" s="135">
        <v>0</v>
      </c>
      <c r="L4" s="136">
        <v>0</v>
      </c>
    </row>
    <row r="5" spans="1:12">
      <c r="A5" s="132" t="s">
        <v>90</v>
      </c>
      <c r="B5" s="133">
        <v>1</v>
      </c>
      <c r="C5" s="134">
        <v>1</v>
      </c>
      <c r="D5" s="220">
        <v>1</v>
      </c>
      <c r="E5" s="133">
        <v>1</v>
      </c>
      <c r="F5" s="134">
        <v>1</v>
      </c>
      <c r="G5" s="134">
        <v>0</v>
      </c>
      <c r="H5" s="220">
        <v>1</v>
      </c>
      <c r="I5" s="135">
        <v>0</v>
      </c>
      <c r="J5" s="136">
        <v>0</v>
      </c>
      <c r="K5" s="135">
        <v>0</v>
      </c>
      <c r="L5" s="136">
        <v>0</v>
      </c>
    </row>
    <row r="6" spans="1:12">
      <c r="A6" s="132" t="s">
        <v>91</v>
      </c>
      <c r="B6" s="133">
        <v>5</v>
      </c>
      <c r="C6" s="134">
        <v>5</v>
      </c>
      <c r="D6" s="220">
        <v>1</v>
      </c>
      <c r="E6" s="133">
        <v>5</v>
      </c>
      <c r="F6" s="134">
        <v>5</v>
      </c>
      <c r="G6" s="134">
        <v>0</v>
      </c>
      <c r="H6" s="220">
        <v>1</v>
      </c>
      <c r="I6" s="135">
        <v>0</v>
      </c>
      <c r="J6" s="136">
        <v>0</v>
      </c>
      <c r="K6" s="135">
        <v>0</v>
      </c>
      <c r="L6" s="136">
        <v>0</v>
      </c>
    </row>
    <row r="7" spans="1:12">
      <c r="A7" s="132" t="s">
        <v>92</v>
      </c>
      <c r="B7" s="228">
        <v>0</v>
      </c>
      <c r="C7" s="229">
        <v>0</v>
      </c>
      <c r="D7" s="140">
        <v>0</v>
      </c>
      <c r="E7" s="228">
        <v>0</v>
      </c>
      <c r="F7" s="229">
        <v>0</v>
      </c>
      <c r="G7" s="229">
        <v>0</v>
      </c>
      <c r="H7" s="140">
        <v>0</v>
      </c>
      <c r="I7" s="230">
        <v>0</v>
      </c>
      <c r="J7" s="231">
        <v>0</v>
      </c>
      <c r="K7" s="228">
        <v>0</v>
      </c>
      <c r="L7" s="231">
        <v>0</v>
      </c>
    </row>
    <row r="8" spans="1:12">
      <c r="A8" s="132" t="s">
        <v>93</v>
      </c>
      <c r="B8" s="133">
        <v>3</v>
      </c>
      <c r="C8" s="134">
        <v>2</v>
      </c>
      <c r="D8" s="220">
        <v>0.67</v>
      </c>
      <c r="E8" s="133">
        <v>3</v>
      </c>
      <c r="F8" s="134">
        <v>2</v>
      </c>
      <c r="G8" s="134">
        <v>1</v>
      </c>
      <c r="H8" s="220">
        <v>0.67</v>
      </c>
      <c r="I8" s="135">
        <v>0</v>
      </c>
      <c r="J8" s="136">
        <v>0</v>
      </c>
      <c r="K8" s="133">
        <v>0</v>
      </c>
      <c r="L8" s="136">
        <v>0</v>
      </c>
    </row>
    <row r="9" spans="1:12">
      <c r="A9" s="132" t="s">
        <v>94</v>
      </c>
      <c r="B9" s="228">
        <v>0</v>
      </c>
      <c r="C9" s="229">
        <v>0</v>
      </c>
      <c r="D9" s="140">
        <v>0</v>
      </c>
      <c r="E9" s="228">
        <v>0</v>
      </c>
      <c r="F9" s="229">
        <v>0</v>
      </c>
      <c r="G9" s="229">
        <v>0</v>
      </c>
      <c r="H9" s="140">
        <v>0</v>
      </c>
      <c r="I9" s="230">
        <v>0</v>
      </c>
      <c r="J9" s="231">
        <v>0</v>
      </c>
      <c r="K9" s="228">
        <v>0</v>
      </c>
      <c r="L9" s="231">
        <v>0</v>
      </c>
    </row>
    <row r="10" spans="1:12">
      <c r="A10" s="132" t="s">
        <v>95</v>
      </c>
      <c r="B10" s="228">
        <v>0</v>
      </c>
      <c r="C10" s="229">
        <v>0</v>
      </c>
      <c r="D10" s="140">
        <v>0</v>
      </c>
      <c r="E10" s="228">
        <v>0</v>
      </c>
      <c r="F10" s="229">
        <v>0</v>
      </c>
      <c r="G10" s="229">
        <v>0</v>
      </c>
      <c r="H10" s="140">
        <v>0</v>
      </c>
      <c r="I10" s="230">
        <v>0</v>
      </c>
      <c r="J10" s="231">
        <v>0</v>
      </c>
      <c r="K10" s="228">
        <v>0</v>
      </c>
      <c r="L10" s="231">
        <v>0</v>
      </c>
    </row>
    <row r="11" spans="1:12">
      <c r="A11" s="132" t="s">
        <v>96</v>
      </c>
      <c r="B11" s="228">
        <v>0</v>
      </c>
      <c r="C11" s="229">
        <v>0</v>
      </c>
      <c r="D11" s="140">
        <v>0</v>
      </c>
      <c r="E11" s="228">
        <v>0</v>
      </c>
      <c r="F11" s="229">
        <v>0</v>
      </c>
      <c r="G11" s="229">
        <v>0</v>
      </c>
      <c r="H11" s="140">
        <v>0</v>
      </c>
      <c r="I11" s="230">
        <v>0</v>
      </c>
      <c r="J11" s="231">
        <v>0</v>
      </c>
      <c r="K11" s="228">
        <v>0</v>
      </c>
      <c r="L11" s="231">
        <v>0</v>
      </c>
    </row>
    <row r="12" spans="1:12">
      <c r="A12" s="132" t="s">
        <v>97</v>
      </c>
      <c r="B12" s="228">
        <v>0</v>
      </c>
      <c r="C12" s="229">
        <v>0</v>
      </c>
      <c r="D12" s="140">
        <v>0</v>
      </c>
      <c r="E12" s="228">
        <v>0</v>
      </c>
      <c r="F12" s="229">
        <v>0</v>
      </c>
      <c r="G12" s="229">
        <v>0</v>
      </c>
      <c r="H12" s="140">
        <v>0</v>
      </c>
      <c r="I12" s="230">
        <v>0</v>
      </c>
      <c r="J12" s="231">
        <v>0</v>
      </c>
      <c r="K12" s="228">
        <v>0</v>
      </c>
      <c r="L12" s="231">
        <v>0</v>
      </c>
    </row>
    <row r="13" spans="1:12">
      <c r="A13" s="132" t="s">
        <v>115</v>
      </c>
      <c r="B13" s="228">
        <v>0</v>
      </c>
      <c r="C13" s="229">
        <v>0</v>
      </c>
      <c r="D13" s="140">
        <v>0</v>
      </c>
      <c r="E13" s="228">
        <v>0</v>
      </c>
      <c r="F13" s="229">
        <v>0</v>
      </c>
      <c r="G13" s="229">
        <v>0</v>
      </c>
      <c r="H13" s="140">
        <v>0</v>
      </c>
      <c r="I13" s="230">
        <v>0</v>
      </c>
      <c r="J13" s="231">
        <v>0</v>
      </c>
      <c r="K13" s="228">
        <v>0</v>
      </c>
      <c r="L13" s="231">
        <v>0</v>
      </c>
    </row>
    <row r="14" spans="1:12">
      <c r="A14" s="132" t="s">
        <v>98</v>
      </c>
      <c r="B14" s="228">
        <v>0</v>
      </c>
      <c r="C14" s="229">
        <v>0</v>
      </c>
      <c r="D14" s="140">
        <v>0</v>
      </c>
      <c r="E14" s="228">
        <v>0</v>
      </c>
      <c r="F14" s="229">
        <v>0</v>
      </c>
      <c r="G14" s="229">
        <v>0</v>
      </c>
      <c r="H14" s="140">
        <v>0</v>
      </c>
      <c r="I14" s="230">
        <v>0</v>
      </c>
      <c r="J14" s="231">
        <v>0</v>
      </c>
      <c r="K14" s="228">
        <v>0</v>
      </c>
      <c r="L14" s="231">
        <v>0</v>
      </c>
    </row>
    <row r="15" spans="1:12">
      <c r="A15" s="132" t="s">
        <v>99</v>
      </c>
      <c r="B15" s="228">
        <v>0</v>
      </c>
      <c r="C15" s="229">
        <v>0</v>
      </c>
      <c r="D15" s="140">
        <v>0</v>
      </c>
      <c r="E15" s="228">
        <v>0</v>
      </c>
      <c r="F15" s="229">
        <v>0</v>
      </c>
      <c r="G15" s="229">
        <v>0</v>
      </c>
      <c r="H15" s="140">
        <v>0</v>
      </c>
      <c r="I15" s="230">
        <v>0</v>
      </c>
      <c r="J15" s="231">
        <v>0</v>
      </c>
      <c r="K15" s="228">
        <v>0</v>
      </c>
      <c r="L15" s="231">
        <v>0</v>
      </c>
    </row>
    <row r="16" spans="1:12">
      <c r="A16" s="132" t="s">
        <v>100</v>
      </c>
      <c r="B16" s="228">
        <v>0</v>
      </c>
      <c r="C16" s="229">
        <v>0</v>
      </c>
      <c r="D16" s="140">
        <v>0</v>
      </c>
      <c r="E16" s="228">
        <v>0</v>
      </c>
      <c r="F16" s="229">
        <v>0</v>
      </c>
      <c r="G16" s="229">
        <v>0</v>
      </c>
      <c r="H16" s="140">
        <v>0</v>
      </c>
      <c r="I16" s="230">
        <v>0</v>
      </c>
      <c r="J16" s="231">
        <v>0</v>
      </c>
      <c r="K16" s="228">
        <v>0</v>
      </c>
      <c r="L16" s="231">
        <v>0</v>
      </c>
    </row>
    <row r="17" spans="1:12">
      <c r="A17" s="132" t="s">
        <v>101</v>
      </c>
      <c r="B17" s="133">
        <v>3</v>
      </c>
      <c r="C17" s="134">
        <v>1</v>
      </c>
      <c r="D17" s="220">
        <v>0.33</v>
      </c>
      <c r="E17" s="133">
        <v>3</v>
      </c>
      <c r="F17" s="134">
        <v>3</v>
      </c>
      <c r="G17" s="134">
        <v>0</v>
      </c>
      <c r="H17" s="220">
        <v>1</v>
      </c>
      <c r="I17" s="135">
        <v>0</v>
      </c>
      <c r="J17" s="136">
        <v>0</v>
      </c>
      <c r="K17" s="133">
        <v>0</v>
      </c>
      <c r="L17" s="136">
        <v>0</v>
      </c>
    </row>
    <row r="18" spans="1:12">
      <c r="A18" s="132" t="s">
        <v>102</v>
      </c>
      <c r="B18" s="228">
        <v>0</v>
      </c>
      <c r="C18" s="229">
        <v>0</v>
      </c>
      <c r="D18" s="140">
        <v>0</v>
      </c>
      <c r="E18" s="228">
        <v>0</v>
      </c>
      <c r="F18" s="229">
        <v>0</v>
      </c>
      <c r="G18" s="229">
        <v>0</v>
      </c>
      <c r="H18" s="140">
        <v>0</v>
      </c>
      <c r="I18" s="230">
        <v>0</v>
      </c>
      <c r="J18" s="231">
        <v>0</v>
      </c>
      <c r="K18" s="228">
        <v>0</v>
      </c>
      <c r="L18" s="231">
        <v>0</v>
      </c>
    </row>
    <row r="19" spans="1:12">
      <c r="A19" s="132" t="s">
        <v>103</v>
      </c>
      <c r="B19" s="133">
        <v>1</v>
      </c>
      <c r="C19" s="134">
        <v>1</v>
      </c>
      <c r="D19" s="220">
        <v>1</v>
      </c>
      <c r="E19" s="133">
        <v>0</v>
      </c>
      <c r="F19" s="232">
        <v>0</v>
      </c>
      <c r="G19" s="134">
        <v>0</v>
      </c>
      <c r="H19" s="220">
        <v>0</v>
      </c>
      <c r="I19" s="135">
        <v>0</v>
      </c>
      <c r="J19" s="136">
        <v>0</v>
      </c>
      <c r="K19" s="133">
        <v>0</v>
      </c>
      <c r="L19" s="136">
        <v>0</v>
      </c>
    </row>
    <row r="20" spans="1:12">
      <c r="A20" s="132" t="s">
        <v>104</v>
      </c>
      <c r="B20" s="133">
        <v>1</v>
      </c>
      <c r="C20" s="134">
        <v>1</v>
      </c>
      <c r="D20" s="220">
        <v>1</v>
      </c>
      <c r="E20" s="133">
        <v>1</v>
      </c>
      <c r="F20" s="134">
        <v>1</v>
      </c>
      <c r="G20" s="134">
        <v>0</v>
      </c>
      <c r="H20" s="220">
        <v>1</v>
      </c>
      <c r="I20" s="135">
        <v>0</v>
      </c>
      <c r="J20" s="136">
        <v>0</v>
      </c>
      <c r="K20" s="133">
        <v>0</v>
      </c>
      <c r="L20" s="136">
        <v>0</v>
      </c>
    </row>
    <row r="21" spans="1:12">
      <c r="A21" s="132" t="s">
        <v>105</v>
      </c>
      <c r="B21" s="228">
        <v>0</v>
      </c>
      <c r="C21" s="229">
        <v>0</v>
      </c>
      <c r="D21" s="140">
        <v>0</v>
      </c>
      <c r="E21" s="228">
        <v>0</v>
      </c>
      <c r="F21" s="229">
        <v>0</v>
      </c>
      <c r="G21" s="229">
        <v>0</v>
      </c>
      <c r="H21" s="140">
        <v>0</v>
      </c>
      <c r="I21" s="230">
        <v>0</v>
      </c>
      <c r="J21" s="231">
        <v>0</v>
      </c>
      <c r="K21" s="228">
        <v>0</v>
      </c>
      <c r="L21" s="231">
        <v>0</v>
      </c>
    </row>
    <row r="22" spans="1:12">
      <c r="A22" s="132" t="s">
        <v>106</v>
      </c>
      <c r="B22" s="133">
        <v>4</v>
      </c>
      <c r="C22" s="134">
        <v>4</v>
      </c>
      <c r="D22" s="220">
        <v>1</v>
      </c>
      <c r="E22" s="133">
        <v>4</v>
      </c>
      <c r="F22" s="134">
        <v>4</v>
      </c>
      <c r="G22" s="134">
        <v>0</v>
      </c>
      <c r="H22" s="220">
        <v>1</v>
      </c>
      <c r="I22" s="135">
        <v>2</v>
      </c>
      <c r="J22" s="136">
        <v>74</v>
      </c>
      <c r="K22" s="133">
        <v>0</v>
      </c>
      <c r="L22" s="136">
        <v>0</v>
      </c>
    </row>
    <row r="23" spans="1:12">
      <c r="A23" s="132" t="s">
        <v>107</v>
      </c>
      <c r="B23" s="133">
        <v>1</v>
      </c>
      <c r="C23" s="134">
        <v>0</v>
      </c>
      <c r="D23" s="220">
        <v>0</v>
      </c>
      <c r="E23" s="133">
        <v>1</v>
      </c>
      <c r="F23" s="134">
        <v>0</v>
      </c>
      <c r="G23" s="134">
        <v>1</v>
      </c>
      <c r="H23" s="220">
        <v>0</v>
      </c>
      <c r="I23" s="135">
        <v>1</v>
      </c>
      <c r="J23" s="136">
        <v>1</v>
      </c>
      <c r="K23" s="133">
        <v>0</v>
      </c>
      <c r="L23" s="136">
        <v>0</v>
      </c>
    </row>
    <row r="24" spans="1:12">
      <c r="A24" s="132" t="s">
        <v>108</v>
      </c>
      <c r="B24" s="228">
        <v>0</v>
      </c>
      <c r="C24" s="229">
        <v>0</v>
      </c>
      <c r="D24" s="140">
        <v>0</v>
      </c>
      <c r="E24" s="228">
        <v>0</v>
      </c>
      <c r="F24" s="229">
        <v>0</v>
      </c>
      <c r="G24" s="229">
        <v>0</v>
      </c>
      <c r="H24" s="140">
        <v>0</v>
      </c>
      <c r="I24" s="230">
        <v>0</v>
      </c>
      <c r="J24" s="231">
        <v>0</v>
      </c>
      <c r="K24" s="228">
        <v>0</v>
      </c>
      <c r="L24" s="231">
        <v>0</v>
      </c>
    </row>
    <row r="25" spans="1:12">
      <c r="A25" s="132" t="s">
        <v>109</v>
      </c>
      <c r="B25" s="228">
        <v>0</v>
      </c>
      <c r="C25" s="229">
        <v>0</v>
      </c>
      <c r="D25" s="140">
        <v>0</v>
      </c>
      <c r="E25" s="228">
        <v>0</v>
      </c>
      <c r="F25" s="229">
        <v>0</v>
      </c>
      <c r="G25" s="229">
        <v>0</v>
      </c>
      <c r="H25" s="140">
        <v>0</v>
      </c>
      <c r="I25" s="230">
        <v>0</v>
      </c>
      <c r="J25" s="231">
        <v>0</v>
      </c>
      <c r="K25" s="228">
        <v>0</v>
      </c>
      <c r="L25" s="231">
        <v>0</v>
      </c>
    </row>
    <row r="26" spans="1:12" ht="16.8" thickBot="1">
      <c r="A26" s="233" t="s">
        <v>110</v>
      </c>
      <c r="B26" s="222">
        <f>SUM(B4:B25)</f>
        <v>20</v>
      </c>
      <c r="C26" s="223">
        <f>SUM(C4:C25)</f>
        <v>16</v>
      </c>
      <c r="D26" s="224">
        <f>C26/B26</f>
        <v>0.8</v>
      </c>
      <c r="E26" s="222">
        <f>SUM(E4:E25)</f>
        <v>19</v>
      </c>
      <c r="F26" s="223">
        <f>SUM(F4:F25)</f>
        <v>17</v>
      </c>
      <c r="G26" s="223">
        <f>SUM(G4:G25)</f>
        <v>2</v>
      </c>
      <c r="H26" s="224">
        <f>F26/E26</f>
        <v>0.89473684210526316</v>
      </c>
      <c r="I26" s="225">
        <f>SUM(I4:I25)</f>
        <v>3</v>
      </c>
      <c r="J26" s="225">
        <f>SUM(J4:J25)</f>
        <v>75</v>
      </c>
      <c r="K26" s="222">
        <v>0</v>
      </c>
      <c r="L26" s="226">
        <v>0</v>
      </c>
    </row>
    <row r="27" spans="1:12" ht="16.8" thickTop="1"/>
  </sheetData>
  <mergeCells count="6">
    <mergeCell ref="A1:L1"/>
    <mergeCell ref="A2:A3"/>
    <mergeCell ref="B2:D2"/>
    <mergeCell ref="E2:H2"/>
    <mergeCell ref="I2:J2"/>
    <mergeCell ref="K2:L2"/>
  </mergeCells>
  <phoneticPr fontId="9" type="noConversion"/>
  <printOptions horizontalCentered="1"/>
  <pageMargins left="0.70866141732283516" right="0.70866141732283516" top="0.74803149606299213" bottom="0.74803149606299213" header="0.31496062992126012" footer="0.31496062992126012"/>
  <pageSetup paperSize="0" fitToWidth="0" fitToHeight="0" orientation="landscape" cellComments="asDisplayed" horizontalDpi="0" verticalDpi="0" copies="0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sqref="A1:M1"/>
    </sheetView>
  </sheetViews>
  <sheetFormatPr defaultColWidth="11" defaultRowHeight="16.2"/>
  <cols>
    <col min="1" max="1" width="17.109375" style="1" customWidth="1"/>
    <col min="2" max="3" width="11" style="45" customWidth="1"/>
    <col min="4" max="4" width="11.33203125" style="1" customWidth="1"/>
    <col min="5" max="7" width="11" style="1" customWidth="1"/>
    <col min="8" max="8" width="13.5546875" style="1" customWidth="1"/>
    <col min="9" max="9" width="11" style="1" customWidth="1"/>
    <col min="10" max="16384" width="11" style="1"/>
  </cols>
  <sheetData>
    <row r="1" spans="1:12" ht="20.399999999999999" thickBot="1">
      <c r="A1" s="154" t="s">
        <v>145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49.2" customHeight="1" thickTop="1" thickBot="1">
      <c r="A2" s="268" t="s">
        <v>146</v>
      </c>
      <c r="B2" s="269" t="s">
        <v>147</v>
      </c>
      <c r="C2" s="269"/>
      <c r="D2" s="269"/>
      <c r="E2" s="270" t="s">
        <v>148</v>
      </c>
      <c r="F2" s="270"/>
      <c r="G2" s="270"/>
      <c r="H2" s="270"/>
      <c r="I2" s="271" t="s">
        <v>84</v>
      </c>
      <c r="J2" s="271"/>
      <c r="K2" s="271" t="s">
        <v>6</v>
      </c>
      <c r="L2" s="271"/>
    </row>
    <row r="3" spans="1:12" ht="49.2" thickTop="1">
      <c r="A3" s="268"/>
      <c r="B3" s="234" t="s">
        <v>7</v>
      </c>
      <c r="C3" s="234" t="s">
        <v>8</v>
      </c>
      <c r="D3" s="235" t="s">
        <v>9</v>
      </c>
      <c r="E3" s="236" t="s">
        <v>10</v>
      </c>
      <c r="F3" s="234" t="s">
        <v>11</v>
      </c>
      <c r="G3" s="234" t="s">
        <v>12</v>
      </c>
      <c r="H3" s="237" t="s">
        <v>13</v>
      </c>
      <c r="I3" s="238" t="s">
        <v>14</v>
      </c>
      <c r="J3" s="235" t="s">
        <v>15</v>
      </c>
      <c r="K3" s="236" t="s">
        <v>14</v>
      </c>
      <c r="L3" s="235" t="s">
        <v>15</v>
      </c>
    </row>
    <row r="4" spans="1:12">
      <c r="A4" s="132" t="s">
        <v>89</v>
      </c>
      <c r="B4" s="239">
        <v>54</v>
      </c>
      <c r="C4" s="239">
        <v>34</v>
      </c>
      <c r="D4" s="240">
        <v>0.63</v>
      </c>
      <c r="E4" s="241">
        <v>54</v>
      </c>
      <c r="F4" s="239">
        <v>49</v>
      </c>
      <c r="G4" s="239">
        <v>5</v>
      </c>
      <c r="H4" s="242">
        <v>0.90700000000000003</v>
      </c>
      <c r="I4" s="243">
        <v>1</v>
      </c>
      <c r="J4" s="244">
        <v>33</v>
      </c>
      <c r="K4" s="241">
        <v>0</v>
      </c>
      <c r="L4" s="244">
        <v>0</v>
      </c>
    </row>
    <row r="5" spans="1:12">
      <c r="A5" s="132" t="s">
        <v>90</v>
      </c>
      <c r="B5" s="245">
        <v>24</v>
      </c>
      <c r="C5" s="239">
        <v>23</v>
      </c>
      <c r="D5" s="246">
        <v>0.96</v>
      </c>
      <c r="E5" s="247">
        <v>24</v>
      </c>
      <c r="F5" s="245">
        <v>23</v>
      </c>
      <c r="G5" s="245">
        <v>1</v>
      </c>
      <c r="H5" s="248">
        <v>0.96</v>
      </c>
      <c r="I5" s="249">
        <v>0</v>
      </c>
      <c r="J5" s="250">
        <v>0</v>
      </c>
      <c r="K5" s="247">
        <v>0</v>
      </c>
      <c r="L5" s="250">
        <v>0</v>
      </c>
    </row>
    <row r="6" spans="1:12">
      <c r="A6" s="132" t="s">
        <v>91</v>
      </c>
      <c r="B6" s="245">
        <v>23</v>
      </c>
      <c r="C6" s="245">
        <v>23</v>
      </c>
      <c r="D6" s="246">
        <v>1</v>
      </c>
      <c r="E6" s="247">
        <v>8</v>
      </c>
      <c r="F6" s="245">
        <v>8</v>
      </c>
      <c r="G6" s="245">
        <v>0</v>
      </c>
      <c r="H6" s="248">
        <v>1</v>
      </c>
      <c r="I6" s="249">
        <v>1</v>
      </c>
      <c r="J6" s="250">
        <v>45</v>
      </c>
      <c r="K6" s="247">
        <v>0</v>
      </c>
      <c r="L6" s="250">
        <v>0</v>
      </c>
    </row>
    <row r="7" spans="1:12">
      <c r="A7" s="132" t="s">
        <v>92</v>
      </c>
      <c r="B7" s="245">
        <v>56</v>
      </c>
      <c r="C7" s="245">
        <v>45</v>
      </c>
      <c r="D7" s="246">
        <v>0.80300000000000005</v>
      </c>
      <c r="E7" s="247">
        <v>56</v>
      </c>
      <c r="F7" s="245">
        <v>43</v>
      </c>
      <c r="G7" s="245">
        <v>13</v>
      </c>
      <c r="H7" s="248">
        <v>0.76800000000000002</v>
      </c>
      <c r="I7" s="249">
        <v>0</v>
      </c>
      <c r="J7" s="250">
        <v>0</v>
      </c>
      <c r="K7" s="247">
        <v>0</v>
      </c>
      <c r="L7" s="250">
        <v>0</v>
      </c>
    </row>
    <row r="8" spans="1:12" s="37" customFormat="1">
      <c r="A8" s="132" t="s">
        <v>93</v>
      </c>
      <c r="B8" s="245">
        <v>17</v>
      </c>
      <c r="C8" s="245">
        <v>17</v>
      </c>
      <c r="D8" s="246">
        <v>1</v>
      </c>
      <c r="E8" s="247">
        <v>17</v>
      </c>
      <c r="F8" s="245">
        <v>17</v>
      </c>
      <c r="G8" s="245">
        <v>0</v>
      </c>
      <c r="H8" s="248">
        <v>1</v>
      </c>
      <c r="I8" s="249">
        <v>0</v>
      </c>
      <c r="J8" s="250">
        <v>0</v>
      </c>
      <c r="K8" s="247">
        <v>0</v>
      </c>
      <c r="L8" s="250">
        <v>0</v>
      </c>
    </row>
    <row r="9" spans="1:12" s="37" customFormat="1">
      <c r="A9" s="132" t="s">
        <v>94</v>
      </c>
      <c r="B9" s="245">
        <v>28</v>
      </c>
      <c r="C9" s="245">
        <v>25</v>
      </c>
      <c r="D9" s="246">
        <v>0.89</v>
      </c>
      <c r="E9" s="247">
        <v>25</v>
      </c>
      <c r="F9" s="245">
        <v>21</v>
      </c>
      <c r="G9" s="245">
        <v>4</v>
      </c>
      <c r="H9" s="248">
        <v>0.89</v>
      </c>
      <c r="I9" s="249">
        <v>0</v>
      </c>
      <c r="J9" s="250">
        <v>0</v>
      </c>
      <c r="K9" s="247">
        <v>0</v>
      </c>
      <c r="L9" s="250">
        <v>0</v>
      </c>
    </row>
    <row r="10" spans="1:12" s="37" customFormat="1">
      <c r="A10" s="132" t="s">
        <v>95</v>
      </c>
      <c r="B10" s="245">
        <v>9</v>
      </c>
      <c r="C10" s="245">
        <v>5</v>
      </c>
      <c r="D10" s="246">
        <v>0.55600000000000005</v>
      </c>
      <c r="E10" s="247">
        <v>9</v>
      </c>
      <c r="F10" s="245">
        <v>5</v>
      </c>
      <c r="G10" s="245">
        <v>4</v>
      </c>
      <c r="H10" s="248">
        <v>0.55600000000000005</v>
      </c>
      <c r="I10" s="249">
        <v>0</v>
      </c>
      <c r="J10" s="250">
        <v>0</v>
      </c>
      <c r="K10" s="247">
        <v>0</v>
      </c>
      <c r="L10" s="250">
        <v>0</v>
      </c>
    </row>
    <row r="11" spans="1:12" s="37" customFormat="1">
      <c r="A11" s="132" t="s">
        <v>96</v>
      </c>
      <c r="B11" s="245">
        <v>7</v>
      </c>
      <c r="C11" s="245">
        <v>5</v>
      </c>
      <c r="D11" s="246">
        <v>0.71</v>
      </c>
      <c r="E11" s="247">
        <v>5</v>
      </c>
      <c r="F11" s="245">
        <v>5</v>
      </c>
      <c r="G11" s="245">
        <v>0</v>
      </c>
      <c r="H11" s="248">
        <v>1</v>
      </c>
      <c r="I11" s="249">
        <v>0</v>
      </c>
      <c r="J11" s="250">
        <v>0</v>
      </c>
      <c r="K11" s="247">
        <v>0</v>
      </c>
      <c r="L11" s="250">
        <v>0</v>
      </c>
    </row>
    <row r="12" spans="1:12" s="37" customFormat="1">
      <c r="A12" s="132" t="s">
        <v>97</v>
      </c>
      <c r="B12" s="245">
        <v>5</v>
      </c>
      <c r="C12" s="245">
        <v>5</v>
      </c>
      <c r="D12" s="246">
        <v>1</v>
      </c>
      <c r="E12" s="247">
        <v>5</v>
      </c>
      <c r="F12" s="245">
        <v>5</v>
      </c>
      <c r="G12" s="245">
        <v>0</v>
      </c>
      <c r="H12" s="248">
        <v>1</v>
      </c>
      <c r="I12" s="249">
        <v>0</v>
      </c>
      <c r="J12" s="250">
        <v>0</v>
      </c>
      <c r="K12" s="247">
        <v>0</v>
      </c>
      <c r="L12" s="250">
        <v>0</v>
      </c>
    </row>
    <row r="13" spans="1:12" s="37" customFormat="1">
      <c r="A13" s="132" t="s">
        <v>115</v>
      </c>
      <c r="B13" s="245">
        <v>20</v>
      </c>
      <c r="C13" s="245">
        <v>9</v>
      </c>
      <c r="D13" s="246">
        <v>0.45</v>
      </c>
      <c r="E13" s="247">
        <v>20</v>
      </c>
      <c r="F13" s="245">
        <v>9</v>
      </c>
      <c r="G13" s="245">
        <v>11</v>
      </c>
      <c r="H13" s="248">
        <v>0.45</v>
      </c>
      <c r="I13" s="249">
        <v>0</v>
      </c>
      <c r="J13" s="250">
        <v>0</v>
      </c>
      <c r="K13" s="247">
        <v>0</v>
      </c>
      <c r="L13" s="250">
        <v>0</v>
      </c>
    </row>
    <row r="14" spans="1:12">
      <c r="A14" s="132" t="s">
        <v>98</v>
      </c>
      <c r="B14" s="245">
        <v>5</v>
      </c>
      <c r="C14" s="245">
        <v>5</v>
      </c>
      <c r="D14" s="246">
        <v>1</v>
      </c>
      <c r="E14" s="247">
        <v>5</v>
      </c>
      <c r="F14" s="245">
        <v>5</v>
      </c>
      <c r="G14" s="245">
        <v>0</v>
      </c>
      <c r="H14" s="248">
        <v>1</v>
      </c>
      <c r="I14" s="249">
        <v>0</v>
      </c>
      <c r="J14" s="250">
        <v>0</v>
      </c>
      <c r="K14" s="247">
        <v>0</v>
      </c>
      <c r="L14" s="250">
        <v>0</v>
      </c>
    </row>
    <row r="15" spans="1:12">
      <c r="A15" s="132" t="s">
        <v>99</v>
      </c>
      <c r="B15" s="251">
        <v>7</v>
      </c>
      <c r="C15" s="251">
        <v>7</v>
      </c>
      <c r="D15" s="252">
        <v>1</v>
      </c>
      <c r="E15" s="253">
        <v>7</v>
      </c>
      <c r="F15" s="251">
        <v>7</v>
      </c>
      <c r="G15" s="251">
        <v>0</v>
      </c>
      <c r="H15" s="248">
        <v>1</v>
      </c>
      <c r="I15" s="254">
        <v>0</v>
      </c>
      <c r="J15" s="255">
        <v>0</v>
      </c>
      <c r="K15" s="253">
        <v>0</v>
      </c>
      <c r="L15" s="255">
        <v>0</v>
      </c>
    </row>
    <row r="16" spans="1:12">
      <c r="A16" s="132" t="s">
        <v>100</v>
      </c>
      <c r="B16" s="251">
        <v>3</v>
      </c>
      <c r="C16" s="251">
        <v>3</v>
      </c>
      <c r="D16" s="252">
        <v>1</v>
      </c>
      <c r="E16" s="253">
        <v>3</v>
      </c>
      <c r="F16" s="251">
        <v>3</v>
      </c>
      <c r="G16" s="251">
        <v>0</v>
      </c>
      <c r="H16" s="248">
        <v>1</v>
      </c>
      <c r="I16" s="254">
        <v>0</v>
      </c>
      <c r="J16" s="255">
        <v>0</v>
      </c>
      <c r="K16" s="253">
        <v>0</v>
      </c>
      <c r="L16" s="255">
        <v>0</v>
      </c>
    </row>
    <row r="17" spans="1:20">
      <c r="A17" s="132" t="s">
        <v>101</v>
      </c>
      <c r="B17" s="251">
        <v>6</v>
      </c>
      <c r="C17" s="251">
        <v>6</v>
      </c>
      <c r="D17" s="252">
        <v>1</v>
      </c>
      <c r="E17" s="253">
        <v>6</v>
      </c>
      <c r="F17" s="251">
        <v>6</v>
      </c>
      <c r="G17" s="251">
        <v>0</v>
      </c>
      <c r="H17" s="248">
        <v>1</v>
      </c>
      <c r="I17" s="254">
        <v>0</v>
      </c>
      <c r="J17" s="255">
        <v>0</v>
      </c>
      <c r="K17" s="253">
        <v>0</v>
      </c>
      <c r="L17" s="255">
        <v>0</v>
      </c>
    </row>
    <row r="18" spans="1:20">
      <c r="A18" s="132" t="s">
        <v>102</v>
      </c>
      <c r="B18" s="251">
        <v>2</v>
      </c>
      <c r="C18" s="251">
        <v>2</v>
      </c>
      <c r="D18" s="252">
        <v>1</v>
      </c>
      <c r="E18" s="253">
        <v>2</v>
      </c>
      <c r="F18" s="251">
        <v>2</v>
      </c>
      <c r="G18" s="251">
        <v>0</v>
      </c>
      <c r="H18" s="248">
        <v>1</v>
      </c>
      <c r="I18" s="254">
        <v>0</v>
      </c>
      <c r="J18" s="255">
        <v>0</v>
      </c>
      <c r="K18" s="253">
        <v>0</v>
      </c>
      <c r="L18" s="255">
        <v>0</v>
      </c>
    </row>
    <row r="19" spans="1:20">
      <c r="A19" s="132" t="s">
        <v>103</v>
      </c>
      <c r="B19" s="251">
        <v>1</v>
      </c>
      <c r="C19" s="251">
        <v>1</v>
      </c>
      <c r="D19" s="252">
        <v>1</v>
      </c>
      <c r="E19" s="253">
        <v>1</v>
      </c>
      <c r="F19" s="251">
        <v>1</v>
      </c>
      <c r="G19" s="251">
        <v>0</v>
      </c>
      <c r="H19" s="248">
        <v>1</v>
      </c>
      <c r="I19" s="254">
        <v>0</v>
      </c>
      <c r="J19" s="255">
        <v>0</v>
      </c>
      <c r="K19" s="253">
        <v>0</v>
      </c>
      <c r="L19" s="255">
        <v>0</v>
      </c>
    </row>
    <row r="20" spans="1:20">
      <c r="A20" s="132" t="s">
        <v>104</v>
      </c>
      <c r="B20" s="251">
        <v>1</v>
      </c>
      <c r="C20" s="251">
        <v>1</v>
      </c>
      <c r="D20" s="252">
        <v>1</v>
      </c>
      <c r="E20" s="253">
        <v>1</v>
      </c>
      <c r="F20" s="251">
        <v>1</v>
      </c>
      <c r="G20" s="251">
        <v>0</v>
      </c>
      <c r="H20" s="248">
        <v>1</v>
      </c>
      <c r="I20" s="254">
        <v>0</v>
      </c>
      <c r="J20" s="255">
        <v>0</v>
      </c>
      <c r="K20" s="253">
        <v>0</v>
      </c>
      <c r="L20" s="255">
        <v>0</v>
      </c>
    </row>
    <row r="21" spans="1:20">
      <c r="A21" s="132" t="s">
        <v>105</v>
      </c>
      <c r="B21" s="251">
        <v>0</v>
      </c>
      <c r="C21" s="251">
        <v>0</v>
      </c>
      <c r="D21" s="256">
        <v>0</v>
      </c>
      <c r="E21" s="253">
        <v>0</v>
      </c>
      <c r="F21" s="251">
        <v>0</v>
      </c>
      <c r="G21" s="251">
        <v>0</v>
      </c>
      <c r="H21" s="257">
        <v>0</v>
      </c>
      <c r="I21" s="254">
        <v>0</v>
      </c>
      <c r="J21" s="255">
        <v>0</v>
      </c>
      <c r="K21" s="253">
        <v>0</v>
      </c>
      <c r="L21" s="255">
        <v>0</v>
      </c>
    </row>
    <row r="22" spans="1:20">
      <c r="A22" s="132" t="s">
        <v>106</v>
      </c>
      <c r="B22" s="251">
        <v>1</v>
      </c>
      <c r="C22" s="251">
        <v>0</v>
      </c>
      <c r="D22" s="256">
        <v>0</v>
      </c>
      <c r="E22" s="253">
        <v>1</v>
      </c>
      <c r="F22" s="251">
        <v>0</v>
      </c>
      <c r="G22" s="251">
        <v>1</v>
      </c>
      <c r="H22" s="257">
        <v>0</v>
      </c>
      <c r="I22" s="254">
        <v>0</v>
      </c>
      <c r="J22" s="255">
        <v>0</v>
      </c>
      <c r="K22" s="253">
        <v>0</v>
      </c>
      <c r="L22" s="255">
        <v>0</v>
      </c>
    </row>
    <row r="23" spans="1:20">
      <c r="A23" s="132" t="s">
        <v>107</v>
      </c>
      <c r="B23" s="251">
        <v>5</v>
      </c>
      <c r="C23" s="251">
        <v>3</v>
      </c>
      <c r="D23" s="256">
        <v>0.6</v>
      </c>
      <c r="E23" s="253">
        <v>5</v>
      </c>
      <c r="F23" s="251">
        <v>3</v>
      </c>
      <c r="G23" s="251">
        <v>2</v>
      </c>
      <c r="H23" s="257">
        <v>0.6</v>
      </c>
      <c r="I23" s="254">
        <v>0</v>
      </c>
      <c r="J23" s="255">
        <v>0</v>
      </c>
      <c r="K23" s="253">
        <v>0</v>
      </c>
      <c r="L23" s="255">
        <v>0</v>
      </c>
    </row>
    <row r="24" spans="1:20">
      <c r="A24" s="132" t="s">
        <v>108</v>
      </c>
      <c r="B24" s="251">
        <v>0</v>
      </c>
      <c r="C24" s="251">
        <v>0</v>
      </c>
      <c r="D24" s="256">
        <v>0</v>
      </c>
      <c r="E24" s="253">
        <v>0</v>
      </c>
      <c r="F24" s="251">
        <v>0</v>
      </c>
      <c r="G24" s="251">
        <v>0</v>
      </c>
      <c r="H24" s="257">
        <v>0</v>
      </c>
      <c r="I24" s="254">
        <v>0</v>
      </c>
      <c r="J24" s="255">
        <v>0</v>
      </c>
      <c r="K24" s="253">
        <v>0</v>
      </c>
      <c r="L24" s="255">
        <v>0</v>
      </c>
    </row>
    <row r="25" spans="1:20">
      <c r="A25" s="132" t="s">
        <v>109</v>
      </c>
      <c r="B25" s="251">
        <v>0</v>
      </c>
      <c r="C25" s="251">
        <v>0</v>
      </c>
      <c r="D25" s="256">
        <v>0</v>
      </c>
      <c r="E25" s="253">
        <v>0</v>
      </c>
      <c r="F25" s="251">
        <v>0</v>
      </c>
      <c r="G25" s="251">
        <v>0</v>
      </c>
      <c r="H25" s="257">
        <v>0</v>
      </c>
      <c r="I25" s="254">
        <v>0</v>
      </c>
      <c r="J25" s="255">
        <v>0</v>
      </c>
      <c r="K25" s="253">
        <v>0</v>
      </c>
      <c r="L25" s="255">
        <v>0</v>
      </c>
    </row>
    <row r="26" spans="1:20" ht="16.8" thickBot="1">
      <c r="A26" s="258" t="s">
        <v>39</v>
      </c>
      <c r="B26" s="259">
        <f>SUM(B4:B25)</f>
        <v>274</v>
      </c>
      <c r="C26" s="259">
        <f>SUM(C4:C25)</f>
        <v>219</v>
      </c>
      <c r="D26" s="260">
        <v>0.8</v>
      </c>
      <c r="E26" s="261">
        <f>SUM(E4:E25)</f>
        <v>254</v>
      </c>
      <c r="F26" s="259">
        <f>SUM(F4:F25)</f>
        <v>213</v>
      </c>
      <c r="G26" s="259">
        <f>SUM(G4:G25)</f>
        <v>41</v>
      </c>
      <c r="H26" s="262">
        <v>0.84</v>
      </c>
      <c r="I26" s="263">
        <f>SUM(I4:I25)</f>
        <v>2</v>
      </c>
      <c r="J26" s="264">
        <f>SUM(J4:J25)</f>
        <v>78</v>
      </c>
      <c r="K26" s="261">
        <v>0</v>
      </c>
      <c r="L26" s="264">
        <v>0</v>
      </c>
      <c r="M26" s="265"/>
      <c r="N26" s="144"/>
      <c r="O26" s="144"/>
      <c r="P26" s="144"/>
      <c r="Q26" s="144"/>
      <c r="R26" s="144"/>
      <c r="S26" s="144"/>
      <c r="T26" s="266"/>
    </row>
    <row r="27" spans="1:20" ht="16.8" thickTop="1">
      <c r="A27" s="212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T27" s="267"/>
    </row>
  </sheetData>
  <mergeCells count="7">
    <mergeCell ref="A27:L27"/>
    <mergeCell ref="A1:L1"/>
    <mergeCell ref="A2:A3"/>
    <mergeCell ref="B2:D2"/>
    <mergeCell ref="E2:H2"/>
    <mergeCell ref="I2:J2"/>
    <mergeCell ref="K2:L2"/>
  </mergeCells>
  <phoneticPr fontId="9" type="noConversion"/>
  <printOptions horizontalCentered="1"/>
  <pageMargins left="0.70866141732283516" right="0.70866141732283516" top="0.74803149606299213" bottom="0.74803149606299213" header="0.31496062992126012" footer="0.31496062992126012"/>
  <pageSetup paperSize="0" fitToWidth="0" fitToHeight="0" orientation="landscape" cellComments="asDisplayed" horizontalDpi="0" verticalDpi="0" copies="0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sqref="A1:M1"/>
    </sheetView>
  </sheetViews>
  <sheetFormatPr defaultColWidth="8.21875" defaultRowHeight="19.8"/>
  <cols>
    <col min="1" max="1" width="17.21875" style="288" customWidth="1"/>
    <col min="2" max="7" width="11" style="289" customWidth="1"/>
    <col min="8" max="8" width="12.77734375" style="289" customWidth="1"/>
    <col min="9" max="12" width="11" style="289" customWidth="1"/>
    <col min="13" max="13" width="8.21875" style="289" customWidth="1"/>
    <col min="14" max="16384" width="8.21875" style="289"/>
  </cols>
  <sheetData>
    <row r="1" spans="1:12" s="272" customFormat="1" ht="20.399999999999999" thickBot="1">
      <c r="A1" s="115" t="s">
        <v>149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s="272" customFormat="1" ht="45" customHeight="1" thickBot="1">
      <c r="A2" s="116" t="s">
        <v>42</v>
      </c>
      <c r="B2" s="290" t="s">
        <v>150</v>
      </c>
      <c r="C2" s="290"/>
      <c r="D2" s="290"/>
      <c r="E2" s="290" t="s">
        <v>151</v>
      </c>
      <c r="F2" s="290"/>
      <c r="G2" s="290"/>
      <c r="H2" s="290"/>
      <c r="I2" s="117" t="s">
        <v>84</v>
      </c>
      <c r="J2" s="117"/>
      <c r="K2" s="117" t="s">
        <v>6</v>
      </c>
      <c r="L2" s="117"/>
    </row>
    <row r="3" spans="1:12" s="272" customFormat="1" ht="49.2" thickBot="1">
      <c r="A3" s="116"/>
      <c r="B3" s="93" t="s">
        <v>7</v>
      </c>
      <c r="C3" s="94" t="s">
        <v>8</v>
      </c>
      <c r="D3" s="95" t="s">
        <v>9</v>
      </c>
      <c r="E3" s="93" t="s">
        <v>85</v>
      </c>
      <c r="F3" s="96" t="s">
        <v>86</v>
      </c>
      <c r="G3" s="96" t="s">
        <v>12</v>
      </c>
      <c r="H3" s="97" t="s">
        <v>87</v>
      </c>
      <c r="I3" s="98" t="s">
        <v>14</v>
      </c>
      <c r="J3" s="97" t="s">
        <v>15</v>
      </c>
      <c r="K3" s="98" t="s">
        <v>14</v>
      </c>
      <c r="L3" s="97" t="s">
        <v>15</v>
      </c>
    </row>
    <row r="4" spans="1:12" s="272" customFormat="1" ht="16.2">
      <c r="A4" s="273" t="s">
        <v>114</v>
      </c>
      <c r="B4" s="274">
        <v>21</v>
      </c>
      <c r="C4" s="275">
        <v>5</v>
      </c>
      <c r="D4" s="276">
        <v>0.23809523809523808</v>
      </c>
      <c r="E4" s="274">
        <v>21</v>
      </c>
      <c r="F4" s="275">
        <v>20</v>
      </c>
      <c r="G4" s="275">
        <f>E4-F4</f>
        <v>1</v>
      </c>
      <c r="H4" s="277">
        <f>F4/E4</f>
        <v>0.95238095238095233</v>
      </c>
      <c r="I4" s="274">
        <v>0</v>
      </c>
      <c r="J4" s="278">
        <v>0</v>
      </c>
      <c r="K4" s="274">
        <v>0</v>
      </c>
      <c r="L4" s="278">
        <v>0</v>
      </c>
    </row>
    <row r="5" spans="1:12" s="272" customFormat="1" ht="16.2">
      <c r="A5" s="104" t="s">
        <v>89</v>
      </c>
      <c r="B5" s="279">
        <v>3</v>
      </c>
      <c r="C5" s="134">
        <v>3</v>
      </c>
      <c r="D5" s="280">
        <v>1</v>
      </c>
      <c r="E5" s="279">
        <v>6</v>
      </c>
      <c r="F5" s="134">
        <v>6</v>
      </c>
      <c r="G5" s="134">
        <f>E5-F5</f>
        <v>0</v>
      </c>
      <c r="H5" s="281">
        <f>F5/E5</f>
        <v>1</v>
      </c>
      <c r="I5" s="279">
        <v>3</v>
      </c>
      <c r="J5" s="282">
        <v>274</v>
      </c>
      <c r="K5" s="279">
        <v>0</v>
      </c>
      <c r="L5" s="282">
        <v>0</v>
      </c>
    </row>
    <row r="6" spans="1:12" s="272" customFormat="1" ht="16.2">
      <c r="A6" s="104" t="s">
        <v>90</v>
      </c>
      <c r="B6" s="279">
        <v>0</v>
      </c>
      <c r="C6" s="134" t="s">
        <v>122</v>
      </c>
      <c r="D6" s="280">
        <v>0</v>
      </c>
      <c r="E6" s="279" t="s">
        <v>122</v>
      </c>
      <c r="F6" s="134" t="s">
        <v>122</v>
      </c>
      <c r="G6" s="134">
        <v>0</v>
      </c>
      <c r="H6" s="281">
        <v>0</v>
      </c>
      <c r="I6" s="279">
        <v>0</v>
      </c>
      <c r="J6" s="282">
        <v>0</v>
      </c>
      <c r="K6" s="279">
        <v>0</v>
      </c>
      <c r="L6" s="282">
        <v>0</v>
      </c>
    </row>
    <row r="7" spans="1:12" s="272" customFormat="1" ht="16.2">
      <c r="A7" s="104" t="s">
        <v>91</v>
      </c>
      <c r="B7" s="279">
        <v>4</v>
      </c>
      <c r="C7" s="134">
        <v>2</v>
      </c>
      <c r="D7" s="280">
        <v>0.5</v>
      </c>
      <c r="E7" s="279">
        <v>4</v>
      </c>
      <c r="F7" s="134">
        <v>2</v>
      </c>
      <c r="G7" s="134">
        <f>E7-F7</f>
        <v>2</v>
      </c>
      <c r="H7" s="281">
        <f>F7/E7</f>
        <v>0.5</v>
      </c>
      <c r="I7" s="279">
        <v>0</v>
      </c>
      <c r="J7" s="282">
        <v>0</v>
      </c>
      <c r="K7" s="279">
        <v>0</v>
      </c>
      <c r="L7" s="282">
        <v>0</v>
      </c>
    </row>
    <row r="8" spans="1:12" s="272" customFormat="1" ht="16.2">
      <c r="A8" s="104" t="s">
        <v>92</v>
      </c>
      <c r="B8" s="279">
        <v>3</v>
      </c>
      <c r="C8" s="134">
        <v>2</v>
      </c>
      <c r="D8" s="280">
        <v>0.66666666666666663</v>
      </c>
      <c r="E8" s="279">
        <v>3</v>
      </c>
      <c r="F8" s="134">
        <v>2</v>
      </c>
      <c r="G8" s="134">
        <f>E8-F8</f>
        <v>1</v>
      </c>
      <c r="H8" s="281">
        <f>F8/E8</f>
        <v>0.66666666666666663</v>
      </c>
      <c r="I8" s="279">
        <v>3</v>
      </c>
      <c r="J8" s="282">
        <v>65</v>
      </c>
      <c r="K8" s="279">
        <v>0</v>
      </c>
      <c r="L8" s="282">
        <v>0</v>
      </c>
    </row>
    <row r="9" spans="1:12" s="272" customFormat="1" ht="16.2">
      <c r="A9" s="104" t="s">
        <v>93</v>
      </c>
      <c r="B9" s="279">
        <v>6</v>
      </c>
      <c r="C9" s="134">
        <v>1</v>
      </c>
      <c r="D9" s="280">
        <v>0.16666666666666666</v>
      </c>
      <c r="E9" s="279">
        <v>1</v>
      </c>
      <c r="F9" s="134">
        <v>1</v>
      </c>
      <c r="G9" s="134">
        <f>E9-F9</f>
        <v>0</v>
      </c>
      <c r="H9" s="281">
        <f>F9/E9</f>
        <v>1</v>
      </c>
      <c r="I9" s="279">
        <v>0</v>
      </c>
      <c r="J9" s="282">
        <v>0</v>
      </c>
      <c r="K9" s="279">
        <v>0</v>
      </c>
      <c r="L9" s="282">
        <v>0</v>
      </c>
    </row>
    <row r="10" spans="1:12" s="272" customFormat="1" ht="16.2">
      <c r="A10" s="104" t="s">
        <v>94</v>
      </c>
      <c r="B10" s="279">
        <v>4</v>
      </c>
      <c r="C10" s="134">
        <v>0</v>
      </c>
      <c r="D10" s="280">
        <v>0</v>
      </c>
      <c r="E10" s="279">
        <v>3</v>
      </c>
      <c r="F10" s="134">
        <v>3</v>
      </c>
      <c r="G10" s="134">
        <f>E10-F10</f>
        <v>0</v>
      </c>
      <c r="H10" s="281">
        <f>F10/E10</f>
        <v>1</v>
      </c>
      <c r="I10" s="279">
        <v>0</v>
      </c>
      <c r="J10" s="282">
        <v>0</v>
      </c>
      <c r="K10" s="279">
        <v>0</v>
      </c>
      <c r="L10" s="282">
        <v>0</v>
      </c>
    </row>
    <row r="11" spans="1:12" s="272" customFormat="1" ht="16.2">
      <c r="A11" s="104" t="s">
        <v>95</v>
      </c>
      <c r="B11" s="279">
        <v>5</v>
      </c>
      <c r="C11" s="134">
        <v>1</v>
      </c>
      <c r="D11" s="280">
        <v>0.2</v>
      </c>
      <c r="E11" s="279">
        <v>5</v>
      </c>
      <c r="F11" s="134">
        <v>1</v>
      </c>
      <c r="G11" s="134">
        <f>E11-F11</f>
        <v>4</v>
      </c>
      <c r="H11" s="281">
        <f>F11/E11</f>
        <v>0.2</v>
      </c>
      <c r="I11" s="279">
        <v>0</v>
      </c>
      <c r="J11" s="282">
        <v>0</v>
      </c>
      <c r="K11" s="279">
        <v>0</v>
      </c>
      <c r="L11" s="282">
        <v>0</v>
      </c>
    </row>
    <row r="12" spans="1:12" s="272" customFormat="1" ht="16.2">
      <c r="A12" s="104" t="s">
        <v>96</v>
      </c>
      <c r="B12" s="279">
        <v>0</v>
      </c>
      <c r="C12" s="134" t="s">
        <v>122</v>
      </c>
      <c r="D12" s="280">
        <v>0</v>
      </c>
      <c r="E12" s="279" t="s">
        <v>122</v>
      </c>
      <c r="F12" s="134" t="s">
        <v>122</v>
      </c>
      <c r="G12" s="134">
        <v>0</v>
      </c>
      <c r="H12" s="281">
        <v>0</v>
      </c>
      <c r="I12" s="279">
        <v>0</v>
      </c>
      <c r="J12" s="282">
        <v>0</v>
      </c>
      <c r="K12" s="279">
        <v>0</v>
      </c>
      <c r="L12" s="282">
        <v>0</v>
      </c>
    </row>
    <row r="13" spans="1:12" s="272" customFormat="1" ht="16.2">
      <c r="A13" s="104" t="s">
        <v>97</v>
      </c>
      <c r="B13" s="279">
        <v>0</v>
      </c>
      <c r="C13" s="134" t="s">
        <v>122</v>
      </c>
      <c r="D13" s="280">
        <v>0</v>
      </c>
      <c r="E13" s="279" t="s">
        <v>122</v>
      </c>
      <c r="F13" s="134" t="s">
        <v>122</v>
      </c>
      <c r="G13" s="134">
        <v>0</v>
      </c>
      <c r="H13" s="281">
        <v>0</v>
      </c>
      <c r="I13" s="279">
        <v>0</v>
      </c>
      <c r="J13" s="282">
        <v>0</v>
      </c>
      <c r="K13" s="279">
        <v>0</v>
      </c>
      <c r="L13" s="282">
        <v>0</v>
      </c>
    </row>
    <row r="14" spans="1:12" s="272" customFormat="1" ht="16.2">
      <c r="A14" s="104" t="s">
        <v>115</v>
      </c>
      <c r="B14" s="279">
        <v>0</v>
      </c>
      <c r="C14" s="134" t="s">
        <v>122</v>
      </c>
      <c r="D14" s="280">
        <v>0</v>
      </c>
      <c r="E14" s="279" t="s">
        <v>122</v>
      </c>
      <c r="F14" s="134" t="s">
        <v>122</v>
      </c>
      <c r="G14" s="134">
        <v>0</v>
      </c>
      <c r="H14" s="281">
        <v>0</v>
      </c>
      <c r="I14" s="279">
        <v>0</v>
      </c>
      <c r="J14" s="282">
        <v>0</v>
      </c>
      <c r="K14" s="279">
        <v>0</v>
      </c>
      <c r="L14" s="282">
        <v>0</v>
      </c>
    </row>
    <row r="15" spans="1:12" s="272" customFormat="1" ht="16.2">
      <c r="A15" s="104" t="s">
        <v>68</v>
      </c>
      <c r="B15" s="279">
        <v>2</v>
      </c>
      <c r="C15" s="134">
        <v>1</v>
      </c>
      <c r="D15" s="280">
        <v>0.5</v>
      </c>
      <c r="E15" s="279">
        <v>2</v>
      </c>
      <c r="F15" s="134">
        <v>1</v>
      </c>
      <c r="G15" s="134">
        <f>E15-F15</f>
        <v>1</v>
      </c>
      <c r="H15" s="281">
        <f>F15/E15</f>
        <v>0.5</v>
      </c>
      <c r="I15" s="279">
        <v>4</v>
      </c>
      <c r="J15" s="282">
        <v>205</v>
      </c>
      <c r="K15" s="279">
        <v>0</v>
      </c>
      <c r="L15" s="282">
        <v>0</v>
      </c>
    </row>
    <row r="16" spans="1:12" s="272" customFormat="1" ht="16.2">
      <c r="A16" s="104" t="s">
        <v>99</v>
      </c>
      <c r="B16" s="279">
        <v>2</v>
      </c>
      <c r="C16" s="134">
        <v>2</v>
      </c>
      <c r="D16" s="280">
        <v>1</v>
      </c>
      <c r="E16" s="279">
        <v>2</v>
      </c>
      <c r="F16" s="134">
        <v>2</v>
      </c>
      <c r="G16" s="134">
        <f>E16-F16</f>
        <v>0</v>
      </c>
      <c r="H16" s="281">
        <f>F16/E16</f>
        <v>1</v>
      </c>
      <c r="I16" s="279">
        <v>0</v>
      </c>
      <c r="J16" s="282">
        <v>0</v>
      </c>
      <c r="K16" s="279">
        <v>0</v>
      </c>
      <c r="L16" s="282">
        <v>0</v>
      </c>
    </row>
    <row r="17" spans="1:12" s="272" customFormat="1" ht="16.2">
      <c r="A17" s="104" t="s">
        <v>100</v>
      </c>
      <c r="B17" s="279">
        <v>0</v>
      </c>
      <c r="C17" s="134" t="s">
        <v>122</v>
      </c>
      <c r="D17" s="280">
        <v>0</v>
      </c>
      <c r="E17" s="279" t="s">
        <v>122</v>
      </c>
      <c r="F17" s="134" t="s">
        <v>122</v>
      </c>
      <c r="G17" s="134">
        <v>0</v>
      </c>
      <c r="H17" s="281">
        <v>0</v>
      </c>
      <c r="I17" s="279">
        <v>0</v>
      </c>
      <c r="J17" s="282">
        <v>0</v>
      </c>
      <c r="K17" s="279">
        <v>0</v>
      </c>
      <c r="L17" s="282">
        <v>0</v>
      </c>
    </row>
    <row r="18" spans="1:12" s="272" customFormat="1" ht="16.2">
      <c r="A18" s="104" t="s">
        <v>101</v>
      </c>
      <c r="B18" s="279">
        <v>6</v>
      </c>
      <c r="C18" s="134">
        <v>3</v>
      </c>
      <c r="D18" s="280">
        <v>0.5</v>
      </c>
      <c r="E18" s="279">
        <v>6</v>
      </c>
      <c r="F18" s="134">
        <v>2</v>
      </c>
      <c r="G18" s="134">
        <f>E18-F18</f>
        <v>4</v>
      </c>
      <c r="H18" s="281">
        <f>F18/E18</f>
        <v>0.33333333333333331</v>
      </c>
      <c r="I18" s="279">
        <v>0</v>
      </c>
      <c r="J18" s="282">
        <v>0</v>
      </c>
      <c r="K18" s="279">
        <v>0</v>
      </c>
      <c r="L18" s="282">
        <v>0</v>
      </c>
    </row>
    <row r="19" spans="1:12" s="272" customFormat="1" ht="16.2">
      <c r="A19" s="104" t="s">
        <v>102</v>
      </c>
      <c r="B19" s="279">
        <v>35</v>
      </c>
      <c r="C19" s="134">
        <v>35</v>
      </c>
      <c r="D19" s="280">
        <v>1</v>
      </c>
      <c r="E19" s="279">
        <v>0</v>
      </c>
      <c r="F19" s="134">
        <v>0</v>
      </c>
      <c r="G19" s="134">
        <f>E19-F19</f>
        <v>0</v>
      </c>
      <c r="H19" s="281">
        <v>0</v>
      </c>
      <c r="I19" s="279">
        <v>2</v>
      </c>
      <c r="J19" s="282">
        <v>140</v>
      </c>
      <c r="K19" s="279">
        <v>0</v>
      </c>
      <c r="L19" s="282">
        <v>0</v>
      </c>
    </row>
    <row r="20" spans="1:12" s="272" customFormat="1" ht="16.2">
      <c r="A20" s="104" t="s">
        <v>103</v>
      </c>
      <c r="B20" s="279">
        <v>1</v>
      </c>
      <c r="C20" s="134">
        <v>1</v>
      </c>
      <c r="D20" s="280">
        <v>1</v>
      </c>
      <c r="E20" s="279">
        <v>0</v>
      </c>
      <c r="F20" s="134">
        <v>0</v>
      </c>
      <c r="G20" s="134">
        <f>E20-F20</f>
        <v>0</v>
      </c>
      <c r="H20" s="281">
        <v>0</v>
      </c>
      <c r="I20" s="279">
        <v>0</v>
      </c>
      <c r="J20" s="282">
        <v>0</v>
      </c>
      <c r="K20" s="279">
        <v>0</v>
      </c>
      <c r="L20" s="282">
        <v>0</v>
      </c>
    </row>
    <row r="21" spans="1:12" s="272" customFormat="1" ht="16.2">
      <c r="A21" s="104" t="s">
        <v>104</v>
      </c>
      <c r="B21" s="279">
        <v>1</v>
      </c>
      <c r="C21" s="134">
        <v>1</v>
      </c>
      <c r="D21" s="280">
        <v>1</v>
      </c>
      <c r="E21" s="279">
        <v>0</v>
      </c>
      <c r="F21" s="134">
        <v>0</v>
      </c>
      <c r="G21" s="134">
        <f>E21-F21</f>
        <v>0</v>
      </c>
      <c r="H21" s="281">
        <v>0</v>
      </c>
      <c r="I21" s="279">
        <v>0</v>
      </c>
      <c r="J21" s="282">
        <v>0</v>
      </c>
      <c r="K21" s="279">
        <v>0</v>
      </c>
      <c r="L21" s="282">
        <v>0</v>
      </c>
    </row>
    <row r="22" spans="1:12" s="272" customFormat="1" ht="16.2">
      <c r="A22" s="104" t="s">
        <v>105</v>
      </c>
      <c r="B22" s="279">
        <v>0</v>
      </c>
      <c r="C22" s="134" t="s">
        <v>122</v>
      </c>
      <c r="D22" s="280">
        <v>0</v>
      </c>
      <c r="E22" s="279" t="s">
        <v>122</v>
      </c>
      <c r="F22" s="134" t="s">
        <v>122</v>
      </c>
      <c r="G22" s="134">
        <v>0</v>
      </c>
      <c r="H22" s="281">
        <v>0</v>
      </c>
      <c r="I22" s="279">
        <v>0</v>
      </c>
      <c r="J22" s="282">
        <v>0</v>
      </c>
      <c r="K22" s="279">
        <v>0</v>
      </c>
      <c r="L22" s="282">
        <v>0</v>
      </c>
    </row>
    <row r="23" spans="1:12" s="272" customFormat="1" ht="16.2">
      <c r="A23" s="104" t="s">
        <v>106</v>
      </c>
      <c r="B23" s="279">
        <v>3</v>
      </c>
      <c r="C23" s="134">
        <v>3</v>
      </c>
      <c r="D23" s="280">
        <v>1</v>
      </c>
      <c r="E23" s="279">
        <v>3</v>
      </c>
      <c r="F23" s="134">
        <v>1</v>
      </c>
      <c r="G23" s="134">
        <f>E23-F23</f>
        <v>2</v>
      </c>
      <c r="H23" s="281">
        <f>F23/E23</f>
        <v>0.33333333333333331</v>
      </c>
      <c r="I23" s="279">
        <v>0</v>
      </c>
      <c r="J23" s="282">
        <v>0</v>
      </c>
      <c r="K23" s="279">
        <v>0</v>
      </c>
      <c r="L23" s="282">
        <v>0</v>
      </c>
    </row>
    <row r="24" spans="1:12" s="272" customFormat="1" ht="16.2">
      <c r="A24" s="104" t="s">
        <v>107</v>
      </c>
      <c r="B24" s="279">
        <v>0</v>
      </c>
      <c r="C24" s="134" t="s">
        <v>122</v>
      </c>
      <c r="D24" s="280">
        <v>0</v>
      </c>
      <c r="E24" s="279" t="s">
        <v>122</v>
      </c>
      <c r="F24" s="134" t="s">
        <v>122</v>
      </c>
      <c r="G24" s="134">
        <v>0</v>
      </c>
      <c r="H24" s="281">
        <v>0</v>
      </c>
      <c r="I24" s="279">
        <v>0</v>
      </c>
      <c r="J24" s="282">
        <v>0</v>
      </c>
      <c r="K24" s="279">
        <v>0</v>
      </c>
      <c r="L24" s="282">
        <v>0</v>
      </c>
    </row>
    <row r="25" spans="1:12" s="272" customFormat="1" ht="16.2">
      <c r="A25" s="104" t="s">
        <v>108</v>
      </c>
      <c r="B25" s="279">
        <v>0</v>
      </c>
      <c r="C25" s="134" t="s">
        <v>122</v>
      </c>
      <c r="D25" s="280">
        <v>0</v>
      </c>
      <c r="E25" s="279" t="s">
        <v>122</v>
      </c>
      <c r="F25" s="134" t="s">
        <v>122</v>
      </c>
      <c r="G25" s="134">
        <v>0</v>
      </c>
      <c r="H25" s="281">
        <v>0</v>
      </c>
      <c r="I25" s="279">
        <v>0</v>
      </c>
      <c r="J25" s="282">
        <v>0</v>
      </c>
      <c r="K25" s="279">
        <v>0</v>
      </c>
      <c r="L25" s="282">
        <v>0</v>
      </c>
    </row>
    <row r="26" spans="1:12" s="272" customFormat="1" ht="16.2">
      <c r="A26" s="104" t="s">
        <v>109</v>
      </c>
      <c r="B26" s="279">
        <v>0</v>
      </c>
      <c r="C26" s="134" t="s">
        <v>122</v>
      </c>
      <c r="D26" s="280">
        <v>0</v>
      </c>
      <c r="E26" s="279" t="s">
        <v>122</v>
      </c>
      <c r="F26" s="134" t="s">
        <v>122</v>
      </c>
      <c r="G26" s="134">
        <v>0</v>
      </c>
      <c r="H26" s="281">
        <v>0</v>
      </c>
      <c r="I26" s="279">
        <v>0</v>
      </c>
      <c r="J26" s="282">
        <v>0</v>
      </c>
      <c r="K26" s="279">
        <v>0</v>
      </c>
      <c r="L26" s="282">
        <v>0</v>
      </c>
    </row>
    <row r="27" spans="1:12" s="272" customFormat="1" ht="16.8" thickBot="1">
      <c r="A27" s="110" t="s">
        <v>110</v>
      </c>
      <c r="B27" s="283">
        <f>SUM(B4:B26)</f>
        <v>96</v>
      </c>
      <c r="C27" s="284">
        <f>SUM(C4:C26)</f>
        <v>60</v>
      </c>
      <c r="D27" s="285">
        <f>C27/B27</f>
        <v>0.625</v>
      </c>
      <c r="E27" s="283">
        <f>SUM(E4:E26)</f>
        <v>56</v>
      </c>
      <c r="F27" s="284">
        <f>SUM(F4:F26)</f>
        <v>41</v>
      </c>
      <c r="G27" s="284">
        <f>E27-F27</f>
        <v>15</v>
      </c>
      <c r="H27" s="285">
        <f>F27/E27</f>
        <v>0.7321428571428571</v>
      </c>
      <c r="I27" s="286">
        <f>SUM(I4:I26)</f>
        <v>12</v>
      </c>
      <c r="J27" s="287">
        <f>SUM(J4:J26)</f>
        <v>684</v>
      </c>
      <c r="K27" s="286">
        <f>SUM(K4:K26)</f>
        <v>0</v>
      </c>
      <c r="L27" s="287">
        <f>SUM(L4:L26)</f>
        <v>0</v>
      </c>
    </row>
    <row r="28" spans="1:12" s="272" customFormat="1" ht="16.2">
      <c r="A28" s="291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</row>
    <row r="29" spans="1:12" s="272" customFormat="1" ht="16.2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</row>
  </sheetData>
  <mergeCells count="8">
    <mergeCell ref="A28:L28"/>
    <mergeCell ref="A29:L29"/>
    <mergeCell ref="A1:L1"/>
    <mergeCell ref="A2:A3"/>
    <mergeCell ref="B2:D2"/>
    <mergeCell ref="E2:H2"/>
    <mergeCell ref="I2:J2"/>
    <mergeCell ref="K2:L2"/>
  </mergeCells>
  <phoneticPr fontId="9" type="noConversion"/>
  <printOptions horizontalCentered="1"/>
  <pageMargins left="0.70866141732283516" right="0.70866141732283516" top="0.74803149606299213" bottom="0.74803149606299213" header="0.31496062992126012" footer="0.31496062992126012"/>
  <pageSetup paperSize="0" fitToWidth="0" fitToHeight="0" orientation="landscape" cellComments="asDisplayed" horizontalDpi="0" verticalDpi="0" copies="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19</vt:i4>
      </vt:variant>
    </vt:vector>
  </HeadingPairs>
  <TitlesOfParts>
    <vt:vector size="29" baseType="lpstr">
      <vt:lpstr>管理情形表</vt:lpstr>
      <vt:lpstr>1學校</vt:lpstr>
      <vt:lpstr>2教育</vt:lpstr>
      <vt:lpstr>3公園</vt:lpstr>
      <vt:lpstr>4文化</vt:lpstr>
      <vt:lpstr>5專營</vt:lpstr>
      <vt:lpstr>6百貨賣場</vt:lpstr>
      <vt:lpstr>7餐飲</vt:lpstr>
      <vt:lpstr>8觀光</vt:lpstr>
      <vt:lpstr>9社福</vt:lpstr>
      <vt:lpstr>'1學校'!Print_Area</vt:lpstr>
      <vt:lpstr>'2教育'!Print_Area</vt:lpstr>
      <vt:lpstr>'3公園'!Print_Area</vt:lpstr>
      <vt:lpstr>'4文化'!Print_Area</vt:lpstr>
      <vt:lpstr>'5專營'!Print_Area</vt:lpstr>
      <vt:lpstr>'6百貨賣場'!Print_Area</vt:lpstr>
      <vt:lpstr>'7餐飲'!Print_Area</vt:lpstr>
      <vt:lpstr>'8觀光'!Print_Area</vt:lpstr>
      <vt:lpstr>'9社福'!Print_Area</vt:lpstr>
      <vt:lpstr>管理情形表!Print_Area</vt:lpstr>
      <vt:lpstr>'1學校'!Print_Titles</vt:lpstr>
      <vt:lpstr>'2教育'!Print_Titles</vt:lpstr>
      <vt:lpstr>'3公園'!Print_Titles</vt:lpstr>
      <vt:lpstr>'4文化'!Print_Titles</vt:lpstr>
      <vt:lpstr>'5專營'!Print_Titles</vt:lpstr>
      <vt:lpstr>'6百貨賣場'!Print_Titles</vt:lpstr>
      <vt:lpstr>'7餐飲'!Print_Titles</vt:lpstr>
      <vt:lpstr>'8觀光'!Print_Titles</vt:lpstr>
      <vt:lpstr>'9社福'!Print_Titles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蔡忠城</dc:creator>
  <cp:lastModifiedBy>王映媁</cp:lastModifiedBy>
  <cp:lastPrinted>2024-11-17T09:30:39Z</cp:lastPrinted>
  <dcterms:created xsi:type="dcterms:W3CDTF">1997-01-14T01:50:29Z</dcterms:created>
  <dcterms:modified xsi:type="dcterms:W3CDTF">2024-11-17T09:33:45Z</dcterms:modified>
</cp:coreProperties>
</file>