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5兒童少年保護-遭父母、照顧者等家庭成員施虐死亡之人數及原因\"/>
    </mc:Choice>
  </mc:AlternateContent>
  <xr:revisionPtr revIDLastSave="0" documentId="13_ncr:1_{251D1C50-25C9-4161-A788-E1F5CCE4078C}" xr6:coauthVersionLast="47" xr6:coauthVersionMax="47" xr10:uidLastSave="{00000000-0000-0000-0000-000000000000}"/>
  <bookViews>
    <workbookView xWindow="-120" yWindow="-120" windowWidth="29040" windowHeight="15720" tabRatio="708" xr2:uid="{00000000-000D-0000-FFFF-FFFF00000000}"/>
  </bookViews>
  <sheets>
    <sheet name="歷年" sheetId="53" r:id="rId1"/>
    <sheet name="112" sheetId="89" r:id="rId2"/>
    <sheet name="112下" sheetId="80" r:id="rId3"/>
    <sheet name="112上" sheetId="77" r:id="rId4"/>
    <sheet name="111" sheetId="88" r:id="rId5"/>
    <sheet name="110" sheetId="87" r:id="rId6"/>
    <sheet name="109" sheetId="86" r:id="rId7"/>
    <sheet name="108" sheetId="85" r:id="rId8"/>
    <sheet name="107" sheetId="84" r:id="rId9"/>
    <sheet name="106" sheetId="83" r:id="rId10"/>
    <sheet name="105" sheetId="79" state="hidden" r:id="rId11"/>
    <sheet name="104" sheetId="66" state="hidden" r:id="rId12"/>
    <sheet name="103" sheetId="63" state="hidden" r:id="rId13"/>
    <sheet name="102" sheetId="50" state="hidden" r:id="rId14"/>
    <sheet name="101" sheetId="51" state="hidden" r:id="rId15"/>
    <sheet name="100" sheetId="69" state="hidden" r:id="rId16"/>
    <sheet name="99" sheetId="70" state="hidden" r:id="rId17"/>
    <sheet name="98" sheetId="71" state="hidden" r:id="rId18"/>
    <sheet name="97" sheetId="72" state="hidden" r:id="rId19"/>
    <sheet name="96" sheetId="73" state="hidden" r:id="rId20"/>
    <sheet name="95" sheetId="74" state="hidden" r:id="rId21"/>
    <sheet name="94" sheetId="75" state="hidden" r:id="rId22"/>
    <sheet name="93" sheetId="76" state="hidden" r:id="rId23"/>
    <sheet name="92兒" sheetId="44" state="hidden" r:id="rId24"/>
    <sheet name="92少" sheetId="45" state="hidden" r:id="rId25"/>
    <sheet name="91兒" sheetId="46" state="hidden" r:id="rId26"/>
    <sheet name="90兒" sheetId="47" state="hidden" r:id="rId27"/>
    <sheet name="89兒" sheetId="48" state="hidden" r:id="rId28"/>
    <sheet name="88兒" sheetId="49" state="hidden" r:id="rId29"/>
  </sheets>
  <definedNames>
    <definedName name="_xlnm._FilterDatabase" localSheetId="9" hidden="1">'106'!$D$14:$D$15</definedName>
    <definedName name="_xlnm._FilterDatabase" localSheetId="8" hidden="1">'107'!$E$51:$E$52</definedName>
    <definedName name="_xlnm._FilterDatabase" localSheetId="7" hidden="1">'108'!$E$51:$E$52</definedName>
    <definedName name="_xlnm._FilterDatabase" localSheetId="6" hidden="1">'109'!#REF!</definedName>
    <definedName name="_xlnm._FilterDatabase" localSheetId="5" hidden="1">'110'!#REF!</definedName>
    <definedName name="_xlnm._FilterDatabase" localSheetId="4" hidden="1">'111'!#REF!</definedName>
    <definedName name="_xlnm._FilterDatabase" localSheetId="1" hidden="1">'112'!#REF!</definedName>
    <definedName name="_xlnm._FilterDatabase" localSheetId="2" hidden="1">'112下'!#REF!</definedName>
    <definedName name="_xlnm.Print_Area" localSheetId="15">'100'!$A$3:$E$76</definedName>
    <definedName name="_xlnm.Print_Area" localSheetId="13">'102'!$A$2:$C$75</definedName>
    <definedName name="_xlnm.Print_Area" localSheetId="12">'103'!$A$2:$C$75</definedName>
    <definedName name="_xlnm.Print_Area" localSheetId="11">'104'!$A$2:$C$75</definedName>
    <definedName name="_xlnm.Print_Area" localSheetId="10">'105'!$A$2:$C$75</definedName>
    <definedName name="_xlnm.Print_Area" localSheetId="9">'106'!$A$2:$B$27</definedName>
    <definedName name="_xlnm.Print_Area" localSheetId="8">'107'!$A$2:$B$64</definedName>
    <definedName name="_xlnm.Print_Area" localSheetId="7">'108'!$A$2:$B$64</definedName>
    <definedName name="_xlnm.Print_Area" localSheetId="6">'109'!$A$2:$B$30</definedName>
    <definedName name="_xlnm.Print_Area" localSheetId="5">'110'!$A$2:$B$30</definedName>
    <definedName name="_xlnm.Print_Area" localSheetId="4">'111'!$A$2:$B$30</definedName>
    <definedName name="_xlnm.Print_Area" localSheetId="1">'112'!$A$2:$B$30</definedName>
    <definedName name="_xlnm.Print_Area" localSheetId="3">'112上'!$A$2:$B$28</definedName>
    <definedName name="_xlnm.Print_Area" localSheetId="2">'112下'!$A$2:$B$30</definedName>
    <definedName name="_xlnm.Print_Area" localSheetId="28">'88兒'!$A$3:$AN$33</definedName>
    <definedName name="_xlnm.Print_Area" localSheetId="27">'89兒'!$A$3:$AN$33</definedName>
    <definedName name="_xlnm.Print_Area" localSheetId="26">'90兒'!$A$3:$AN$33</definedName>
    <definedName name="_xlnm.Print_Area" localSheetId="25">'91兒'!$A$3:$AN$32</definedName>
    <definedName name="_xlnm.Print_Area" localSheetId="24">'92少'!$A$3:$T$32</definedName>
    <definedName name="_xlnm.Print_Area" localSheetId="23">'92兒'!$A$3:$CE$32</definedName>
    <definedName name="_xlnm.Print_Area" localSheetId="22">'93'!$A$3:$D$32</definedName>
    <definedName name="_xlnm.Print_Area" localSheetId="21">'94'!$A$3:$D$32</definedName>
    <definedName name="_xlnm.Print_Area" localSheetId="20">'95'!$A$3:$D$32</definedName>
    <definedName name="_xlnm.Print_Area" localSheetId="19">'96'!$A$3:$D$32</definedName>
    <definedName name="_xlnm.Print_Area" localSheetId="18">'97'!$A$3:$D$32</definedName>
    <definedName name="_xlnm.Print_Area" localSheetId="17">'98'!$A$3:$E$84</definedName>
    <definedName name="_xlnm.Print_Area" localSheetId="16">'99'!$A$3:$E$84</definedName>
    <definedName name="_xlnm.Print_Area" localSheetId="0">歷年!$A$3:$DJ$16</definedName>
    <definedName name="_xlnm.Print_Titles" localSheetId="15">'100'!$A:$A,'100'!$3:$7</definedName>
    <definedName name="_xlnm.Print_Titles" localSheetId="14">'101'!$A:$A,'101'!$2:$7</definedName>
    <definedName name="_xlnm.Print_Titles" localSheetId="13">'102'!$A:$A,'102'!$2:$7</definedName>
    <definedName name="_xlnm.Print_Titles" localSheetId="12">'103'!$A:$A,'103'!$2:$7</definedName>
    <definedName name="_xlnm.Print_Titles" localSheetId="11">'104'!$A:$A,'104'!$2:$7</definedName>
    <definedName name="_xlnm.Print_Titles" localSheetId="10">'105'!$A:$A,'105'!$2:$7</definedName>
    <definedName name="_xlnm.Print_Titles" localSheetId="9">'106'!$A:$A,'106'!$2:$4</definedName>
    <definedName name="_xlnm.Print_Titles" localSheetId="8">'107'!$A:$A,'107'!$2:$3</definedName>
    <definedName name="_xlnm.Print_Titles" localSheetId="7">'108'!$A:$A,'108'!$2:$3</definedName>
    <definedName name="_xlnm.Print_Titles" localSheetId="6">'109'!$A:$A,'109'!$2:$3</definedName>
    <definedName name="_xlnm.Print_Titles" localSheetId="5">'110'!$A:$A,'110'!$2:$3</definedName>
    <definedName name="_xlnm.Print_Titles" localSheetId="4">'111'!$A:$A,'111'!$2:$3</definedName>
    <definedName name="_xlnm.Print_Titles" localSheetId="1">'112'!$A:$A,'112'!$2:$3</definedName>
    <definedName name="_xlnm.Print_Titles" localSheetId="3">'112上'!$A:$A,'112上'!$2:$5</definedName>
    <definedName name="_xlnm.Print_Titles" localSheetId="2">'112下'!$A:$A,'112下'!$2:$3</definedName>
    <definedName name="_xlnm.Print_Titles" localSheetId="28">'88兒'!$A:$A,'88兒'!$3:$7</definedName>
    <definedName name="_xlnm.Print_Titles" localSheetId="27">'89兒'!$A:$A,'89兒'!$3:$7</definedName>
    <definedName name="_xlnm.Print_Titles" localSheetId="26">'90兒'!$A:$A,'90兒'!$3:$7</definedName>
    <definedName name="_xlnm.Print_Titles" localSheetId="25">'91兒'!$A:$A,'91兒'!$3:$7</definedName>
    <definedName name="_xlnm.Print_Titles" localSheetId="24">'92少'!$A:$A,'92少'!$3:$7</definedName>
    <definedName name="_xlnm.Print_Titles" localSheetId="23">'92兒'!$A:$A,'92兒'!$3:$7</definedName>
    <definedName name="_xlnm.Print_Titles" localSheetId="22">'93'!$A:$A,'93'!$3:$7</definedName>
    <definedName name="_xlnm.Print_Titles" localSheetId="21">'94'!$A:$A,'94'!$3:$7</definedName>
    <definedName name="_xlnm.Print_Titles" localSheetId="20">'95'!$A:$A,'95'!$3:$7</definedName>
    <definedName name="_xlnm.Print_Titles" localSheetId="19">'96'!$A:$A,'96'!$3:$7</definedName>
    <definedName name="_xlnm.Print_Titles" localSheetId="18">'97'!$A:$A,'97'!$3:$7</definedName>
    <definedName name="_xlnm.Print_Titles" localSheetId="17">'98'!$A:$A,'98'!$3:$7</definedName>
    <definedName name="_xlnm.Print_Titles" localSheetId="16">'99'!$A:$A,'99'!$3:$7</definedName>
    <definedName name="_xlnm.Print_Titles" localSheetId="0">歷年!$A:$A,歷年!$3:$10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3" l="1"/>
  <c r="D31" i="53"/>
  <c r="E31" i="53"/>
  <c r="B31" i="53"/>
  <c r="F3" i="89" l="1"/>
  <c r="E3" i="89"/>
  <c r="D3" i="89"/>
  <c r="C3" i="89"/>
  <c r="C30" i="53" l="1"/>
  <c r="D30" i="53"/>
  <c r="E30" i="53"/>
  <c r="B30" i="53"/>
  <c r="F3" i="88"/>
  <c r="E3" i="88"/>
  <c r="D3" i="88"/>
  <c r="C3" i="88"/>
  <c r="D56" i="77"/>
  <c r="E56" i="77"/>
  <c r="F56" i="77"/>
  <c r="D57" i="77"/>
  <c r="E57" i="77"/>
  <c r="F57" i="77"/>
  <c r="D58" i="77"/>
  <c r="E58" i="77"/>
  <c r="F58" i="77"/>
  <c r="D59" i="77"/>
  <c r="E59" i="77"/>
  <c r="F59" i="77"/>
  <c r="D60" i="77"/>
  <c r="E60" i="77"/>
  <c r="F60" i="77"/>
  <c r="D61" i="77"/>
  <c r="E61" i="77"/>
  <c r="F61" i="77"/>
  <c r="D62" i="77"/>
  <c r="E62" i="77"/>
  <c r="F62" i="77"/>
  <c r="D63" i="77"/>
  <c r="E63" i="77"/>
  <c r="F63" i="77"/>
  <c r="D64" i="77"/>
  <c r="E64" i="77"/>
  <c r="F64" i="77"/>
  <c r="D65" i="77"/>
  <c r="E65" i="77"/>
  <c r="F65" i="77"/>
  <c r="D66" i="77"/>
  <c r="E66" i="77"/>
  <c r="F66" i="77"/>
  <c r="D67" i="77"/>
  <c r="E67" i="77"/>
  <c r="F67" i="77"/>
  <c r="D68" i="77"/>
  <c r="E68" i="77"/>
  <c r="F68" i="77"/>
  <c r="D69" i="77"/>
  <c r="E69" i="77"/>
  <c r="F69" i="77"/>
  <c r="D70" i="77"/>
  <c r="E70" i="77"/>
  <c r="F70" i="77"/>
  <c r="D71" i="77"/>
  <c r="E71" i="77"/>
  <c r="F71" i="77"/>
  <c r="D72" i="77"/>
  <c r="E72" i="77"/>
  <c r="F72" i="77"/>
  <c r="D73" i="77"/>
  <c r="E73" i="77"/>
  <c r="F73" i="77"/>
  <c r="D74" i="77"/>
  <c r="E74" i="77"/>
  <c r="F74" i="77"/>
  <c r="D75" i="77"/>
  <c r="E75" i="77"/>
  <c r="F75" i="77"/>
  <c r="D76" i="77"/>
  <c r="E76" i="77"/>
  <c r="F76" i="77"/>
  <c r="D77" i="77"/>
  <c r="E77" i="77"/>
  <c r="F77" i="77"/>
  <c r="D78" i="77"/>
  <c r="E78" i="77"/>
  <c r="F78" i="77"/>
  <c r="C57" i="77"/>
  <c r="C58" i="77"/>
  <c r="C59" i="77"/>
  <c r="C60" i="77"/>
  <c r="C61" i="77"/>
  <c r="C62" i="77"/>
  <c r="C63" i="77"/>
  <c r="C64" i="77"/>
  <c r="C65" i="77"/>
  <c r="C66" i="77"/>
  <c r="C67" i="77"/>
  <c r="C68" i="77"/>
  <c r="C69" i="77"/>
  <c r="C70" i="77"/>
  <c r="C71" i="77"/>
  <c r="C72" i="77"/>
  <c r="C73" i="77"/>
  <c r="C74" i="77"/>
  <c r="C75" i="77"/>
  <c r="C76" i="77"/>
  <c r="C77" i="77"/>
  <c r="C78" i="77"/>
  <c r="C56" i="77"/>
  <c r="F3" i="87"/>
  <c r="E3" i="87"/>
  <c r="D3" i="87"/>
  <c r="C3" i="87"/>
  <c r="F3" i="77"/>
  <c r="E3" i="77"/>
  <c r="D3" i="77"/>
  <c r="C3" i="77"/>
  <c r="D3" i="80"/>
  <c r="E3" i="80"/>
  <c r="F3" i="80"/>
  <c r="C3" i="80"/>
  <c r="C29" i="53"/>
  <c r="D29" i="53"/>
  <c r="E29" i="53"/>
  <c r="B29" i="53"/>
  <c r="C28" i="53"/>
  <c r="D28" i="53"/>
  <c r="E28" i="53"/>
  <c r="B28" i="53"/>
  <c r="C27" i="53"/>
  <c r="D27" i="53"/>
  <c r="E27" i="53"/>
  <c r="B27" i="53"/>
  <c r="C26" i="53"/>
  <c r="D26" i="53"/>
  <c r="E26" i="53"/>
  <c r="B26" i="53"/>
  <c r="B25" i="53"/>
  <c r="C25" i="53"/>
  <c r="D25" i="53"/>
  <c r="E25" i="53"/>
  <c r="B32" i="53"/>
  <c r="C33" i="53"/>
  <c r="D33" i="53"/>
  <c r="E33" i="53"/>
  <c r="B33" i="53"/>
  <c r="B36" i="53" s="1"/>
  <c r="D19" i="53"/>
  <c r="B19" i="53" s="1"/>
  <c r="C19" i="53"/>
  <c r="C32" i="53"/>
  <c r="D32" i="53"/>
  <c r="E32" i="53"/>
  <c r="B8" i="53"/>
  <c r="B9" i="53"/>
  <c r="B10" i="53"/>
  <c r="B11" i="53"/>
  <c r="B12" i="53"/>
  <c r="B13" i="53"/>
  <c r="B14" i="53"/>
  <c r="B15" i="53"/>
  <c r="B16" i="53"/>
  <c r="B17" i="53"/>
  <c r="B18" i="53"/>
  <c r="B7" i="53"/>
  <c r="M9" i="48"/>
  <c r="N9" i="48"/>
  <c r="M10" i="48"/>
  <c r="N10" i="48"/>
  <c r="M11" i="48"/>
  <c r="N11" i="48"/>
  <c r="M12" i="48"/>
  <c r="N12" i="48"/>
  <c r="M13" i="48"/>
  <c r="N13" i="48"/>
  <c r="M14" i="48"/>
  <c r="N14" i="48"/>
  <c r="M15" i="48"/>
  <c r="N15" i="48"/>
  <c r="M16" i="48"/>
  <c r="N16" i="48"/>
  <c r="M17" i="48"/>
  <c r="N17" i="48"/>
  <c r="M18" i="48"/>
  <c r="N18" i="48"/>
  <c r="M19" i="48"/>
  <c r="N19" i="48"/>
  <c r="M20" i="48"/>
  <c r="N20" i="48"/>
  <c r="M21" i="48"/>
  <c r="N21" i="48"/>
  <c r="M22" i="48"/>
  <c r="N22" i="48"/>
  <c r="M23" i="48"/>
  <c r="N23" i="48"/>
  <c r="M24" i="48"/>
  <c r="N24" i="48"/>
  <c r="M25" i="48"/>
  <c r="N25" i="48"/>
  <c r="M26" i="48"/>
  <c r="N26" i="48"/>
  <c r="M27" i="48"/>
  <c r="N27" i="48"/>
  <c r="M28" i="48"/>
  <c r="N28" i="48"/>
  <c r="M29" i="48"/>
  <c r="N29" i="48"/>
  <c r="M30" i="48"/>
  <c r="N30" i="48"/>
  <c r="M31" i="48"/>
  <c r="N31" i="48"/>
  <c r="M32" i="48"/>
  <c r="N32" i="48"/>
  <c r="M33" i="48"/>
  <c r="N33" i="48"/>
  <c r="N8" i="48"/>
  <c r="M8" i="48"/>
  <c r="AD33" i="49"/>
  <c r="AC33" i="49"/>
  <c r="AD32" i="49"/>
  <c r="AC32" i="49"/>
  <c r="AD31" i="49"/>
  <c r="AC31" i="49"/>
  <c r="AD30" i="49"/>
  <c r="AC30" i="49"/>
  <c r="AD29" i="49"/>
  <c r="AC29" i="49"/>
  <c r="AD28" i="49"/>
  <c r="AC28" i="49"/>
  <c r="AD27" i="49"/>
  <c r="AC27" i="49"/>
  <c r="AD26" i="49"/>
  <c r="AC26" i="49"/>
  <c r="AD25" i="49"/>
  <c r="AC25" i="49"/>
  <c r="AD24" i="49"/>
  <c r="AC24" i="49"/>
  <c r="AD23" i="49"/>
  <c r="AC23" i="49"/>
  <c r="AD22" i="49"/>
  <c r="AC22" i="49"/>
  <c r="AD21" i="49"/>
  <c r="AC21" i="49"/>
  <c r="AD20" i="49"/>
  <c r="AC20" i="49"/>
  <c r="AD19" i="49"/>
  <c r="AC19" i="49"/>
  <c r="AD18" i="49"/>
  <c r="AC18" i="49"/>
  <c r="AD17" i="49"/>
  <c r="AC17" i="49"/>
  <c r="AD16" i="49"/>
  <c r="AC16" i="49"/>
  <c r="AD15" i="49"/>
  <c r="AC15" i="49"/>
  <c r="AD14" i="49"/>
  <c r="AC14" i="49"/>
  <c r="AD13" i="49"/>
  <c r="AC13" i="49"/>
  <c r="AD12" i="49"/>
  <c r="AC12" i="49"/>
  <c r="AD11" i="49"/>
  <c r="AC11" i="49"/>
  <c r="AD10" i="49"/>
  <c r="AC10" i="49"/>
  <c r="AD9" i="49"/>
  <c r="AC9" i="49"/>
  <c r="AD8" i="49"/>
  <c r="AC8" i="49"/>
  <c r="AC8" i="48"/>
  <c r="AD8" i="48"/>
  <c r="AC9" i="48"/>
  <c r="AD9" i="48"/>
  <c r="AC10" i="48"/>
  <c r="AD10" i="48"/>
  <c r="AC11" i="48"/>
  <c r="AD11" i="48"/>
  <c r="AC12" i="48"/>
  <c r="AD12" i="48"/>
  <c r="AC13" i="48"/>
  <c r="AD13" i="48"/>
  <c r="AC14" i="48"/>
  <c r="AD14" i="48"/>
  <c r="AC15" i="48"/>
  <c r="AD15" i="48"/>
  <c r="AC16" i="48"/>
  <c r="AD16" i="48"/>
  <c r="AC17" i="48"/>
  <c r="AD17" i="48"/>
  <c r="AC18" i="48"/>
  <c r="AD18" i="48"/>
  <c r="AC19" i="48"/>
  <c r="AD19" i="48"/>
  <c r="AC20" i="48"/>
  <c r="AD20" i="48"/>
  <c r="AC21" i="48"/>
  <c r="AD21" i="48"/>
  <c r="AC22" i="48"/>
  <c r="AD22" i="48"/>
  <c r="AC23" i="48"/>
  <c r="AD23" i="48"/>
  <c r="AC24" i="48"/>
  <c r="AD24" i="48"/>
  <c r="AC25" i="48"/>
  <c r="AD25" i="48"/>
  <c r="AC26" i="48"/>
  <c r="AD26" i="48"/>
  <c r="AC27" i="48"/>
  <c r="AD27" i="48"/>
  <c r="AC28" i="48"/>
  <c r="AD28" i="48"/>
  <c r="AC29" i="48"/>
  <c r="AD29" i="48"/>
  <c r="AC30" i="48"/>
  <c r="AD30" i="48"/>
  <c r="AC31" i="48"/>
  <c r="AD31" i="48"/>
  <c r="AC32" i="48"/>
  <c r="AD32" i="48"/>
  <c r="AD33" i="48"/>
  <c r="AC33" i="48"/>
  <c r="AD33" i="47"/>
  <c r="AC33" i="47"/>
  <c r="AD32" i="47"/>
  <c r="AC32" i="47"/>
  <c r="AD31" i="47"/>
  <c r="AC31" i="47"/>
  <c r="AD30" i="47"/>
  <c r="AC30" i="47"/>
  <c r="AD29" i="47"/>
  <c r="AC29" i="47"/>
  <c r="AD28" i="47"/>
  <c r="AC28" i="47"/>
  <c r="AD27" i="47"/>
  <c r="AC27" i="47"/>
  <c r="AD26" i="47"/>
  <c r="AC26" i="47"/>
  <c r="AD25" i="47"/>
  <c r="AC25" i="47"/>
  <c r="AD24" i="47"/>
  <c r="AC24" i="47"/>
  <c r="AD23" i="47"/>
  <c r="AC23" i="47"/>
  <c r="AD22" i="47"/>
  <c r="AC22" i="47"/>
  <c r="AD21" i="47"/>
  <c r="AC21" i="47"/>
  <c r="AD20" i="47"/>
  <c r="AC20" i="47"/>
  <c r="AD19" i="47"/>
  <c r="AC19" i="47"/>
  <c r="AD18" i="47"/>
  <c r="AC18" i="47"/>
  <c r="AD17" i="47"/>
  <c r="AC17" i="47"/>
  <c r="AD16" i="47"/>
  <c r="AC16" i="47"/>
  <c r="AD15" i="47"/>
  <c r="AC15" i="47"/>
  <c r="AD14" i="47"/>
  <c r="AC14" i="47"/>
  <c r="AD13" i="47"/>
  <c r="AC13" i="47"/>
  <c r="AD12" i="47"/>
  <c r="AC12" i="47"/>
  <c r="AD11" i="47"/>
  <c r="AC11" i="47"/>
  <c r="AD10" i="47"/>
  <c r="AC10" i="47"/>
  <c r="AD9" i="47"/>
  <c r="AC9" i="47"/>
  <c r="AD8" i="47"/>
  <c r="AC8" i="47"/>
  <c r="AC8" i="46"/>
  <c r="AD8" i="46"/>
  <c r="AC9" i="46"/>
  <c r="AD9" i="46"/>
  <c r="AC10" i="46"/>
  <c r="AD10" i="46"/>
  <c r="AC11" i="46"/>
  <c r="AD11" i="46"/>
  <c r="AC12" i="46"/>
  <c r="AD12" i="46"/>
  <c r="AC13" i="46"/>
  <c r="AD13" i="46"/>
  <c r="AC14" i="46"/>
  <c r="AD14" i="46"/>
  <c r="AC15" i="46"/>
  <c r="AD15" i="46"/>
  <c r="AC16" i="46"/>
  <c r="AD16" i="46"/>
  <c r="AC17" i="46"/>
  <c r="AD17" i="46"/>
  <c r="AC18" i="46"/>
  <c r="AD18" i="46"/>
  <c r="AC19" i="46"/>
  <c r="AD19" i="46"/>
  <c r="AC20" i="46"/>
  <c r="AD20" i="46"/>
  <c r="AC21" i="46"/>
  <c r="AD21" i="46"/>
  <c r="AC22" i="46"/>
  <c r="AD22" i="46"/>
  <c r="AC23" i="46"/>
  <c r="AD23" i="46"/>
  <c r="AC24" i="46"/>
  <c r="AD24" i="46"/>
  <c r="AC25" i="46"/>
  <c r="AD25" i="46"/>
  <c r="AC26" i="46"/>
  <c r="AD26" i="46"/>
  <c r="AC27" i="46"/>
  <c r="AD27" i="46"/>
  <c r="AC29" i="46"/>
  <c r="AD29" i="46"/>
  <c r="AC30" i="46"/>
  <c r="AD30" i="46"/>
  <c r="AC31" i="46"/>
  <c r="AD31" i="46"/>
  <c r="AC32" i="46"/>
  <c r="AD32" i="46"/>
  <c r="AS9" i="44"/>
  <c r="AT9" i="44"/>
  <c r="AS10" i="44"/>
  <c r="AT10" i="44"/>
  <c r="AS11" i="44"/>
  <c r="AT11" i="44"/>
  <c r="AS12" i="44"/>
  <c r="AT12" i="44"/>
  <c r="AS13" i="44"/>
  <c r="AT13" i="44"/>
  <c r="AS14" i="44"/>
  <c r="AT14" i="44"/>
  <c r="AS15" i="44"/>
  <c r="AT15" i="44"/>
  <c r="AS16" i="44"/>
  <c r="AT16" i="44"/>
  <c r="AS17" i="44"/>
  <c r="AT17" i="44"/>
  <c r="AS18" i="44"/>
  <c r="AT18" i="44"/>
  <c r="AS19" i="44"/>
  <c r="AT19" i="44"/>
  <c r="AS20" i="44"/>
  <c r="AT20" i="44"/>
  <c r="AS21" i="44"/>
  <c r="AT21" i="44"/>
  <c r="AS22" i="44"/>
  <c r="AT22" i="44"/>
  <c r="AS23" i="44"/>
  <c r="AT23" i="44"/>
  <c r="AS24" i="44"/>
  <c r="AT24" i="44"/>
  <c r="AS25" i="44"/>
  <c r="AT25" i="44"/>
  <c r="AS26" i="44"/>
  <c r="AT26" i="44"/>
  <c r="AS27" i="44"/>
  <c r="AT27" i="44"/>
  <c r="AS29" i="44"/>
  <c r="AT29" i="44"/>
  <c r="AS30" i="44"/>
  <c r="AT30" i="44"/>
  <c r="AS31" i="44"/>
  <c r="AT31" i="44"/>
  <c r="AS32" i="44"/>
  <c r="AT32" i="44"/>
  <c r="AT8" i="44"/>
  <c r="AS8" i="44"/>
  <c r="C36" i="53" l="1"/>
  <c r="E36" i="53"/>
  <c r="D36" i="53"/>
</calcChain>
</file>

<file path=xl/sharedStrings.xml><?xml version="1.0" encoding="utf-8"?>
<sst xmlns="http://schemas.openxmlformats.org/spreadsheetml/2006/main" count="3278" uniqueCount="495">
  <si>
    <t>Total</t>
    <phoneticPr fontId="2" type="noConversion"/>
  </si>
  <si>
    <t>Total</t>
  </si>
  <si>
    <t>General</t>
    <phoneticPr fontId="2" type="noConversion"/>
  </si>
  <si>
    <t>Aborigines</t>
    <phoneticPr fontId="2" type="noConversion"/>
  </si>
  <si>
    <t>New Taipei City</t>
    <phoneticPr fontId="3" type="noConversion"/>
  </si>
  <si>
    <t>Taipei City</t>
    <phoneticPr fontId="3" type="noConversion"/>
  </si>
  <si>
    <t>Taiwan Prov.</t>
  </si>
  <si>
    <t>Yilan County</t>
  </si>
  <si>
    <t>Taoyuan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</si>
  <si>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</si>
  <si>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</si>
  <si>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</si>
  <si>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</si>
  <si>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</si>
  <si>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</si>
  <si>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</si>
  <si>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</si>
  <si>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</si>
  <si>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</si>
  <si>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</si>
  <si>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</si>
  <si>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</si>
  <si>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</si>
  <si>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</si>
  <si>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Taichung City</t>
    <phoneticPr fontId="3" type="noConversion"/>
  </si>
  <si>
    <t>Tainan City</t>
    <phoneticPr fontId="3" type="noConversion"/>
  </si>
  <si>
    <t>Kaohsiung City</t>
    <phoneticPr fontId="3" type="noConversion"/>
  </si>
  <si>
    <t>Taipei County</t>
    <phoneticPr fontId="3" type="noConversion"/>
  </si>
  <si>
    <t>Yilan County</t>
    <phoneticPr fontId="3" type="noConversion"/>
  </si>
  <si>
    <t>Taoyuan County</t>
    <phoneticPr fontId="3" type="noConversion"/>
  </si>
  <si>
    <t>Hsinchu County</t>
    <phoneticPr fontId="3" type="noConversion"/>
  </si>
  <si>
    <t>Miaoli County</t>
    <phoneticPr fontId="3" type="noConversion"/>
  </si>
  <si>
    <t>Taichung County</t>
    <phoneticPr fontId="3" type="noConversion"/>
  </si>
  <si>
    <t>Nantou County</t>
    <phoneticPr fontId="3" type="noConversion"/>
  </si>
  <si>
    <t>Yunlin County</t>
    <phoneticPr fontId="3" type="noConversion"/>
  </si>
  <si>
    <t>Chiayi County</t>
    <phoneticPr fontId="3" type="noConversion"/>
  </si>
  <si>
    <t>Tainan County</t>
    <phoneticPr fontId="3" type="noConversion"/>
  </si>
  <si>
    <t>Kaohsiung County</t>
    <phoneticPr fontId="3" type="noConversion"/>
  </si>
  <si>
    <t>Pingtung County</t>
    <phoneticPr fontId="3" type="noConversion"/>
  </si>
  <si>
    <t>Taitung County</t>
    <phoneticPr fontId="3" type="noConversion"/>
  </si>
  <si>
    <t>Hualien County</t>
    <phoneticPr fontId="3" type="noConversion"/>
  </si>
  <si>
    <t>Penghu County</t>
    <phoneticPr fontId="3" type="noConversion"/>
  </si>
  <si>
    <t>Keelung City</t>
    <phoneticPr fontId="3" type="noConversion"/>
  </si>
  <si>
    <t>Hsinchu City</t>
    <phoneticPr fontId="3" type="noConversion"/>
  </si>
  <si>
    <t>Chiayi City</t>
    <phoneticPr fontId="3" type="noConversion"/>
  </si>
  <si>
    <t>Kinmen County</t>
    <phoneticPr fontId="3" type="noConversion"/>
  </si>
  <si>
    <t>Lienchiang County</t>
    <phoneticPr fontId="3" type="noConversion"/>
  </si>
  <si>
    <t>Taipei County</t>
  </si>
  <si>
    <t>Taichung County</t>
  </si>
  <si>
    <t>Tainan County</t>
  </si>
  <si>
    <t>Kaohsiung County</t>
  </si>
  <si>
    <t>Taichung City</t>
  </si>
  <si>
    <t>Tainan City</t>
  </si>
  <si>
    <t>Total</t>
    <phoneticPr fontId="2" type="noConversion"/>
  </si>
  <si>
    <t>General</t>
    <phoneticPr fontId="2" type="noConversion"/>
  </si>
  <si>
    <t>Aborigines</t>
    <phoneticPr fontId="2" type="noConversion"/>
  </si>
  <si>
    <t>Total</t>
    <phoneticPr fontId="2" type="noConversion"/>
  </si>
  <si>
    <t>General</t>
    <phoneticPr fontId="2" type="noConversion"/>
  </si>
  <si>
    <t>Aborigines</t>
    <phoneticPr fontId="2" type="noConversion"/>
  </si>
  <si>
    <t>Source: County and Government.</t>
    <phoneticPr fontId="3" type="noConversion"/>
  </si>
  <si>
    <t>Source: County and Government.</t>
    <phoneticPr fontId="3" type="noConversion"/>
  </si>
  <si>
    <t>Taoyuan City</t>
    <phoneticPr fontId="3" type="noConversion"/>
  </si>
  <si>
    <t>Total</t>
    <phoneticPr fontId="2" type="noConversion"/>
  </si>
  <si>
    <t>General</t>
    <phoneticPr fontId="2" type="noConversion"/>
  </si>
  <si>
    <t>Aborigines</t>
    <phoneticPr fontId="2" type="noConversion"/>
  </si>
  <si>
    <t>Total</t>
    <phoneticPr fontId="2" type="noConversion"/>
  </si>
  <si>
    <t>General</t>
    <phoneticPr fontId="2" type="noConversion"/>
  </si>
  <si>
    <t>Aborigines</t>
    <phoneticPr fontId="2" type="noConversion"/>
  </si>
  <si>
    <r>
      <rPr>
        <sz val="8"/>
        <rFont val="標楷體"/>
        <family val="4"/>
        <charset val="136"/>
      </rPr>
      <t>資料來源：各直轄市、縣市政府。</t>
    </r>
    <phoneticPr fontId="3" type="noConversion"/>
  </si>
  <si>
    <r>
      <rPr>
        <sz val="10"/>
        <rFont val="標楷體"/>
        <family val="4"/>
        <charset val="136"/>
      </rPr>
      <t>遭父母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監護人、照顧者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虐待死亡</t>
    </r>
    <phoneticPr fontId="2" type="noConversion"/>
  </si>
  <si>
    <r>
      <rPr>
        <sz val="10"/>
        <rFont val="標楷體"/>
        <family val="4"/>
        <charset val="136"/>
      </rPr>
      <t>遭父母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監護人、照顧者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嚴重疏忽死亡</t>
    </r>
    <phoneticPr fontId="2" type="noConversion"/>
  </si>
  <si>
    <r>
      <rPr>
        <sz val="10"/>
        <rFont val="標楷體"/>
        <family val="4"/>
        <charset val="136"/>
      </rPr>
      <t>父母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監護人、照顧者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殺害兒少後自殺</t>
    </r>
    <phoneticPr fontId="2" type="noConversion"/>
  </si>
  <si>
    <r>
      <t>93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2004</t>
    </r>
    <phoneticPr fontId="3" type="noConversion"/>
  </si>
  <si>
    <r>
      <t>94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2005</t>
    </r>
    <phoneticPr fontId="3" type="noConversion"/>
  </si>
  <si>
    <r>
      <t>95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2006</t>
    </r>
    <phoneticPr fontId="3" type="noConversion"/>
  </si>
  <si>
    <r>
      <t>96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2007</t>
    </r>
    <phoneticPr fontId="3" type="noConversion"/>
  </si>
  <si>
    <r>
      <t>97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2008</t>
    </r>
    <phoneticPr fontId="3" type="noConversion"/>
  </si>
  <si>
    <r>
      <t>98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2009</t>
    </r>
    <phoneticPr fontId="3" type="noConversion"/>
  </si>
  <si>
    <r>
      <t>99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2010</t>
    </r>
    <phoneticPr fontId="3" type="noConversion"/>
  </si>
  <si>
    <r>
      <t>100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2011</t>
    </r>
    <phoneticPr fontId="3" type="noConversion"/>
  </si>
  <si>
    <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2012</t>
    </r>
    <phoneticPr fontId="3" type="noConversion"/>
  </si>
  <si>
    <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2013</t>
    </r>
    <phoneticPr fontId="3" type="noConversion"/>
  </si>
  <si>
    <r>
      <t>103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2014</t>
    </r>
  </si>
  <si>
    <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2015</t>
    </r>
    <phoneticPr fontId="3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</si>
  <si>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2016</t>
    </r>
    <phoneticPr fontId="3" type="noConversion"/>
  </si>
  <si>
    <r>
      <rPr>
        <sz val="10"/>
        <rFont val="標楷體"/>
        <family val="4"/>
        <charset val="136"/>
      </rPr>
      <t>總計</t>
    </r>
    <phoneticPr fontId="3" type="noConversion"/>
  </si>
  <si>
    <r>
      <rPr>
        <sz val="10"/>
        <rFont val="標楷體"/>
        <family val="4"/>
        <charset val="136"/>
      </rPr>
      <t>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3" type="noConversion"/>
  </si>
  <si>
    <r>
      <rPr>
        <sz val="10"/>
        <rFont val="標楷體"/>
        <family val="4"/>
        <charset val="136"/>
      </rPr>
      <t>臺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3" type="noConversion"/>
  </si>
  <si>
    <r>
      <rPr>
        <sz val="10"/>
        <rFont val="標楷體"/>
        <family val="4"/>
        <charset val="136"/>
      </rPr>
      <t>桃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園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3" type="noConversion"/>
  </si>
  <si>
    <r>
      <rPr>
        <sz val="10"/>
        <rFont val="標楷體"/>
        <family val="4"/>
        <charset val="136"/>
      </rPr>
      <t>臺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中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3" type="noConversion"/>
  </si>
  <si>
    <r>
      <rPr>
        <sz val="10"/>
        <rFont val="標楷體"/>
        <family val="4"/>
        <charset val="136"/>
      </rPr>
      <t>臺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3" type="noConversion"/>
  </si>
  <si>
    <r>
      <rPr>
        <sz val="10"/>
        <rFont val="標楷體"/>
        <family val="4"/>
        <charset val="136"/>
      </rPr>
      <t>高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雄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市</t>
    </r>
    <phoneticPr fontId="3" type="noConversion"/>
  </si>
  <si>
    <r>
      <rPr>
        <sz val="10"/>
        <rFont val="標楷體"/>
        <family val="4"/>
        <charset val="136"/>
      </rPr>
      <t>臺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灣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省</t>
    </r>
    <phoneticPr fontId="3" type="noConversion"/>
  </si>
  <si>
    <r>
      <rPr>
        <sz val="10"/>
        <rFont val="標楷體"/>
        <family val="4"/>
        <charset val="136"/>
      </rPr>
      <t>　宜蘭縣</t>
    </r>
    <phoneticPr fontId="3" type="noConversion"/>
  </si>
  <si>
    <r>
      <rPr>
        <sz val="10"/>
        <rFont val="標楷體"/>
        <family val="4"/>
        <charset val="136"/>
      </rPr>
      <t>　新竹縣</t>
    </r>
    <phoneticPr fontId="3" type="noConversion"/>
  </si>
  <si>
    <r>
      <rPr>
        <sz val="10"/>
        <rFont val="標楷體"/>
        <family val="4"/>
        <charset val="136"/>
      </rPr>
      <t>　苗栗縣</t>
    </r>
    <phoneticPr fontId="3" type="noConversion"/>
  </si>
  <si>
    <r>
      <rPr>
        <sz val="10"/>
        <rFont val="標楷體"/>
        <family val="4"/>
        <charset val="136"/>
      </rPr>
      <t>　彰化縣</t>
    </r>
    <phoneticPr fontId="3" type="noConversion"/>
  </si>
  <si>
    <r>
      <rPr>
        <sz val="10"/>
        <rFont val="標楷體"/>
        <family val="4"/>
        <charset val="136"/>
      </rPr>
      <t>　南投縣</t>
    </r>
    <phoneticPr fontId="3" type="noConversion"/>
  </si>
  <si>
    <r>
      <rPr>
        <sz val="10"/>
        <rFont val="標楷體"/>
        <family val="4"/>
        <charset val="136"/>
      </rPr>
      <t>　雲林縣</t>
    </r>
    <phoneticPr fontId="3" type="noConversion"/>
  </si>
  <si>
    <r>
      <rPr>
        <sz val="10"/>
        <rFont val="標楷體"/>
        <family val="4"/>
        <charset val="136"/>
      </rPr>
      <t>　嘉義縣</t>
    </r>
    <phoneticPr fontId="3" type="noConversion"/>
  </si>
  <si>
    <r>
      <rPr>
        <sz val="10"/>
        <rFont val="標楷體"/>
        <family val="4"/>
        <charset val="136"/>
      </rPr>
      <t>　屏東縣</t>
    </r>
    <phoneticPr fontId="3" type="noConversion"/>
  </si>
  <si>
    <r>
      <rPr>
        <sz val="10"/>
        <rFont val="標楷體"/>
        <family val="4"/>
        <charset val="136"/>
      </rPr>
      <t>　臺東縣</t>
    </r>
    <phoneticPr fontId="3" type="noConversion"/>
  </si>
  <si>
    <r>
      <rPr>
        <sz val="10"/>
        <rFont val="標楷體"/>
        <family val="4"/>
        <charset val="136"/>
      </rPr>
      <t>　花蓮縣</t>
    </r>
    <phoneticPr fontId="3" type="noConversion"/>
  </si>
  <si>
    <r>
      <rPr>
        <sz val="10"/>
        <rFont val="標楷體"/>
        <family val="4"/>
        <charset val="136"/>
      </rPr>
      <t>　澎湖縣</t>
    </r>
    <phoneticPr fontId="3" type="noConversion"/>
  </si>
  <si>
    <r>
      <rPr>
        <sz val="10"/>
        <rFont val="標楷體"/>
        <family val="4"/>
        <charset val="136"/>
      </rPr>
      <t>　基隆市</t>
    </r>
    <phoneticPr fontId="3" type="noConversion"/>
  </si>
  <si>
    <r>
      <rPr>
        <sz val="10"/>
        <rFont val="標楷體"/>
        <family val="4"/>
        <charset val="136"/>
      </rPr>
      <t>　新竹市</t>
    </r>
    <phoneticPr fontId="3" type="noConversion"/>
  </si>
  <si>
    <r>
      <rPr>
        <sz val="10"/>
        <rFont val="標楷體"/>
        <family val="4"/>
        <charset val="136"/>
      </rPr>
      <t>　嘉義市</t>
    </r>
    <phoneticPr fontId="3" type="noConversion"/>
  </si>
  <si>
    <r>
      <rPr>
        <sz val="10"/>
        <rFont val="標楷體"/>
        <family val="4"/>
        <charset val="136"/>
      </rPr>
      <t>　金門縣</t>
    </r>
    <phoneticPr fontId="3" type="noConversion"/>
  </si>
  <si>
    <r>
      <rPr>
        <sz val="10"/>
        <rFont val="標楷體"/>
        <family val="4"/>
        <charset val="136"/>
      </rPr>
      <t>　連江縣</t>
    </r>
    <phoneticPr fontId="3" type="noConversion"/>
  </si>
  <si>
    <r>
      <rPr>
        <sz val="10"/>
        <rFont val="標楷體"/>
        <family val="4"/>
        <charset val="136"/>
      </rPr>
      <t>資料來源：各直轄市、縣市政府。</t>
    </r>
    <phoneticPr fontId="3" type="noConversion"/>
  </si>
  <si>
    <r>
      <rPr>
        <sz val="8"/>
        <rFont val="標楷體"/>
        <family val="4"/>
        <charset val="136"/>
      </rPr>
      <t>總計</t>
    </r>
    <phoneticPr fontId="3" type="noConversion"/>
  </si>
  <si>
    <r>
      <rPr>
        <sz val="8"/>
        <rFont val="標楷體"/>
        <family val="4"/>
        <charset val="136"/>
      </rPr>
      <t>一般</t>
    </r>
    <phoneticPr fontId="2" type="noConversion"/>
  </si>
  <si>
    <r>
      <rPr>
        <sz val="8"/>
        <rFont val="標楷體"/>
        <family val="4"/>
        <charset val="136"/>
      </rPr>
      <t>原住民</t>
    </r>
    <phoneticPr fontId="2" type="noConversion"/>
  </si>
  <si>
    <r>
      <rPr>
        <sz val="8"/>
        <rFont val="標楷體"/>
        <family val="4"/>
        <charset val="136"/>
      </rPr>
      <t>　新竹縣</t>
    </r>
    <phoneticPr fontId="3" type="noConversion"/>
  </si>
  <si>
    <r>
      <rPr>
        <sz val="8"/>
        <rFont val="標楷體"/>
        <family val="4"/>
        <charset val="136"/>
      </rPr>
      <t>　苗栗縣</t>
    </r>
    <phoneticPr fontId="3" type="noConversion"/>
  </si>
  <si>
    <r>
      <rPr>
        <sz val="8"/>
        <rFont val="標楷體"/>
        <family val="4"/>
        <charset val="136"/>
      </rPr>
      <t>　彰化縣</t>
    </r>
    <phoneticPr fontId="3" type="noConversion"/>
  </si>
  <si>
    <r>
      <rPr>
        <sz val="8"/>
        <rFont val="標楷體"/>
        <family val="4"/>
        <charset val="136"/>
      </rPr>
      <t>　南投縣</t>
    </r>
    <phoneticPr fontId="3" type="noConversion"/>
  </si>
  <si>
    <r>
      <rPr>
        <sz val="8"/>
        <rFont val="標楷體"/>
        <family val="4"/>
        <charset val="136"/>
      </rPr>
      <t>　雲林縣</t>
    </r>
    <phoneticPr fontId="3" type="noConversion"/>
  </si>
  <si>
    <r>
      <rPr>
        <sz val="8"/>
        <rFont val="標楷體"/>
        <family val="4"/>
        <charset val="136"/>
      </rPr>
      <t>　嘉義縣</t>
    </r>
    <phoneticPr fontId="3" type="noConversion"/>
  </si>
  <si>
    <r>
      <rPr>
        <sz val="8"/>
        <rFont val="標楷體"/>
        <family val="4"/>
        <charset val="136"/>
      </rPr>
      <t>　屏東縣</t>
    </r>
    <phoneticPr fontId="3" type="noConversion"/>
  </si>
  <si>
    <r>
      <rPr>
        <sz val="8"/>
        <rFont val="標楷體"/>
        <family val="4"/>
        <charset val="136"/>
      </rPr>
      <t>　臺東縣</t>
    </r>
    <phoneticPr fontId="3" type="noConversion"/>
  </si>
  <si>
    <r>
      <rPr>
        <sz val="8"/>
        <rFont val="標楷體"/>
        <family val="4"/>
        <charset val="136"/>
      </rPr>
      <t>　花蓮縣</t>
    </r>
    <phoneticPr fontId="3" type="noConversion"/>
  </si>
  <si>
    <r>
      <rPr>
        <sz val="8"/>
        <rFont val="標楷體"/>
        <family val="4"/>
        <charset val="136"/>
      </rPr>
      <t>　澎湖縣</t>
    </r>
    <phoneticPr fontId="3" type="noConversion"/>
  </si>
  <si>
    <r>
      <rPr>
        <sz val="8"/>
        <rFont val="標楷體"/>
        <family val="4"/>
        <charset val="136"/>
      </rPr>
      <t>　基隆市</t>
    </r>
    <phoneticPr fontId="3" type="noConversion"/>
  </si>
  <si>
    <r>
      <rPr>
        <sz val="8"/>
        <rFont val="標楷體"/>
        <family val="4"/>
        <charset val="136"/>
      </rPr>
      <t>　新竹市</t>
    </r>
    <phoneticPr fontId="3" type="noConversion"/>
  </si>
  <si>
    <r>
      <rPr>
        <sz val="8"/>
        <rFont val="標楷體"/>
        <family val="4"/>
        <charset val="136"/>
      </rPr>
      <t>　嘉義市</t>
    </r>
    <phoneticPr fontId="3" type="noConversion"/>
  </si>
  <si>
    <r>
      <rPr>
        <sz val="8"/>
        <rFont val="標楷體"/>
        <family val="4"/>
        <charset val="136"/>
      </rPr>
      <t>　金門縣</t>
    </r>
    <phoneticPr fontId="3" type="noConversion"/>
  </si>
  <si>
    <r>
      <rPr>
        <sz val="8"/>
        <rFont val="標楷體"/>
        <family val="4"/>
        <charset val="136"/>
      </rPr>
      <t>　連江縣</t>
    </r>
    <phoneticPr fontId="3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</si>
  <si>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2017/3/9</t>
    </r>
    <phoneticPr fontId="3" type="noConversion"/>
  </si>
  <si>
    <r>
      <rPr>
        <sz val="8"/>
        <rFont val="標楷體"/>
        <family val="4"/>
        <charset val="136"/>
      </rPr>
      <t>　宜蘭縣</t>
    </r>
    <phoneticPr fontId="3" type="noConversion"/>
  </si>
  <si>
    <r>
      <rPr>
        <b/>
        <sz val="16"/>
        <rFont val="標楷體"/>
        <family val="4"/>
        <charset val="136"/>
      </rPr>
      <t>兒童保護執行概況</t>
    </r>
    <phoneticPr fontId="2" type="noConversion"/>
  </si>
  <si>
    <r>
      <rPr>
        <sz val="8"/>
        <rFont val="標楷體"/>
        <family val="4"/>
        <charset val="136"/>
      </rPr>
      <t>諮詢服務</t>
    </r>
  </si>
  <si>
    <r>
      <rPr>
        <sz val="9"/>
        <rFont val="標楷體"/>
        <family val="4"/>
        <charset val="136"/>
      </rPr>
      <t>合計</t>
    </r>
  </si>
  <si>
    <r>
      <rPr>
        <sz val="9"/>
        <rFont val="標楷體"/>
        <family val="4"/>
        <charset val="136"/>
      </rPr>
      <t>遺棄</t>
    </r>
  </si>
  <si>
    <r>
      <rPr>
        <sz val="9"/>
        <rFont val="標楷體"/>
        <family val="4"/>
        <charset val="136"/>
      </rPr>
      <t>身心虐待</t>
    </r>
  </si>
  <si>
    <r>
      <rPr>
        <sz val="9"/>
        <rFont val="標楷體"/>
        <family val="4"/>
        <charset val="136"/>
      </rPr>
      <t>利用兒童
不法行為</t>
    </r>
    <phoneticPr fontId="3" type="noConversion"/>
  </si>
  <si>
    <r>
      <rPr>
        <sz val="9"/>
        <rFont val="標楷體"/>
        <family val="4"/>
        <charset val="136"/>
      </rPr>
      <t>剝奪兒童心志之行為</t>
    </r>
  </si>
  <si>
    <r>
      <rPr>
        <sz val="9"/>
        <rFont val="標楷體"/>
        <family val="4"/>
        <charset val="136"/>
      </rPr>
      <t>拐騙或引誘兒童之行為</t>
    </r>
  </si>
  <si>
    <r>
      <rPr>
        <sz val="9"/>
        <rFont val="標楷體"/>
        <family val="4"/>
        <charset val="136"/>
      </rPr>
      <t>其他</t>
    </r>
  </si>
  <si>
    <r>
      <rPr>
        <sz val="8"/>
        <rFont val="標楷體"/>
        <family val="4"/>
        <charset val="136"/>
      </rPr>
      <t>計</t>
    </r>
    <phoneticPr fontId="2" type="noConversion"/>
  </si>
  <si>
    <r>
      <rPr>
        <sz val="8"/>
        <rFont val="標楷體"/>
        <family val="4"/>
        <charset val="136"/>
      </rPr>
      <t>男</t>
    </r>
    <phoneticPr fontId="2" type="noConversion"/>
  </si>
  <si>
    <r>
      <rPr>
        <sz val="8"/>
        <rFont val="標楷體"/>
        <family val="4"/>
        <charset val="136"/>
      </rPr>
      <t>臺北縣</t>
    </r>
  </si>
  <si>
    <r>
      <rPr>
        <sz val="8"/>
        <rFont val="標楷體"/>
        <family val="4"/>
        <charset val="136"/>
      </rPr>
      <t>宜蘭縣</t>
    </r>
  </si>
  <si>
    <r>
      <rPr>
        <sz val="8"/>
        <rFont val="標楷體"/>
        <family val="4"/>
        <charset val="136"/>
      </rPr>
      <t>桃園縣</t>
    </r>
  </si>
  <si>
    <r>
      <rPr>
        <sz val="8"/>
        <rFont val="標楷體"/>
        <family val="4"/>
        <charset val="136"/>
      </rPr>
      <t>新竹縣</t>
    </r>
  </si>
  <si>
    <r>
      <rPr>
        <sz val="8"/>
        <rFont val="標楷體"/>
        <family val="4"/>
        <charset val="136"/>
      </rPr>
      <t>苗栗縣</t>
    </r>
  </si>
  <si>
    <r>
      <rPr>
        <sz val="8"/>
        <rFont val="標楷體"/>
        <family val="4"/>
        <charset val="136"/>
      </rPr>
      <t>臺中縣</t>
    </r>
  </si>
  <si>
    <r>
      <rPr>
        <sz val="8"/>
        <rFont val="標楷體"/>
        <family val="4"/>
        <charset val="136"/>
      </rPr>
      <t>彰化縣</t>
    </r>
  </si>
  <si>
    <r>
      <rPr>
        <sz val="8"/>
        <rFont val="標楷體"/>
        <family val="4"/>
        <charset val="136"/>
      </rPr>
      <t>南投縣</t>
    </r>
  </si>
  <si>
    <r>
      <rPr>
        <sz val="8"/>
        <rFont val="標楷體"/>
        <family val="4"/>
        <charset val="136"/>
      </rPr>
      <t>雲林縣</t>
    </r>
  </si>
  <si>
    <r>
      <rPr>
        <sz val="8"/>
        <rFont val="標楷體"/>
        <family val="4"/>
        <charset val="136"/>
      </rPr>
      <t>嘉義縣</t>
    </r>
  </si>
  <si>
    <r>
      <rPr>
        <sz val="8"/>
        <rFont val="標楷體"/>
        <family val="4"/>
        <charset val="136"/>
      </rPr>
      <t>臺南縣</t>
    </r>
  </si>
  <si>
    <r>
      <rPr>
        <sz val="8"/>
        <rFont val="標楷體"/>
        <family val="4"/>
        <charset val="136"/>
      </rPr>
      <t>高雄縣</t>
    </r>
  </si>
  <si>
    <r>
      <rPr>
        <sz val="8"/>
        <rFont val="標楷體"/>
        <family val="4"/>
        <charset val="136"/>
      </rPr>
      <t>屏東縣</t>
    </r>
  </si>
  <si>
    <r>
      <rPr>
        <sz val="8"/>
        <rFont val="標楷體"/>
        <family val="4"/>
        <charset val="136"/>
      </rPr>
      <t>臺東縣</t>
    </r>
  </si>
  <si>
    <r>
      <rPr>
        <sz val="8"/>
        <rFont val="標楷體"/>
        <family val="4"/>
        <charset val="136"/>
      </rPr>
      <t>花蓮縣</t>
    </r>
  </si>
  <si>
    <r>
      <rPr>
        <sz val="8"/>
        <rFont val="標楷體"/>
        <family val="4"/>
        <charset val="136"/>
      </rPr>
      <t>澎湖縣</t>
    </r>
  </si>
  <si>
    <r>
      <rPr>
        <sz val="8"/>
        <rFont val="標楷體"/>
        <family val="4"/>
        <charset val="136"/>
      </rPr>
      <t>基隆市</t>
    </r>
  </si>
  <si>
    <r>
      <rPr>
        <sz val="8"/>
        <rFont val="標楷體"/>
        <family val="4"/>
        <charset val="136"/>
      </rPr>
      <t>新竹市</t>
    </r>
  </si>
  <si>
    <r>
      <rPr>
        <sz val="8"/>
        <rFont val="標楷體"/>
        <family val="4"/>
        <charset val="136"/>
      </rPr>
      <t>臺中市</t>
    </r>
  </si>
  <si>
    <r>
      <rPr>
        <sz val="8"/>
        <rFont val="標楷體"/>
        <family val="4"/>
        <charset val="136"/>
      </rPr>
      <t>嘉義市</t>
    </r>
  </si>
  <si>
    <r>
      <rPr>
        <sz val="8"/>
        <rFont val="標楷體"/>
        <family val="4"/>
        <charset val="136"/>
      </rPr>
      <t>高雄市</t>
    </r>
  </si>
  <si>
    <r>
      <rPr>
        <sz val="8"/>
        <rFont val="標楷體"/>
        <family val="4"/>
        <charset val="136"/>
      </rPr>
      <t>金門縣</t>
    </r>
  </si>
  <si>
    <r>
      <rPr>
        <sz val="8"/>
        <rFont val="標楷體"/>
        <family val="4"/>
        <charset val="136"/>
      </rPr>
      <t>連江縣</t>
    </r>
  </si>
  <si>
    <r>
      <rPr>
        <sz val="8"/>
        <rFont val="標楷體"/>
        <family val="4"/>
        <charset val="136"/>
      </rPr>
      <t>資料來源：各直轄市、縣市政府。</t>
    </r>
  </si>
  <si>
    <r>
      <rPr>
        <b/>
        <sz val="16"/>
        <rFont val="標楷體"/>
        <family val="4"/>
        <charset val="136"/>
      </rPr>
      <t>兒童保護執行概況</t>
    </r>
    <phoneticPr fontId="2" type="noConversion"/>
  </si>
  <si>
    <r>
      <rPr>
        <sz val="8"/>
        <rFont val="標楷體"/>
        <family val="4"/>
        <charset val="136"/>
      </rPr>
      <t>區域別</t>
    </r>
    <phoneticPr fontId="2" type="noConversion"/>
  </si>
  <si>
    <r>
      <rPr>
        <sz val="8"/>
        <rFont val="標楷體"/>
        <family val="4"/>
        <charset val="136"/>
      </rPr>
      <t>合計</t>
    </r>
    <phoneticPr fontId="2" type="noConversion"/>
  </si>
  <si>
    <r>
      <rPr>
        <sz val="8"/>
        <rFont val="標楷體"/>
        <family val="4"/>
        <charset val="136"/>
      </rPr>
      <t>父母</t>
    </r>
    <phoneticPr fontId="2" type="noConversion"/>
  </si>
  <si>
    <r>
      <rPr>
        <sz val="8"/>
        <rFont val="標楷體"/>
        <family val="4"/>
        <charset val="136"/>
      </rPr>
      <t>養父母</t>
    </r>
    <phoneticPr fontId="2" type="noConversion"/>
  </si>
  <si>
    <r>
      <rPr>
        <sz val="8"/>
        <rFont val="標楷體"/>
        <family val="4"/>
        <charset val="136"/>
      </rPr>
      <t>照顧者</t>
    </r>
    <phoneticPr fontId="2" type="noConversion"/>
  </si>
  <si>
    <r>
      <rPr>
        <sz val="8"/>
        <rFont val="標楷體"/>
        <family val="4"/>
        <charset val="136"/>
      </rPr>
      <t>親戚</t>
    </r>
    <phoneticPr fontId="2" type="noConversion"/>
  </si>
  <si>
    <r>
      <rPr>
        <sz val="8"/>
        <rFont val="標楷體"/>
        <family val="4"/>
        <charset val="136"/>
      </rPr>
      <t>機構</t>
    </r>
    <phoneticPr fontId="2" type="noConversion"/>
  </si>
  <si>
    <r>
      <rPr>
        <sz val="8"/>
        <rFont val="標楷體"/>
        <family val="4"/>
        <charset val="136"/>
      </rPr>
      <t>同居者</t>
    </r>
    <phoneticPr fontId="2" type="noConversion"/>
  </si>
  <si>
    <r>
      <rPr>
        <sz val="8"/>
        <rFont val="標楷體"/>
        <family val="4"/>
        <charset val="136"/>
      </rPr>
      <t>大專以上</t>
    </r>
    <phoneticPr fontId="2" type="noConversion"/>
  </si>
  <si>
    <r>
      <rPr>
        <sz val="8"/>
        <rFont val="標楷體"/>
        <family val="4"/>
        <charset val="136"/>
      </rPr>
      <t>高中、高職</t>
    </r>
    <phoneticPr fontId="2" type="noConversion"/>
  </si>
  <si>
    <r>
      <rPr>
        <sz val="8"/>
        <rFont val="標楷體"/>
        <family val="4"/>
        <charset val="136"/>
      </rPr>
      <t>國中</t>
    </r>
    <phoneticPr fontId="2" type="noConversion"/>
  </si>
  <si>
    <r>
      <rPr>
        <sz val="8"/>
        <rFont val="標楷體"/>
        <family val="4"/>
        <charset val="136"/>
      </rPr>
      <t>國小以下</t>
    </r>
    <phoneticPr fontId="2" type="noConversion"/>
  </si>
  <si>
    <r>
      <rPr>
        <sz val="8"/>
        <rFont val="標楷體"/>
        <family val="4"/>
        <charset val="136"/>
      </rPr>
      <t>其他</t>
    </r>
    <phoneticPr fontId="2" type="noConversion"/>
  </si>
  <si>
    <r>
      <rPr>
        <sz val="8"/>
        <rFont val="標楷體"/>
        <family val="4"/>
        <charset val="136"/>
      </rPr>
      <t>女</t>
    </r>
    <phoneticPr fontId="2" type="noConversion"/>
  </si>
  <si>
    <r>
      <rPr>
        <sz val="8"/>
        <rFont val="標楷體"/>
        <family val="4"/>
        <charset val="136"/>
      </rPr>
      <t>合計</t>
    </r>
  </si>
  <si>
    <r>
      <rPr>
        <sz val="8"/>
        <rFont val="標楷體"/>
        <family val="4"/>
        <charset val="136"/>
      </rPr>
      <t>虐待</t>
    </r>
  </si>
  <si>
    <r>
      <rPr>
        <sz val="8"/>
        <rFont val="標楷體"/>
        <family val="4"/>
        <charset val="136"/>
      </rPr>
      <t>惡意遺棄</t>
    </r>
  </si>
  <si>
    <r>
      <rPr>
        <sz val="8"/>
        <rFont val="標楷體"/>
        <family val="4"/>
        <charset val="136"/>
      </rPr>
      <t>押賣</t>
    </r>
  </si>
  <si>
    <r>
      <rPr>
        <sz val="8"/>
        <rFont val="標楷體"/>
        <family val="4"/>
        <charset val="136"/>
      </rPr>
      <t>強迫、引誘從事不正當之職業或行為</t>
    </r>
  </si>
  <si>
    <r>
      <rPr>
        <sz val="8"/>
        <rFont val="標楷體"/>
        <family val="4"/>
        <charset val="136"/>
      </rPr>
      <t>其他濫用親權行為</t>
    </r>
  </si>
  <si>
    <r>
      <rPr>
        <sz val="8"/>
        <rFont val="標楷體"/>
        <family val="4"/>
        <charset val="136"/>
      </rPr>
      <t>違反少福法第二十四條情事者</t>
    </r>
  </si>
  <si>
    <r>
      <rPr>
        <sz val="8"/>
        <rFont val="標楷體"/>
        <family val="4"/>
        <charset val="136"/>
      </rPr>
      <t>其他</t>
    </r>
  </si>
  <si>
    <r>
      <rPr>
        <sz val="8"/>
        <rFont val="標楷體"/>
        <family val="4"/>
        <charset val="136"/>
      </rPr>
      <t>計</t>
    </r>
  </si>
  <si>
    <r>
      <rPr>
        <sz val="9"/>
        <rFont val="標楷體"/>
        <family val="4"/>
        <charset val="136"/>
      </rPr>
      <t>男</t>
    </r>
  </si>
  <si>
    <r>
      <rPr>
        <sz val="9"/>
        <rFont val="標楷體"/>
        <family val="4"/>
        <charset val="136"/>
      </rPr>
      <t>女</t>
    </r>
  </si>
  <si>
    <r>
      <rPr>
        <sz val="8"/>
        <rFont val="標楷體"/>
        <family val="4"/>
        <charset val="136"/>
      </rPr>
      <t>違反少福法第二十一條第一項規定不知悔改者</t>
    </r>
  </si>
  <si>
    <r>
      <rPr>
        <sz val="8"/>
        <rFont val="標楷體"/>
        <family val="4"/>
        <charset val="136"/>
      </rPr>
      <t>不服教養管理滋生事端者</t>
    </r>
  </si>
  <si>
    <r>
      <rPr>
        <sz val="8"/>
        <rFont val="標楷體"/>
        <family val="4"/>
        <charset val="136"/>
      </rPr>
      <t>品行頑劣、浪蕩成性者</t>
    </r>
  </si>
  <si>
    <r>
      <rPr>
        <sz val="8"/>
        <rFont val="標楷體"/>
        <family val="4"/>
        <charset val="136"/>
      </rPr>
      <t>身體虐待</t>
    </r>
    <phoneticPr fontId="2" type="noConversion"/>
  </si>
  <si>
    <r>
      <rPr>
        <sz val="8"/>
        <rFont val="標楷體"/>
        <family val="4"/>
        <charset val="136"/>
      </rPr>
      <t>精神虐待</t>
    </r>
    <phoneticPr fontId="2" type="noConversion"/>
  </si>
  <si>
    <r>
      <rPr>
        <sz val="8"/>
        <rFont val="標楷體"/>
        <family val="4"/>
        <charset val="136"/>
      </rPr>
      <t>性虐待</t>
    </r>
    <phoneticPr fontId="2" type="noConversion"/>
  </si>
  <si>
    <r>
      <rPr>
        <sz val="8"/>
        <rFont val="標楷體"/>
        <family val="4"/>
        <charset val="136"/>
      </rPr>
      <t>疏忽</t>
    </r>
    <phoneticPr fontId="2" type="noConversion"/>
  </si>
  <si>
    <r>
      <rPr>
        <sz val="8"/>
        <rFont val="標楷體"/>
        <family val="4"/>
        <charset val="136"/>
      </rPr>
      <t>　臺北縣</t>
    </r>
    <phoneticPr fontId="3" type="noConversion"/>
  </si>
  <si>
    <r>
      <rPr>
        <sz val="8"/>
        <rFont val="標楷體"/>
        <family val="4"/>
        <charset val="136"/>
      </rPr>
      <t>　桃園縣</t>
    </r>
    <phoneticPr fontId="3" type="noConversion"/>
  </si>
  <si>
    <r>
      <rPr>
        <sz val="8"/>
        <rFont val="標楷體"/>
        <family val="4"/>
        <charset val="136"/>
      </rPr>
      <t>　臺中縣</t>
    </r>
    <phoneticPr fontId="3" type="noConversion"/>
  </si>
  <si>
    <r>
      <rPr>
        <sz val="8"/>
        <rFont val="標楷體"/>
        <family val="4"/>
        <charset val="136"/>
      </rPr>
      <t>　臺南縣</t>
    </r>
    <phoneticPr fontId="3" type="noConversion"/>
  </si>
  <si>
    <r>
      <rPr>
        <sz val="8"/>
        <rFont val="標楷體"/>
        <family val="4"/>
        <charset val="136"/>
      </rPr>
      <t>　高雄縣</t>
    </r>
    <phoneticPr fontId="3" type="noConversion"/>
  </si>
  <si>
    <r>
      <rPr>
        <sz val="8"/>
        <rFont val="標楷體"/>
        <family val="4"/>
        <charset val="136"/>
      </rPr>
      <t>　臺中市</t>
    </r>
    <phoneticPr fontId="3" type="noConversion"/>
  </si>
  <si>
    <r>
      <rPr>
        <sz val="9"/>
        <rFont val="標楷體"/>
        <family val="4"/>
        <charset val="136"/>
      </rPr>
      <t>總計</t>
    </r>
    <phoneticPr fontId="3" type="noConversion"/>
  </si>
  <si>
    <r>
      <rPr>
        <sz val="9"/>
        <rFont val="標楷體"/>
        <family val="4"/>
        <charset val="136"/>
      </rPr>
      <t>　臺北縣</t>
    </r>
    <phoneticPr fontId="3" type="noConversion"/>
  </si>
  <si>
    <r>
      <rPr>
        <sz val="9"/>
        <rFont val="標楷體"/>
        <family val="4"/>
        <charset val="136"/>
      </rPr>
      <t>　宜蘭縣</t>
    </r>
    <phoneticPr fontId="3" type="noConversion"/>
  </si>
  <si>
    <r>
      <rPr>
        <sz val="9"/>
        <rFont val="標楷體"/>
        <family val="4"/>
        <charset val="136"/>
      </rPr>
      <t>　桃園縣</t>
    </r>
    <phoneticPr fontId="3" type="noConversion"/>
  </si>
  <si>
    <r>
      <rPr>
        <sz val="9"/>
        <rFont val="標楷體"/>
        <family val="4"/>
        <charset val="136"/>
      </rPr>
      <t>　新竹縣</t>
    </r>
    <phoneticPr fontId="3" type="noConversion"/>
  </si>
  <si>
    <r>
      <rPr>
        <sz val="9"/>
        <rFont val="標楷體"/>
        <family val="4"/>
        <charset val="136"/>
      </rPr>
      <t>　苗栗縣</t>
    </r>
    <phoneticPr fontId="3" type="noConversion"/>
  </si>
  <si>
    <r>
      <rPr>
        <sz val="9"/>
        <rFont val="標楷體"/>
        <family val="4"/>
        <charset val="136"/>
      </rPr>
      <t>　臺中縣</t>
    </r>
    <phoneticPr fontId="3" type="noConversion"/>
  </si>
  <si>
    <r>
      <rPr>
        <sz val="9"/>
        <rFont val="標楷體"/>
        <family val="4"/>
        <charset val="136"/>
      </rPr>
      <t>　彰化縣</t>
    </r>
    <phoneticPr fontId="3" type="noConversion"/>
  </si>
  <si>
    <r>
      <rPr>
        <sz val="9"/>
        <rFont val="標楷體"/>
        <family val="4"/>
        <charset val="136"/>
      </rPr>
      <t>　南投縣</t>
    </r>
    <phoneticPr fontId="3" type="noConversion"/>
  </si>
  <si>
    <r>
      <rPr>
        <sz val="9"/>
        <rFont val="標楷體"/>
        <family val="4"/>
        <charset val="136"/>
      </rPr>
      <t>　雲林縣</t>
    </r>
    <phoneticPr fontId="3" type="noConversion"/>
  </si>
  <si>
    <r>
      <rPr>
        <sz val="9"/>
        <rFont val="標楷體"/>
        <family val="4"/>
        <charset val="136"/>
      </rPr>
      <t>　嘉義縣</t>
    </r>
    <phoneticPr fontId="3" type="noConversion"/>
  </si>
  <si>
    <r>
      <rPr>
        <sz val="9"/>
        <rFont val="標楷體"/>
        <family val="4"/>
        <charset val="136"/>
      </rPr>
      <t>　臺南縣</t>
    </r>
    <phoneticPr fontId="3" type="noConversion"/>
  </si>
  <si>
    <r>
      <rPr>
        <sz val="9"/>
        <rFont val="標楷體"/>
        <family val="4"/>
        <charset val="136"/>
      </rPr>
      <t>　高雄縣</t>
    </r>
    <phoneticPr fontId="3" type="noConversion"/>
  </si>
  <si>
    <r>
      <rPr>
        <sz val="9"/>
        <rFont val="標楷體"/>
        <family val="4"/>
        <charset val="136"/>
      </rPr>
      <t>　屏東縣</t>
    </r>
    <phoneticPr fontId="3" type="noConversion"/>
  </si>
  <si>
    <r>
      <rPr>
        <sz val="9"/>
        <rFont val="標楷體"/>
        <family val="4"/>
        <charset val="136"/>
      </rPr>
      <t>　臺東縣</t>
    </r>
    <phoneticPr fontId="3" type="noConversion"/>
  </si>
  <si>
    <r>
      <rPr>
        <sz val="9"/>
        <rFont val="標楷體"/>
        <family val="4"/>
        <charset val="136"/>
      </rPr>
      <t>　花蓮縣</t>
    </r>
    <phoneticPr fontId="3" type="noConversion"/>
  </si>
  <si>
    <r>
      <rPr>
        <sz val="9"/>
        <rFont val="標楷體"/>
        <family val="4"/>
        <charset val="136"/>
      </rPr>
      <t>　澎湖縣</t>
    </r>
    <phoneticPr fontId="3" type="noConversion"/>
  </si>
  <si>
    <r>
      <rPr>
        <sz val="9"/>
        <rFont val="標楷體"/>
        <family val="4"/>
        <charset val="136"/>
      </rPr>
      <t>　基隆市</t>
    </r>
    <phoneticPr fontId="3" type="noConversion"/>
  </si>
  <si>
    <r>
      <rPr>
        <sz val="9"/>
        <rFont val="標楷體"/>
        <family val="4"/>
        <charset val="136"/>
      </rPr>
      <t>　新竹市</t>
    </r>
    <phoneticPr fontId="3" type="noConversion"/>
  </si>
  <si>
    <r>
      <rPr>
        <sz val="9"/>
        <rFont val="標楷體"/>
        <family val="4"/>
        <charset val="136"/>
      </rPr>
      <t>　臺中市</t>
    </r>
    <phoneticPr fontId="3" type="noConversion"/>
  </si>
  <si>
    <r>
      <rPr>
        <sz val="9"/>
        <rFont val="標楷體"/>
        <family val="4"/>
        <charset val="136"/>
      </rPr>
      <t>　嘉義市</t>
    </r>
    <phoneticPr fontId="3" type="noConversion"/>
  </si>
  <si>
    <r>
      <rPr>
        <sz val="9"/>
        <rFont val="標楷體"/>
        <family val="4"/>
        <charset val="136"/>
      </rPr>
      <t>　臺南市</t>
    </r>
    <phoneticPr fontId="3" type="noConversion"/>
  </si>
  <si>
    <r>
      <rPr>
        <sz val="9"/>
        <rFont val="標楷體"/>
        <family val="4"/>
        <charset val="136"/>
      </rPr>
      <t>　金門縣</t>
    </r>
    <phoneticPr fontId="3" type="noConversion"/>
  </si>
  <si>
    <r>
      <rPr>
        <sz val="9"/>
        <rFont val="標楷體"/>
        <family val="4"/>
        <charset val="136"/>
      </rPr>
      <t>　連江縣</t>
    </r>
    <phoneticPr fontId="3" type="noConversion"/>
  </si>
  <si>
    <r>
      <t xml:space="preserve">      </t>
    </r>
    <r>
      <rPr>
        <sz val="8"/>
        <rFont val="標楷體"/>
        <family val="4"/>
        <charset val="136"/>
      </rPr>
      <t>－</t>
    </r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</si>
  <si>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2016/3/8</t>
    </r>
    <phoneticPr fontId="3" type="noConversion"/>
  </si>
  <si>
    <r>
      <rPr>
        <sz val="8"/>
        <rFont val="標楷體"/>
        <family val="4"/>
        <charset val="136"/>
      </rPr>
      <t>區域別</t>
    </r>
    <phoneticPr fontId="2" type="noConversion"/>
  </si>
  <si>
    <r>
      <rPr>
        <sz val="8"/>
        <rFont val="標楷體"/>
        <family val="4"/>
        <charset val="136"/>
      </rPr>
      <t>開案件數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件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</si>
  <si>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施虐者人數按性別與身分分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</si>
  <si>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施虐者人數按性別與教育程度分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</si>
  <si>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合計</t>
    </r>
    <phoneticPr fontId="2" type="noConversion"/>
  </si>
  <si>
    <r>
      <rPr>
        <sz val="8"/>
        <rFont val="標楷體"/>
        <family val="4"/>
        <charset val="136"/>
      </rPr>
      <t>父母</t>
    </r>
    <phoneticPr fontId="2" type="noConversion"/>
  </si>
  <si>
    <r>
      <rPr>
        <sz val="8"/>
        <rFont val="標楷體"/>
        <family val="4"/>
        <charset val="136"/>
      </rPr>
      <t>養父母</t>
    </r>
    <phoneticPr fontId="2" type="noConversion"/>
  </si>
  <si>
    <r>
      <rPr>
        <sz val="8"/>
        <rFont val="標楷體"/>
        <family val="4"/>
        <charset val="136"/>
      </rPr>
      <t>照顧者</t>
    </r>
    <phoneticPr fontId="2" type="noConversion"/>
  </si>
  <si>
    <r>
      <rPr>
        <sz val="8"/>
        <rFont val="標楷體"/>
        <family val="4"/>
        <charset val="136"/>
      </rPr>
      <t>親戚</t>
    </r>
    <phoneticPr fontId="2" type="noConversion"/>
  </si>
  <si>
    <r>
      <rPr>
        <sz val="8"/>
        <rFont val="標楷體"/>
        <family val="4"/>
        <charset val="136"/>
      </rPr>
      <t>機構</t>
    </r>
    <phoneticPr fontId="2" type="noConversion"/>
  </si>
  <si>
    <r>
      <rPr>
        <sz val="8"/>
        <rFont val="標楷體"/>
        <family val="4"/>
        <charset val="136"/>
      </rPr>
      <t>同居者</t>
    </r>
    <phoneticPr fontId="2" type="noConversion"/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</si>
  <si>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含不詳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</si>
  <si>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大專以上</t>
    </r>
    <phoneticPr fontId="2" type="noConversion"/>
  </si>
  <si>
    <r>
      <rPr>
        <sz val="8"/>
        <rFont val="標楷體"/>
        <family val="4"/>
        <charset val="136"/>
      </rPr>
      <t>高中、高職</t>
    </r>
    <phoneticPr fontId="2" type="noConversion"/>
  </si>
  <si>
    <r>
      <rPr>
        <sz val="8"/>
        <rFont val="標楷體"/>
        <family val="4"/>
        <charset val="136"/>
      </rPr>
      <t>國中</t>
    </r>
    <phoneticPr fontId="2" type="noConversion"/>
  </si>
  <si>
    <r>
      <rPr>
        <sz val="8"/>
        <rFont val="標楷體"/>
        <family val="4"/>
        <charset val="136"/>
      </rPr>
      <t>國小以下</t>
    </r>
    <phoneticPr fontId="2" type="noConversion"/>
  </si>
  <si>
    <r>
      <rPr>
        <sz val="8"/>
        <rFont val="標楷體"/>
        <family val="4"/>
        <charset val="136"/>
      </rPr>
      <t>其他</t>
    </r>
    <phoneticPr fontId="2" type="noConversion"/>
  </si>
  <si>
    <r>
      <rPr>
        <sz val="8"/>
        <rFont val="標楷體"/>
        <family val="4"/>
        <charset val="136"/>
      </rPr>
      <t xml:space="preserve">電話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通次</t>
    </r>
    <r>
      <rPr>
        <sz val="8"/>
        <rFont val="Times New Roman"/>
        <family val="1"/>
      </rPr>
      <t>)</t>
    </r>
    <phoneticPr fontId="3" type="noConversion"/>
  </si>
  <si>
    <r>
      <t xml:space="preserve"> </t>
    </r>
    <r>
      <rPr>
        <sz val="9"/>
        <rFont val="標楷體"/>
        <family val="4"/>
        <charset val="136"/>
      </rPr>
      <t>當面</t>
    </r>
    <r>
      <rPr>
        <sz val="9"/>
        <rFont val="Times New Roman"/>
        <family val="1"/>
      </rPr>
      <t xml:space="preserve">         (</t>
    </r>
    <r>
      <rPr>
        <sz val="9"/>
        <rFont val="標楷體"/>
        <family val="4"/>
        <charset val="136"/>
      </rPr>
      <t>人次</t>
    </r>
    <r>
      <rPr>
        <sz val="9"/>
        <rFont val="Times New Roman"/>
        <family val="1"/>
      </rPr>
      <t>)</t>
    </r>
  </si>
  <si>
    <r>
      <t xml:space="preserve"> </t>
    </r>
    <r>
      <rPr>
        <sz val="9"/>
        <rFont val="標楷體"/>
        <family val="4"/>
        <charset val="136"/>
      </rPr>
      <t>其他</t>
    </r>
    <r>
      <rPr>
        <sz val="9"/>
        <rFont val="Times New Roman"/>
        <family val="1"/>
      </rPr>
      <t xml:space="preserve">        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</si>
  <si>
    <r>
      <t>88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, 1999</t>
    </r>
    <phoneticPr fontId="3" type="noConversion"/>
  </si>
  <si>
    <r>
      <rPr>
        <sz val="8"/>
        <rFont val="標楷體"/>
        <family val="4"/>
        <charset val="136"/>
      </rPr>
      <t>施虐者人數按性別與身分分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</si>
  <si>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施虐者人數按性別與教育程度分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</si>
  <si>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含不詳</t>
    </r>
    <r>
      <rPr>
        <sz val="8"/>
        <rFont val="Times New Roman"/>
        <family val="1"/>
      </rPr>
      <t>)</t>
    </r>
    <phoneticPr fontId="2" type="noConversion"/>
  </si>
  <si>
    <r>
      <t>89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, 2000</t>
    </r>
    <phoneticPr fontId="3" type="noConversion"/>
  </si>
  <si>
    <r>
      <t>90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, 2001</t>
    </r>
    <phoneticPr fontId="3" type="noConversion"/>
  </si>
  <si>
    <r>
      <t>91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, 2002</t>
    </r>
    <phoneticPr fontId="3" type="noConversion"/>
  </si>
  <si>
    <r>
      <rPr>
        <sz val="8"/>
        <rFont val="標楷體"/>
        <family val="4"/>
        <charset val="136"/>
      </rPr>
      <t>電話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通次</t>
    </r>
    <r>
      <rPr>
        <sz val="8"/>
        <rFont val="Times New Roman"/>
        <family val="1"/>
      </rPr>
      <t>)</t>
    </r>
  </si>
  <si>
    <r>
      <rPr>
        <sz val="9"/>
        <rFont val="標楷體"/>
        <family val="4"/>
        <charset val="136"/>
      </rPr>
      <t>當面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人次</t>
    </r>
    <r>
      <rPr>
        <sz val="9"/>
        <rFont val="Times New Roman"/>
        <family val="1"/>
      </rPr>
      <t>)</t>
    </r>
  </si>
  <si>
    <r>
      <rPr>
        <sz val="9"/>
        <rFont val="標楷體"/>
        <family val="4"/>
        <charset val="136"/>
      </rPr>
      <t>其他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件次</t>
    </r>
    <r>
      <rPr>
        <sz val="9"/>
        <rFont val="Times New Roman"/>
        <family val="1"/>
      </rPr>
      <t>)</t>
    </r>
  </si>
  <si>
    <r>
      <t>92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, 2003</t>
    </r>
    <phoneticPr fontId="3" type="noConversion"/>
  </si>
  <si>
    <r>
      <rPr>
        <sz val="8"/>
        <rFont val="標楷體"/>
        <family val="4"/>
        <charset val="136"/>
      </rPr>
      <t>虛報數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件次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</si>
  <si>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電話</t>
    </r>
    <r>
      <rPr>
        <sz val="8"/>
        <rFont val="Times New Roman"/>
        <family val="1"/>
      </rPr>
      <t xml:space="preserve">           (</t>
    </r>
    <r>
      <rPr>
        <sz val="8"/>
        <rFont val="標楷體"/>
        <family val="4"/>
        <charset val="136"/>
      </rPr>
      <t>通次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</si>
  <si>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 xml:space="preserve">當面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</si>
  <si>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 xml:space="preserve">           (</t>
    </r>
    <r>
      <rPr>
        <sz val="8"/>
        <rFont val="標楷體"/>
        <family val="4"/>
        <charset val="136"/>
      </rPr>
      <t>件次</t>
    </r>
    <r>
      <rPr>
        <sz val="8"/>
        <rFont val="Times New Roman"/>
        <family val="1"/>
      </rPr>
      <t>)</t>
    </r>
  </si>
  <si>
    <r>
      <rPr>
        <sz val="8"/>
        <rFont val="標楷體"/>
        <family val="4"/>
        <charset val="136"/>
      </rPr>
      <t xml:space="preserve">死亡
</t>
    </r>
    <r>
      <rPr>
        <sz val="8"/>
        <rFont val="Times New Roman"/>
        <family val="1"/>
      </rPr>
      <t>Dead</t>
    </r>
    <phoneticPr fontId="2" type="noConversion"/>
  </si>
  <si>
    <r>
      <rPr>
        <sz val="8"/>
        <rFont val="標楷體"/>
        <family val="4"/>
        <charset val="136"/>
      </rPr>
      <t xml:space="preserve">區域及特殊族群別
</t>
    </r>
    <r>
      <rPr>
        <sz val="8"/>
        <rFont val="Times New Roman"/>
        <family val="1"/>
      </rPr>
      <t>Locality &amp;  Ethnos</t>
    </r>
    <phoneticPr fontId="2" type="noConversion"/>
  </si>
  <si>
    <r>
      <rPr>
        <sz val="8"/>
        <rFont val="標楷體"/>
        <family val="4"/>
        <charset val="136"/>
      </rPr>
      <t xml:space="preserve">死亡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不限受虐致死，尚含生病、意外或其他原因死亡者</t>
    </r>
    <r>
      <rPr>
        <sz val="8"/>
        <rFont val="Times New Roman"/>
        <family val="1"/>
      </rPr>
      <t>)
Dead</t>
    </r>
    <phoneticPr fontId="3" type="noConversion"/>
  </si>
  <si>
    <r>
      <rPr>
        <sz val="8"/>
        <rFont val="標楷體"/>
        <family val="4"/>
        <charset val="136"/>
      </rPr>
      <t>更新日期：</t>
    </r>
    <r>
      <rPr>
        <sz val="8"/>
        <rFont val="Times New Roman"/>
        <family val="1"/>
      </rPr>
      <t>2015/3/6</t>
    </r>
    <phoneticPr fontId="3" type="noConversion"/>
  </si>
  <si>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>Total</t>
    </r>
    <phoneticPr fontId="3" type="noConversion"/>
  </si>
  <si>
    <t>Source: County and Government.</t>
    <phoneticPr fontId="3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</si>
  <si>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死亡人數及原因</t>
    </r>
    <r>
      <rPr>
        <b/>
        <sz val="16"/>
        <rFont val="Times New Roman"/>
        <family val="1"/>
      </rPr>
      <t xml:space="preserve">Child and Youth Protection Cases </t>
    </r>
    <r>
      <rPr>
        <b/>
        <sz val="16"/>
        <rFont val="標楷體"/>
        <family val="4"/>
        <charset val="136"/>
      </rPr>
      <t>–</t>
    </r>
    <r>
      <rPr>
        <b/>
        <sz val="16"/>
        <rFont val="Times New Roman"/>
        <family val="1"/>
      </rPr>
      <t xml:space="preserve"> Number of Deaths and Causes</t>
    </r>
    <phoneticPr fontId="3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</si>
  <si>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死亡人數</t>
    </r>
    <r>
      <rPr>
        <b/>
        <sz val="16"/>
        <rFont val="Times New Roman"/>
        <family val="1"/>
      </rPr>
      <t xml:space="preserve">Child and Youth Protection </t>
    </r>
    <r>
      <rPr>
        <b/>
        <sz val="16"/>
        <rFont val="標楷體"/>
        <family val="4"/>
        <charset val="136"/>
      </rPr>
      <t>–</t>
    </r>
    <r>
      <rPr>
        <b/>
        <sz val="16"/>
        <rFont val="Times New Roman"/>
        <family val="1"/>
      </rPr>
      <t xml:space="preserve"> Number of Deaths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</si>
  <si>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2018/3/31</t>
    </r>
    <phoneticPr fontId="3" type="noConversion"/>
  </si>
  <si>
    <t>個案死亡因素
(不限受虐致死，尚含生病、意外或其他原因死亡者)
Dead</t>
    <phoneticPr fontId="3" type="noConversion"/>
  </si>
  <si>
    <t>總計</t>
    <phoneticPr fontId="2" type="noConversion"/>
  </si>
  <si>
    <t>　宜蘭縣</t>
    <phoneticPr fontId="3" type="noConversion"/>
  </si>
  <si>
    <t>　新北市</t>
    <phoneticPr fontId="3" type="noConversion"/>
  </si>
  <si>
    <t>　臺北市</t>
    <phoneticPr fontId="3" type="noConversion"/>
  </si>
  <si>
    <t>　桃園市</t>
    <phoneticPr fontId="3" type="noConversion"/>
  </si>
  <si>
    <t>　臺中市</t>
    <phoneticPr fontId="3" type="noConversion"/>
  </si>
  <si>
    <t>　臺南市</t>
    <phoneticPr fontId="3" type="noConversion"/>
  </si>
  <si>
    <t>　高雄市</t>
    <phoneticPr fontId="3" type="noConversion"/>
  </si>
  <si>
    <t>　宜蘭縣</t>
    <phoneticPr fontId="3" type="noConversion"/>
  </si>
  <si>
    <t>　高雄市</t>
    <phoneticPr fontId="3" type="noConversion"/>
  </si>
  <si>
    <t>　臺北市</t>
    <phoneticPr fontId="3" type="noConversion"/>
  </si>
  <si>
    <t>　金門縣</t>
    <phoneticPr fontId="3" type="noConversion"/>
  </si>
  <si>
    <t>臺南市</t>
    <phoneticPr fontId="3" type="noConversion"/>
  </si>
  <si>
    <t>臺北市</t>
    <phoneticPr fontId="3" type="noConversion"/>
  </si>
  <si>
    <t>Death</t>
  </si>
  <si>
    <t>…</t>
    <phoneticPr fontId="3" type="noConversion"/>
  </si>
  <si>
    <t>-</t>
    <phoneticPr fontId="3" type="noConversion"/>
  </si>
  <si>
    <r>
      <rPr>
        <b/>
        <sz val="16"/>
        <rFont val="標楷體"/>
        <family val="4"/>
        <charset val="136"/>
      </rPr>
      <t>兒童及少年保護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 xml:space="preserve">死亡人數及原因
</t>
    </r>
    <r>
      <rPr>
        <b/>
        <sz val="16"/>
        <rFont val="Times New Roman"/>
        <family val="1"/>
      </rPr>
      <t>Child and Youth Protection Cases – Number of Deaths</t>
    </r>
    <phoneticPr fontId="3" type="noConversion"/>
  </si>
  <si>
    <r>
      <rPr>
        <sz val="9"/>
        <rFont val="標楷體"/>
        <family val="4"/>
        <charset val="136"/>
      </rPr>
      <t>單位：人</t>
    </r>
    <r>
      <rPr>
        <sz val="9"/>
        <rFont val="Times New Roman"/>
        <family val="1"/>
      </rPr>
      <t xml:space="preserve">  Unit : Persons</t>
    </r>
    <phoneticPr fontId="2" type="noConversion"/>
  </si>
  <si>
    <r>
      <rPr>
        <sz val="10"/>
        <rFont val="標楷體"/>
        <family val="4"/>
        <charset val="136"/>
      </rPr>
      <t>死亡</t>
    </r>
    <phoneticPr fontId="3" type="noConversion"/>
  </si>
  <si>
    <r>
      <t>(</t>
    </r>
    <r>
      <rPr>
        <b/>
        <sz val="10"/>
        <rFont val="標楷體"/>
        <family val="4"/>
        <charset val="136"/>
      </rPr>
      <t>不限受虐致死、尚含生病、意外或其他原因死亡者</t>
    </r>
    <r>
      <rPr>
        <b/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</si>
  <si>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遭父母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監護人、照顧者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虐待死亡</t>
    </r>
  </si>
  <si>
    <r>
      <rPr>
        <sz val="10"/>
        <rFont val="標楷體"/>
        <family val="4"/>
        <charset val="136"/>
      </rPr>
      <t>遭父母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監護人、照顧者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嚴重疏忽死亡</t>
    </r>
  </si>
  <si>
    <r>
      <rPr>
        <sz val="10"/>
        <rFont val="標楷體"/>
        <family val="4"/>
        <charset val="136"/>
      </rPr>
      <t>父母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監護人、照顧者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殺害兒少後自殺</t>
    </r>
  </si>
  <si>
    <r>
      <rPr>
        <sz val="10"/>
        <rFont val="標楷體"/>
        <family val="4"/>
        <charset val="136"/>
      </rPr>
      <t>遭主要照顧者施虐死亡人數及原因</t>
    </r>
    <phoneticPr fontId="3" type="noConversion"/>
  </si>
  <si>
    <t>93年, 2004</t>
  </si>
  <si>
    <t>94年, 2005</t>
  </si>
  <si>
    <t>95年, 2006</t>
  </si>
  <si>
    <t>96年, 2007</t>
  </si>
  <si>
    <r>
      <t>107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2018</t>
    </r>
  </si>
  <si>
    <r>
      <rPr>
        <sz val="9"/>
        <rFont val="標楷體"/>
        <family val="4"/>
        <charset val="136"/>
      </rPr>
      <t>年別</t>
    </r>
    <r>
      <rPr>
        <sz val="9"/>
        <rFont val="Times New Roman"/>
        <family val="1"/>
      </rPr>
      <t>Year</t>
    </r>
    <phoneticPr fontId="2" type="noConversion"/>
  </si>
  <si>
    <r>
      <t>88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,1999</t>
    </r>
  </si>
  <si>
    <r>
      <t>89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,2000</t>
    </r>
  </si>
  <si>
    <r>
      <t>90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,2001</t>
    </r>
  </si>
  <si>
    <r>
      <t>91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,2002</t>
    </r>
  </si>
  <si>
    <r>
      <t>92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,2003</t>
    </r>
  </si>
  <si>
    <r>
      <t>97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2008</t>
    </r>
  </si>
  <si>
    <r>
      <t>98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2009</t>
    </r>
  </si>
  <si>
    <r>
      <t>99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2010</t>
    </r>
  </si>
  <si>
    <r>
      <t>100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2011</t>
    </r>
  </si>
  <si>
    <r>
      <t>101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2012</t>
    </r>
  </si>
  <si>
    <r>
      <t>102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2013</t>
    </r>
  </si>
  <si>
    <r>
      <t>103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2014</t>
    </r>
  </si>
  <si>
    <r>
      <t>104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2015</t>
    </r>
  </si>
  <si>
    <r>
      <t>105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 xml:space="preserve">, 2016 </t>
    </r>
  </si>
  <si>
    <r>
      <t>106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 xml:space="preserve">, 2017 </t>
    </r>
  </si>
  <si>
    <r>
      <rPr>
        <sz val="10"/>
        <rFont val="標楷體"/>
        <family val="4"/>
        <charset val="136"/>
      </rPr>
      <t>附註：</t>
    </r>
    <r>
      <rPr>
        <sz val="10"/>
        <rFont val="Times New Roman"/>
        <family val="1"/>
      </rPr>
      <t>1.93-105</t>
    </r>
    <r>
      <rPr>
        <sz val="10"/>
        <rFont val="標楷體"/>
        <family val="4"/>
        <charset val="136"/>
      </rPr>
      <t>年「兒少保護通報死亡案件」，係指接獲兒童及少年保護通報至結案前，因生病、意外、猝死、他殺、受虐等原因致死之兒少人數。
　　　</t>
    </r>
    <r>
      <rPr>
        <sz val="10"/>
        <rFont val="Times New Roman"/>
        <family val="1"/>
      </rPr>
      <t>2.98-105</t>
    </r>
    <r>
      <rPr>
        <sz val="10"/>
        <rFont val="標楷體"/>
        <family val="4"/>
        <charset val="136"/>
      </rPr>
      <t>年「遭主要照顧者施虐死亡人數及原因」由保護服務司提供，無直轄市、縣市政府資料。
　　　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兒少死因，可參考連結本部死因統計</t>
    </r>
    <r>
      <rPr>
        <sz val="10"/>
        <rFont val="Times New Roman"/>
        <family val="1"/>
      </rPr>
      <t>https://dep.mohw.gov.tw/DOS/np-1775-113.html</t>
    </r>
    <r>
      <rPr>
        <sz val="10"/>
        <rFont val="標楷體"/>
        <family val="4"/>
        <charset val="136"/>
      </rPr>
      <t>。</t>
    </r>
    <phoneticPr fontId="3" type="noConversion"/>
  </si>
  <si>
    <t>遭嚴重虐待死亡</t>
    <phoneticPr fontId="2" type="noConversion"/>
  </si>
  <si>
    <t>遭殺子自殺</t>
    <phoneticPr fontId="2" type="noConversion"/>
  </si>
  <si>
    <r>
      <rPr>
        <b/>
        <sz val="14"/>
        <rFont val="標楷體"/>
        <family val="4"/>
        <charset val="136"/>
      </rPr>
      <t>兒童及少年保護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遭父母、照顧者等家庭成員施虐死亡之人數及原因</t>
    </r>
    <r>
      <rPr>
        <b/>
        <sz val="14"/>
        <rFont val="Times New Roman"/>
        <family val="1"/>
      </rPr>
      <t xml:space="preserve"> </t>
    </r>
    <phoneticPr fontId="3" type="noConversion"/>
  </si>
  <si>
    <t xml:space="preserve">兒童及少年保護-遭父母、照顧者等家庭成員施虐死亡之人數及原因 </t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</si>
  <si>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2020/3/31</t>
    </r>
    <phoneticPr fontId="3" type="noConversion"/>
  </si>
  <si>
    <r>
      <rPr>
        <sz val="10"/>
        <rFont val="標楷體"/>
        <family val="4"/>
        <charset val="136"/>
      </rPr>
      <t>男</t>
    </r>
    <r>
      <rPr>
        <sz val="10"/>
        <rFont val="Times New Roman"/>
        <family val="1"/>
      </rPr>
      <t xml:space="preserve">Male </t>
    </r>
    <phoneticPr fontId="2" type="noConversion"/>
  </si>
  <si>
    <r>
      <rPr>
        <sz val="10"/>
        <rFont val="標楷體"/>
        <family val="4"/>
        <charset val="136"/>
      </rPr>
      <t>女</t>
    </r>
    <r>
      <rPr>
        <sz val="10"/>
        <rFont val="Times New Roman"/>
        <family val="1"/>
      </rPr>
      <t>Female</t>
    </r>
    <phoneticPr fontId="2" type="noConversion"/>
  </si>
  <si>
    <r>
      <rPr>
        <sz val="10"/>
        <rFont val="標楷體"/>
        <family val="4"/>
        <charset val="136"/>
      </rPr>
      <t>年別</t>
    </r>
    <r>
      <rPr>
        <sz val="10"/>
        <rFont val="Times New Roman"/>
        <family val="1"/>
      </rPr>
      <t>Year</t>
    </r>
    <phoneticPr fontId="3" type="noConversion"/>
  </si>
  <si>
    <t>遭嚴重疏忽死亡</t>
    <phoneticPr fontId="2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</si>
  <si>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3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</si>
  <si>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9"/>
        <rFont val="Times New Roman"/>
        <family val="1"/>
      </rPr>
      <t/>
    </r>
    <phoneticPr fontId="3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</si>
  <si>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</si>
  <si>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資料來源：各直轄市、縣市政府。</t>
    </r>
    <phoneticPr fontId="3" type="noConversion"/>
  </si>
  <si>
    <r>
      <rPr>
        <b/>
        <sz val="16"/>
        <rFont val="標楷體"/>
        <family val="4"/>
        <charset val="136"/>
      </rPr>
      <t>兒童保護執行概況</t>
    </r>
    <phoneticPr fontId="2" type="noConversion"/>
  </si>
  <si>
    <r>
      <rPr>
        <sz val="8"/>
        <rFont val="標楷體"/>
        <family val="4"/>
        <charset val="136"/>
      </rPr>
      <t>區域別</t>
    </r>
    <phoneticPr fontId="2" type="noConversion"/>
  </si>
  <si>
    <r>
      <rPr>
        <sz val="8"/>
        <rFont val="標楷體"/>
        <family val="4"/>
        <charset val="136"/>
      </rPr>
      <t>施虐者人數按性別與身分分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</si>
  <si>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施虐者人數按性別與教育程度分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</si>
  <si>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合計</t>
    </r>
    <phoneticPr fontId="2" type="noConversion"/>
  </si>
  <si>
    <r>
      <rPr>
        <sz val="8"/>
        <rFont val="標楷體"/>
        <family val="4"/>
        <charset val="136"/>
      </rPr>
      <t>父母</t>
    </r>
    <phoneticPr fontId="2" type="noConversion"/>
  </si>
  <si>
    <r>
      <rPr>
        <sz val="8"/>
        <rFont val="標楷體"/>
        <family val="4"/>
        <charset val="136"/>
      </rPr>
      <t>養父母</t>
    </r>
    <phoneticPr fontId="2" type="noConversion"/>
  </si>
  <si>
    <r>
      <rPr>
        <sz val="8"/>
        <rFont val="標楷體"/>
        <family val="4"/>
        <charset val="136"/>
      </rPr>
      <t>照顧者</t>
    </r>
    <phoneticPr fontId="2" type="noConversion"/>
  </si>
  <si>
    <r>
      <rPr>
        <sz val="8"/>
        <rFont val="標楷體"/>
        <family val="4"/>
        <charset val="136"/>
      </rPr>
      <t>親戚</t>
    </r>
    <phoneticPr fontId="2" type="noConversion"/>
  </si>
  <si>
    <r>
      <rPr>
        <sz val="8"/>
        <rFont val="標楷體"/>
        <family val="4"/>
        <charset val="136"/>
      </rPr>
      <t>機構</t>
    </r>
    <phoneticPr fontId="2" type="noConversion"/>
  </si>
  <si>
    <r>
      <rPr>
        <sz val="8"/>
        <rFont val="標楷體"/>
        <family val="4"/>
        <charset val="136"/>
      </rPr>
      <t>同居者</t>
    </r>
    <phoneticPr fontId="2" type="noConversion"/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</si>
  <si>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含不詳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</si>
  <si>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大專以上</t>
    </r>
    <phoneticPr fontId="2" type="noConversion"/>
  </si>
  <si>
    <r>
      <rPr>
        <sz val="8"/>
        <rFont val="標楷體"/>
        <family val="4"/>
        <charset val="136"/>
      </rPr>
      <t>高中、高職</t>
    </r>
    <phoneticPr fontId="2" type="noConversion"/>
  </si>
  <si>
    <r>
      <rPr>
        <sz val="8"/>
        <rFont val="標楷體"/>
        <family val="4"/>
        <charset val="136"/>
      </rPr>
      <t>國中</t>
    </r>
    <phoneticPr fontId="2" type="noConversion"/>
  </si>
  <si>
    <r>
      <rPr>
        <sz val="8"/>
        <rFont val="標楷體"/>
        <family val="4"/>
        <charset val="136"/>
      </rPr>
      <t>國小以下</t>
    </r>
    <phoneticPr fontId="2" type="noConversion"/>
  </si>
  <si>
    <r>
      <rPr>
        <sz val="8"/>
        <rFont val="標楷體"/>
        <family val="4"/>
        <charset val="136"/>
      </rPr>
      <t>其他</t>
    </r>
    <phoneticPr fontId="2" type="noConversion"/>
  </si>
  <si>
    <r>
      <rPr>
        <b/>
        <sz val="16"/>
        <rFont val="標楷體"/>
        <family val="4"/>
        <charset val="136"/>
      </rPr>
      <t>少年保護執行概況</t>
    </r>
    <phoneticPr fontId="2" type="noConversion"/>
  </si>
  <si>
    <r>
      <rPr>
        <sz val="8"/>
        <rFont val="標楷體"/>
        <family val="4"/>
        <charset val="136"/>
      </rPr>
      <t>區域別</t>
    </r>
    <phoneticPr fontId="2" type="noConversion"/>
  </si>
  <si>
    <r>
      <rPr>
        <sz val="8"/>
        <rFont val="標楷體"/>
        <family val="4"/>
        <charset val="136"/>
      </rPr>
      <t>舉報個案件數按來源分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件</t>
    </r>
    <r>
      <rPr>
        <sz val="8"/>
        <rFont val="Times New Roman"/>
        <family val="1"/>
      </rPr>
      <t>)</t>
    </r>
    <phoneticPr fontId="2" type="noConversion"/>
  </si>
  <si>
    <r>
      <t>92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, 2003</t>
    </r>
    <phoneticPr fontId="3" type="noConversion"/>
  </si>
  <si>
    <r>
      <rPr>
        <b/>
        <sz val="16"/>
        <rFont val="標楷體"/>
        <family val="4"/>
        <charset val="136"/>
      </rPr>
      <t>兒童保護執行概況</t>
    </r>
    <phoneticPr fontId="2" type="noConversion"/>
  </si>
  <si>
    <r>
      <rPr>
        <sz val="8"/>
        <rFont val="標楷體"/>
        <family val="4"/>
        <charset val="136"/>
      </rPr>
      <t>保護專線</t>
    </r>
    <phoneticPr fontId="3" type="noConversion"/>
  </si>
  <si>
    <r>
      <rPr>
        <sz val="8"/>
        <rFont val="標楷體"/>
        <family val="4"/>
        <charset val="136"/>
      </rPr>
      <t>諮詢服務</t>
    </r>
    <phoneticPr fontId="3" type="noConversion"/>
  </si>
  <si>
    <r>
      <rPr>
        <sz val="8"/>
        <rFont val="標楷體"/>
        <family val="4"/>
        <charset val="136"/>
      </rPr>
      <t>兒童受虐類型</t>
    </r>
    <r>
      <rPr>
        <sz val="8"/>
        <rFont val="Times New Roman"/>
        <family val="1"/>
      </rPr>
      <t xml:space="preserve">   (</t>
    </r>
    <r>
      <rPr>
        <sz val="8"/>
        <rFont val="標楷體"/>
        <family val="4"/>
        <charset val="136"/>
      </rPr>
      <t>複選</t>
    </r>
    <r>
      <rPr>
        <sz val="8"/>
        <rFont val="Times New Roman"/>
        <family val="1"/>
      </rPr>
      <t>)  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</si>
  <si>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施虐者人數按性別與身分分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</si>
  <si>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施虐者人數按特殊族群分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</si>
  <si>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施虐者人數按性別與教育程度分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</si>
  <si>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施虐者人數按性別與年齡分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</si>
  <si>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施虐者人數按施虐者本身因素分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人次</t>
    </r>
    <r>
      <rPr>
        <sz val="8"/>
        <rFont val="Times New Roman"/>
        <family val="1"/>
      </rPr>
      <t>)  (</t>
    </r>
    <r>
      <rPr>
        <sz val="8"/>
        <rFont val="標楷體"/>
        <family val="4"/>
        <charset val="136"/>
      </rPr>
      <t>複選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</si>
  <si>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合計</t>
    </r>
    <phoneticPr fontId="2" type="noConversion"/>
  </si>
  <si>
    <r>
      <rPr>
        <sz val="9"/>
        <rFont val="標楷體"/>
        <family val="4"/>
        <charset val="136"/>
      </rPr>
      <t>父或母</t>
    </r>
    <phoneticPr fontId="2" type="noConversion"/>
  </si>
  <si>
    <r>
      <rPr>
        <sz val="9"/>
        <rFont val="標楷體"/>
        <family val="4"/>
        <charset val="136"/>
      </rPr>
      <t>親友</t>
    </r>
    <phoneticPr fontId="2" type="noConversion"/>
  </si>
  <si>
    <r>
      <rPr>
        <sz val="9"/>
        <rFont val="標楷體"/>
        <family val="4"/>
        <charset val="136"/>
      </rPr>
      <t>學校</t>
    </r>
    <phoneticPr fontId="2" type="noConversion"/>
  </si>
  <si>
    <r>
      <rPr>
        <sz val="9"/>
        <rFont val="標楷體"/>
        <family val="4"/>
        <charset val="136"/>
      </rPr>
      <t>醫院</t>
    </r>
    <phoneticPr fontId="2" type="noConversion"/>
  </si>
  <si>
    <r>
      <rPr>
        <sz val="9"/>
        <rFont val="標楷體"/>
        <family val="4"/>
        <charset val="136"/>
      </rPr>
      <t>檢警
單位</t>
    </r>
    <phoneticPr fontId="2" type="noConversion"/>
  </si>
  <si>
    <r>
      <rPr>
        <sz val="9"/>
        <rFont val="標楷體"/>
        <family val="4"/>
        <charset val="136"/>
      </rPr>
      <t>民間社福單位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機構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</si>
  <si>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其他</t>
    </r>
    <phoneticPr fontId="2" type="noConversion"/>
  </si>
  <si>
    <r>
      <rPr>
        <sz val="8"/>
        <rFont val="標楷體"/>
        <family val="4"/>
        <charset val="136"/>
      </rPr>
      <t>接案數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不含虛報數</t>
    </r>
    <r>
      <rPr>
        <sz val="8"/>
        <rFont val="Times New Roman"/>
        <family val="1"/>
      </rPr>
      <t xml:space="preserve"> )
(</t>
    </r>
    <r>
      <rPr>
        <sz val="8"/>
        <rFont val="標楷體"/>
        <family val="4"/>
        <charset val="136"/>
      </rPr>
      <t>件次</t>
    </r>
    <r>
      <rPr>
        <sz val="8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</si>
  <si>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遺棄</t>
    </r>
    <phoneticPr fontId="2" type="noConversion"/>
  </si>
  <si>
    <r>
      <rPr>
        <sz val="8"/>
        <rFont val="標楷體"/>
        <family val="4"/>
        <charset val="136"/>
      </rPr>
      <t>身心虐待</t>
    </r>
    <phoneticPr fontId="2" type="noConversion"/>
  </si>
  <si>
    <r>
      <rPr>
        <sz val="8"/>
        <rFont val="標楷體"/>
        <family val="4"/>
        <charset val="136"/>
      </rPr>
      <t>其他</t>
    </r>
    <phoneticPr fontId="2" type="noConversion"/>
  </si>
  <si>
    <r>
      <rPr>
        <sz val="8"/>
        <rFont val="標楷體"/>
        <family val="4"/>
        <charset val="136"/>
      </rPr>
      <t>父母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養父母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</si>
  <si>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照顧者</t>
    </r>
    <phoneticPr fontId="2" type="noConversion"/>
  </si>
  <si>
    <r>
      <rPr>
        <sz val="8"/>
        <rFont val="標楷體"/>
        <family val="4"/>
        <charset val="136"/>
      </rPr>
      <t>親戚</t>
    </r>
    <phoneticPr fontId="2" type="noConversion"/>
  </si>
  <si>
    <r>
      <rPr>
        <sz val="8"/>
        <rFont val="標楷體"/>
        <family val="4"/>
        <charset val="136"/>
      </rPr>
      <t>機構</t>
    </r>
    <phoneticPr fontId="2" type="noConversion"/>
  </si>
  <si>
    <r>
      <rPr>
        <sz val="8"/>
        <rFont val="標楷體"/>
        <family val="4"/>
        <charset val="136"/>
      </rPr>
      <t>同居者</t>
    </r>
    <phoneticPr fontId="2" type="noConversion"/>
  </si>
  <si>
    <r>
      <rPr>
        <sz val="8"/>
        <rFont val="標楷體"/>
        <family val="4"/>
        <charset val="136"/>
      </rPr>
      <t>其他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含不詳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</si>
  <si>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大專以上</t>
    </r>
    <phoneticPr fontId="2" type="noConversion"/>
  </si>
  <si>
    <r>
      <rPr>
        <sz val="8"/>
        <rFont val="標楷體"/>
        <family val="4"/>
        <charset val="136"/>
      </rPr>
      <t>高中、高職</t>
    </r>
    <phoneticPr fontId="2" type="noConversion"/>
  </si>
  <si>
    <r>
      <rPr>
        <sz val="8"/>
        <rFont val="標楷體"/>
        <family val="4"/>
        <charset val="136"/>
      </rPr>
      <t>國中</t>
    </r>
    <phoneticPr fontId="2" type="noConversion"/>
  </si>
  <si>
    <r>
      <rPr>
        <sz val="8"/>
        <rFont val="標楷體"/>
        <family val="4"/>
        <charset val="136"/>
      </rPr>
      <t>國小以下</t>
    </r>
    <phoneticPr fontId="2" type="noConversion"/>
  </si>
  <si>
    <r>
      <rPr>
        <sz val="8"/>
        <rFont val="標楷體"/>
        <family val="4"/>
        <charset val="136"/>
      </rPr>
      <t>未滿</t>
    </r>
    <r>
      <rPr>
        <sz val="8"/>
        <rFont val="Times New Roman"/>
        <family val="1"/>
      </rPr>
      <t>20</t>
    </r>
    <r>
      <rPr>
        <sz val="8"/>
        <rFont val="標楷體"/>
        <family val="4"/>
        <charset val="136"/>
      </rPr>
      <t>歲</t>
    </r>
    <phoneticPr fontId="2" type="noConversion"/>
  </si>
  <si>
    <r>
      <t>20-29</t>
    </r>
    <r>
      <rPr>
        <sz val="8"/>
        <rFont val="標楷體"/>
        <family val="4"/>
        <charset val="136"/>
      </rPr>
      <t>歲</t>
    </r>
    <phoneticPr fontId="2" type="noConversion"/>
  </si>
  <si>
    <r>
      <t>30-39</t>
    </r>
    <r>
      <rPr>
        <sz val="8"/>
        <rFont val="標楷體"/>
        <family val="4"/>
        <charset val="136"/>
      </rPr>
      <t>歲</t>
    </r>
    <phoneticPr fontId="2" type="noConversion"/>
  </si>
  <si>
    <r>
      <t>40-49</t>
    </r>
    <r>
      <rPr>
        <sz val="8"/>
        <rFont val="標楷體"/>
        <family val="4"/>
        <charset val="136"/>
      </rPr>
      <t>歲</t>
    </r>
    <phoneticPr fontId="2" type="noConversion"/>
  </si>
  <si>
    <r>
      <t>50-59</t>
    </r>
    <r>
      <rPr>
        <sz val="8"/>
        <rFont val="標楷體"/>
        <family val="4"/>
        <charset val="136"/>
      </rPr>
      <t>歲</t>
    </r>
    <phoneticPr fontId="2" type="noConversion"/>
  </si>
  <si>
    <r>
      <t>60</t>
    </r>
    <r>
      <rPr>
        <sz val="8"/>
        <rFont val="標楷體"/>
        <family val="4"/>
        <charset val="136"/>
      </rPr>
      <t>歲以上</t>
    </r>
    <phoneticPr fontId="2" type="noConversion"/>
  </si>
  <si>
    <r>
      <rPr>
        <sz val="8"/>
        <rFont val="標楷體"/>
        <family val="4"/>
        <charset val="136"/>
      </rPr>
      <t>缺乏親職
教育知識</t>
    </r>
    <phoneticPr fontId="2" type="noConversion"/>
  </si>
  <si>
    <r>
      <rPr>
        <sz val="8"/>
        <rFont val="標楷體"/>
        <family val="4"/>
        <charset val="136"/>
      </rPr>
      <t>婚姻
失調</t>
    </r>
    <phoneticPr fontId="2" type="noConversion"/>
  </si>
  <si>
    <r>
      <rPr>
        <sz val="8"/>
        <rFont val="標楷體"/>
        <family val="4"/>
        <charset val="136"/>
      </rPr>
      <t>貧困</t>
    </r>
    <phoneticPr fontId="2" type="noConversion"/>
  </si>
  <si>
    <r>
      <rPr>
        <sz val="8"/>
        <rFont val="標楷體"/>
        <family val="4"/>
        <charset val="136"/>
      </rPr>
      <t>失業</t>
    </r>
    <phoneticPr fontId="2" type="noConversion"/>
  </si>
  <si>
    <r>
      <rPr>
        <sz val="8"/>
        <rFont val="標楷體"/>
        <family val="4"/>
        <charset val="136"/>
      </rPr>
      <t>酗酒、藥物濫用</t>
    </r>
    <phoneticPr fontId="2" type="noConversion"/>
  </si>
  <si>
    <r>
      <rPr>
        <sz val="8"/>
        <rFont val="標楷體"/>
        <family val="4"/>
        <charset val="136"/>
      </rPr>
      <t>精神疾病</t>
    </r>
    <phoneticPr fontId="2" type="noConversion"/>
  </si>
  <si>
    <r>
      <rPr>
        <sz val="8"/>
        <rFont val="標楷體"/>
        <family val="4"/>
        <charset val="136"/>
      </rPr>
      <t>人格違常</t>
    </r>
    <phoneticPr fontId="2" type="noConversion"/>
  </si>
  <si>
    <r>
      <rPr>
        <sz val="8"/>
        <rFont val="標楷體"/>
        <family val="4"/>
        <charset val="136"/>
      </rPr>
      <t>迷信</t>
    </r>
    <phoneticPr fontId="2" type="noConversion"/>
  </si>
  <si>
    <r>
      <rPr>
        <sz val="8"/>
        <rFont val="標楷體"/>
        <family val="4"/>
        <charset val="136"/>
      </rPr>
      <t>童年有
受虐經驗</t>
    </r>
    <phoneticPr fontId="2" type="noConversion"/>
  </si>
  <si>
    <r>
      <rPr>
        <sz val="8"/>
        <rFont val="標楷體"/>
        <family val="4"/>
        <charset val="136"/>
      </rPr>
      <t xml:space="preserve">其他
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請說明</t>
    </r>
    <r>
      <rPr>
        <sz val="8"/>
        <rFont val="Times New Roman"/>
        <family val="1"/>
      </rPr>
      <t>)</t>
    </r>
    <phoneticPr fontId="2" type="noConversion"/>
  </si>
  <si>
    <r>
      <rPr>
        <b/>
        <sz val="16"/>
        <rFont val="標楷體"/>
        <family val="4"/>
        <charset val="136"/>
      </rPr>
      <t>兒童少年保護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死亡人數</t>
    </r>
    <r>
      <rPr>
        <b/>
        <sz val="16"/>
        <rFont val="Times New Roman"/>
        <family val="1"/>
      </rPr>
      <t xml:space="preserve">Child and Youth Protection </t>
    </r>
    <r>
      <rPr>
        <b/>
        <sz val="16"/>
        <rFont val="標楷體"/>
        <family val="4"/>
        <charset val="136"/>
      </rPr>
      <t>–</t>
    </r>
    <r>
      <rPr>
        <b/>
        <sz val="16"/>
        <rFont val="Times New Roman"/>
        <family val="1"/>
      </rPr>
      <t xml:space="preserve"> Number of Deaths</t>
    </r>
    <phoneticPr fontId="3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</si>
  <si>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2" type="noConversion"/>
  </si>
  <si>
    <r>
      <rPr>
        <sz val="8"/>
        <rFont val="標楷體"/>
        <family val="4"/>
        <charset val="136"/>
      </rPr>
      <t xml:space="preserve">死亡
</t>
    </r>
    <r>
      <rPr>
        <sz val="8"/>
        <rFont val="Times New Roman"/>
        <family val="1"/>
      </rPr>
      <t>Dead</t>
    </r>
    <phoneticPr fontId="2" type="noConversion"/>
  </si>
  <si>
    <r>
      <rPr>
        <sz val="8"/>
        <rFont val="標楷體"/>
        <family val="4"/>
        <charset val="136"/>
      </rPr>
      <t xml:space="preserve">男
</t>
    </r>
    <r>
      <rPr>
        <sz val="8"/>
        <rFont val="Times New Roman"/>
        <family val="1"/>
      </rPr>
      <t xml:space="preserve">Male </t>
    </r>
    <phoneticPr fontId="2" type="noConversion"/>
  </si>
  <si>
    <r>
      <rPr>
        <sz val="8"/>
        <rFont val="標楷體"/>
        <family val="4"/>
        <charset val="136"/>
      </rPr>
      <t xml:space="preserve">女
</t>
    </r>
    <r>
      <rPr>
        <sz val="8"/>
        <rFont val="Times New Roman"/>
        <family val="1"/>
      </rPr>
      <t>Female</t>
    </r>
    <phoneticPr fontId="2" type="noConversion"/>
  </si>
  <si>
    <r>
      <rPr>
        <sz val="9"/>
        <rFont val="標楷體"/>
        <family val="4"/>
        <charset val="136"/>
      </rPr>
      <t>總計</t>
    </r>
    <phoneticPr fontId="3" type="noConversion"/>
  </si>
  <si>
    <r>
      <rPr>
        <sz val="8"/>
        <rFont val="標楷體"/>
        <family val="4"/>
        <charset val="136"/>
      </rPr>
      <t xml:space="preserve">區域別
</t>
    </r>
    <r>
      <rPr>
        <sz val="8"/>
        <rFont val="Times New Roman"/>
        <family val="1"/>
      </rPr>
      <t>Locality</t>
    </r>
    <phoneticPr fontId="2" type="noConversion"/>
  </si>
  <si>
    <r>
      <rPr>
        <sz val="8"/>
        <rFont val="標楷體"/>
        <family val="4"/>
        <charset val="136"/>
      </rPr>
      <t xml:space="preserve">男
</t>
    </r>
    <r>
      <rPr>
        <sz val="8"/>
        <rFont val="Times New Roman"/>
        <family val="1"/>
      </rPr>
      <t xml:space="preserve">Male </t>
    </r>
    <phoneticPr fontId="2" type="noConversion"/>
  </si>
  <si>
    <r>
      <rPr>
        <sz val="8"/>
        <rFont val="標楷體"/>
        <family val="4"/>
        <charset val="136"/>
      </rPr>
      <t xml:space="preserve">女
</t>
    </r>
    <r>
      <rPr>
        <sz val="8"/>
        <rFont val="Times New Roman"/>
        <family val="1"/>
      </rPr>
      <t>Female</t>
    </r>
    <phoneticPr fontId="2" type="noConversion"/>
  </si>
  <si>
    <r>
      <rPr>
        <sz val="9"/>
        <rFont val="標楷體"/>
        <family val="4"/>
        <charset val="136"/>
      </rPr>
      <t>計</t>
    </r>
    <phoneticPr fontId="2" type="noConversion"/>
  </si>
  <si>
    <r>
      <rPr>
        <sz val="10"/>
        <rFont val="標楷體"/>
        <family val="4"/>
        <charset val="136"/>
      </rPr>
      <t xml:space="preserve">男
</t>
    </r>
    <r>
      <rPr>
        <sz val="10"/>
        <rFont val="Times New Roman"/>
        <family val="1"/>
      </rPr>
      <t xml:space="preserve">Male </t>
    </r>
    <phoneticPr fontId="2" type="noConversion"/>
  </si>
  <si>
    <r>
      <rPr>
        <sz val="10"/>
        <rFont val="標楷體"/>
        <family val="4"/>
        <charset val="136"/>
      </rPr>
      <t xml:space="preserve">女
</t>
    </r>
    <r>
      <rPr>
        <sz val="10"/>
        <rFont val="Times New Roman"/>
        <family val="1"/>
      </rPr>
      <t>Female</t>
    </r>
    <phoneticPr fontId="2" type="noConversion"/>
  </si>
  <si>
    <r>
      <rPr>
        <b/>
        <sz val="14"/>
        <rFont val="標楷體"/>
        <family val="4"/>
        <charset val="136"/>
      </rPr>
      <t>家內兒童及少年保護案件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受虐死亡人數及原因</t>
    </r>
    <r>
      <rPr>
        <b/>
        <sz val="14"/>
        <rFont val="Times New Roman"/>
        <family val="1"/>
      </rPr>
      <t xml:space="preserve"> Intra-family Child and Youth Protection Cases – Number of Deaths and Causes
</t>
    </r>
    <phoneticPr fontId="3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</si>
  <si>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2" type="noConversion"/>
  </si>
  <si>
    <r>
      <rPr>
        <b/>
        <sz val="14"/>
        <rFont val="標楷體"/>
        <family val="4"/>
        <charset val="136"/>
      </rPr>
      <t>家內兒童及少年保護案件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死亡人數及原因</t>
    </r>
    <r>
      <rPr>
        <b/>
        <sz val="14"/>
        <rFont val="Times New Roman"/>
        <family val="1"/>
      </rPr>
      <t xml:space="preserve"> Intra-family Child and Youth Protection Cases – Number of Deaths and Causes
</t>
    </r>
    <phoneticPr fontId="3" type="noConversion"/>
  </si>
  <si>
    <r>
      <t>108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2019</t>
    </r>
    <phoneticPr fontId="3" type="noConversion"/>
  </si>
  <si>
    <r>
      <rPr>
        <sz val="8"/>
        <color indexed="9"/>
        <rFont val="標楷體"/>
        <family val="4"/>
        <charset val="136"/>
      </rPr>
      <t>原住民</t>
    </r>
    <phoneticPr fontId="2" type="noConversion"/>
  </si>
  <si>
    <r>
      <t xml:space="preserve">      </t>
    </r>
    <r>
      <rPr>
        <sz val="8"/>
        <color indexed="9"/>
        <rFont val="標楷體"/>
        <family val="4"/>
        <charset val="136"/>
      </rPr>
      <t>－</t>
    </r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</si>
  <si>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</si>
  <si>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</si>
  <si>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</si>
  <si>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</si>
  <si>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</si>
  <si>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</si>
  <si>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</si>
  <si>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</si>
  <si>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</si>
  <si>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</si>
  <si>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</si>
  <si>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</si>
  <si>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</si>
  <si>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</si>
  <si>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</si>
  <si>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3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</si>
  <si>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</si>
  <si>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3" type="noConversion"/>
  </si>
  <si>
    <t>家內受虐致死</t>
    <phoneticPr fontId="3" type="noConversion"/>
  </si>
  <si>
    <t>家內受虐致死</t>
    <phoneticPr fontId="3" type="noConversion"/>
  </si>
  <si>
    <t>家內受虐致死</t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</si>
  <si>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2020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</si>
  <si>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2021/10/21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</si>
  <si>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2021</t>
    </r>
    <phoneticPr fontId="2" type="noConversion"/>
  </si>
  <si>
    <r>
      <rPr>
        <b/>
        <sz val="10"/>
        <rFont val="標楷體"/>
        <family val="4"/>
        <charset val="136"/>
      </rPr>
      <t>總計</t>
    </r>
    <phoneticPr fontId="3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</si>
  <si>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2022/5/25</t>
    </r>
    <phoneticPr fontId="3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</si>
  <si>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</si>
  <si>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2022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</si>
  <si>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3" type="noConversion"/>
  </si>
  <si>
    <t>總計</t>
  </si>
  <si>
    <t>　新北市</t>
  </si>
  <si>
    <t>New Taipei City</t>
  </si>
  <si>
    <t>　臺北市</t>
  </si>
  <si>
    <t>Taipei City</t>
  </si>
  <si>
    <t>　桃園市</t>
  </si>
  <si>
    <t>Taoyuan City</t>
  </si>
  <si>
    <t>　臺中市</t>
  </si>
  <si>
    <t>　臺南市</t>
  </si>
  <si>
    <t>　高雄市</t>
  </si>
  <si>
    <t>Kaohsiung City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</si>
  <si>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</si>
  <si>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</si>
  <si>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</si>
  <si>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</si>
  <si>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</si>
  <si>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</si>
  <si>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</si>
  <si>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</si>
  <si>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</si>
  <si>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</si>
  <si>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</si>
  <si>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</si>
  <si>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</si>
  <si>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</si>
  <si>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</si>
  <si>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</si>
  <si>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r>
      <rPr>
        <sz val="9"/>
        <rFont val="標楷體"/>
        <family val="4"/>
        <charset val="136"/>
      </rPr>
      <t>單位：人</t>
    </r>
    <r>
      <rPr>
        <sz val="9"/>
        <rFont val="Times New Roman"/>
        <family val="1"/>
      </rPr>
      <t xml:space="preserve">  Unit : Persons</t>
    </r>
    <phoneticPr fontId="2" type="noConversion"/>
  </si>
  <si>
    <r>
      <rPr>
        <sz val="10"/>
        <rFont val="標楷體"/>
        <family val="4"/>
        <charset val="136"/>
      </rPr>
      <t>家內受虐致死</t>
    </r>
    <phoneticPr fontId="3" type="noConversion"/>
  </si>
  <si>
    <r>
      <rPr>
        <sz val="10"/>
        <rFont val="標楷體"/>
        <family val="4"/>
        <charset val="136"/>
      </rPr>
      <t>遭嚴重虐待死亡</t>
    </r>
    <phoneticPr fontId="2" type="noConversion"/>
  </si>
  <si>
    <r>
      <rPr>
        <sz val="10"/>
        <rFont val="標楷體"/>
        <family val="4"/>
        <charset val="136"/>
      </rPr>
      <t>遭嚴重疏忽死亡</t>
    </r>
    <phoneticPr fontId="2" type="noConversion"/>
  </si>
  <si>
    <r>
      <rPr>
        <sz val="10"/>
        <rFont val="標楷體"/>
        <family val="4"/>
        <charset val="136"/>
      </rPr>
      <t>遭殺子自殺</t>
    </r>
    <phoneticPr fontId="2" type="noConversion"/>
  </si>
  <si>
    <r>
      <rPr>
        <sz val="10"/>
        <rFont val="標楷體"/>
        <family val="4"/>
        <charset val="136"/>
      </rPr>
      <t>　新北市</t>
    </r>
    <phoneticPr fontId="3" type="noConversion"/>
  </si>
  <si>
    <r>
      <rPr>
        <sz val="10"/>
        <rFont val="標楷體"/>
        <family val="4"/>
        <charset val="136"/>
      </rPr>
      <t>　臺北市</t>
    </r>
    <phoneticPr fontId="3" type="noConversion"/>
  </si>
  <si>
    <r>
      <rPr>
        <sz val="10"/>
        <rFont val="標楷體"/>
        <family val="4"/>
        <charset val="136"/>
      </rPr>
      <t>　桃園市</t>
    </r>
    <phoneticPr fontId="3" type="noConversion"/>
  </si>
  <si>
    <r>
      <rPr>
        <sz val="10"/>
        <rFont val="標楷體"/>
        <family val="4"/>
        <charset val="136"/>
      </rPr>
      <t>　臺中市</t>
    </r>
    <phoneticPr fontId="3" type="noConversion"/>
  </si>
  <si>
    <r>
      <rPr>
        <sz val="10"/>
        <rFont val="標楷體"/>
        <family val="4"/>
        <charset val="136"/>
      </rPr>
      <t>　臺南市</t>
    </r>
    <phoneticPr fontId="3" type="noConversion"/>
  </si>
  <si>
    <r>
      <rPr>
        <sz val="10"/>
        <rFont val="標楷體"/>
        <family val="4"/>
        <charset val="136"/>
      </rPr>
      <t>　高雄市</t>
    </r>
    <phoneticPr fontId="3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</si>
  <si>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</si>
  <si>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 July-Dec., 2023</t>
    </r>
    <phoneticPr fontId="2" type="noConversion"/>
  </si>
  <si>
    <r>
      <rPr>
        <sz val="10"/>
        <rFont val="標楷體"/>
        <family val="4"/>
        <charset val="136"/>
      </rPr>
      <t>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1-6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,Jan.-June, 2023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</si>
  <si>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3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</si>
  <si>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2023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</si>
  <si>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3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</si>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</sst>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"/>
    <numFmt numFmtId="177" formatCode="#,##0_);[Red]\(#,##0\)"/>
  </numFmts>
  <fonts count="31">
    <font>
      <sz val="9"/>
      <name val="Times New Roman"/>
      <family val="1"/>
    </font>
    <font>
      <sz val="9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8"/>
      <color indexed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0"/>
      <name val="標楷體"/>
      <family val="4"/>
      <charset val="136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color indexed="9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sz val="8"/>
      <color theme="0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4"/>
      <charset val="136"/>
    </font>
    <font>
      <sz val="9"/>
      <name val="Times New Roman"/>
      <family val="4"/>
      <charset val="136"/>
    </font>
    <font>
      <sz val="8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2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5" fillId="3" borderId="24" applyNumberFormat="0" applyAlignment="0" applyProtection="0">
      <alignment vertical="center"/>
    </xf>
  </cellStyleXfs>
  <cellXfs count="244">
    <xf numFmtId="0" fontId="0" fillId="0" borderId="0" xfId="0"/>
    <xf numFmtId="177" fontId="8" fillId="0" borderId="0" xfId="0" applyNumberFormat="1" applyFont="1" applyFill="1" applyBorder="1" applyAlignment="1">
      <alignment vertical="center"/>
    </xf>
    <xf numFmtId="177" fontId="9" fillId="0" borderId="0" xfId="3" applyNumberFormat="1" applyFont="1" applyFill="1" applyBorder="1">
      <alignment vertical="center"/>
    </xf>
    <xf numFmtId="177" fontId="9" fillId="0" borderId="0" xfId="3" applyNumberFormat="1" applyFont="1" applyFill="1" applyBorder="1" applyAlignment="1">
      <alignment horizontal="centerContinuous" vertical="center"/>
    </xf>
    <xf numFmtId="177" fontId="10" fillId="0" borderId="0" xfId="0" applyNumberFormat="1" applyFont="1" applyFill="1" applyBorder="1" applyAlignment="1">
      <alignment horizontal="centerContinuous" vertical="center"/>
    </xf>
    <xf numFmtId="177" fontId="9" fillId="0" borderId="0" xfId="3" applyNumberFormat="1" applyFont="1" applyFill="1">
      <alignment vertical="center"/>
    </xf>
    <xf numFmtId="177" fontId="9" fillId="0" borderId="0" xfId="3" applyNumberFormat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177" fontId="9" fillId="0" borderId="0" xfId="3" applyNumberFormat="1" applyFont="1" applyFill="1" applyBorder="1" applyAlignment="1">
      <alignment horizontal="center"/>
    </xf>
    <xf numFmtId="177" fontId="9" fillId="0" borderId="0" xfId="3" applyNumberFormat="1" applyFont="1" applyFill="1" applyAlignment="1">
      <alignment horizontal="center" vertical="center"/>
    </xf>
    <xf numFmtId="177" fontId="9" fillId="0" borderId="0" xfId="3" applyNumberFormat="1" applyFont="1" applyFill="1" applyAlignment="1">
      <alignment horizontal="center" wrapText="1"/>
    </xf>
    <xf numFmtId="177" fontId="9" fillId="0" borderId="0" xfId="3" applyNumberFormat="1" applyFont="1" applyFill="1" applyAlignment="1">
      <alignment horizontal="right" vertical="center" wrapText="1"/>
    </xf>
    <xf numFmtId="177" fontId="9" fillId="0" borderId="0" xfId="3" applyNumberFormat="1" applyFont="1" applyFill="1" applyBorder="1" applyAlignment="1">
      <alignment horizontal="right" vertical="center" wrapText="1"/>
    </xf>
    <xf numFmtId="177" fontId="9" fillId="0" borderId="0" xfId="3" applyNumberFormat="1" applyFont="1" applyFill="1" applyBorder="1" applyAlignment="1">
      <alignment horizontal="center" vertical="center"/>
    </xf>
    <xf numFmtId="177" fontId="9" fillId="0" borderId="0" xfId="3" applyNumberFormat="1" applyFont="1" applyFill="1" applyBorder="1" applyAlignment="1">
      <alignment horizontal="left" wrapText="1"/>
    </xf>
    <xf numFmtId="177" fontId="9" fillId="0" borderId="0" xfId="3" applyNumberFormat="1" applyFont="1" applyFill="1" applyAlignment="1">
      <alignment horizontal="left" wrapText="1"/>
    </xf>
    <xf numFmtId="176" fontId="9" fillId="0" borderId="0" xfId="0" applyNumberFormat="1" applyFont="1" applyFill="1" applyBorder="1" applyAlignment="1">
      <alignment horizontal="right"/>
    </xf>
    <xf numFmtId="0" fontId="0" fillId="0" borderId="0" xfId="5" applyFont="1"/>
    <xf numFmtId="0" fontId="0" fillId="0" borderId="0" xfId="0" applyFont="1" applyFill="1" applyAlignment="1">
      <alignment horizontal="left"/>
    </xf>
    <xf numFmtId="0" fontId="9" fillId="0" borderId="0" xfId="3" applyFont="1" applyFill="1" applyBorder="1">
      <alignment vertical="center"/>
    </xf>
    <xf numFmtId="176" fontId="12" fillId="0" borderId="0" xfId="0" applyNumberFormat="1" applyFont="1" applyFill="1" applyBorder="1" applyAlignment="1">
      <alignment horizontal="right"/>
    </xf>
    <xf numFmtId="176" fontId="12" fillId="0" borderId="1" xfId="0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177" fontId="12" fillId="0" borderId="0" xfId="3" applyNumberFormat="1" applyFont="1" applyFill="1" applyAlignment="1">
      <alignment horizontal="center" vertical="center"/>
    </xf>
    <xf numFmtId="177" fontId="12" fillId="0" borderId="0" xfId="3" applyNumberFormat="1" applyFont="1" applyFill="1" applyAlignment="1">
      <alignment horizontal="left" wrapText="1"/>
    </xf>
    <xf numFmtId="49" fontId="12" fillId="0" borderId="2" xfId="0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>
      <alignment vertical="center"/>
    </xf>
    <xf numFmtId="177" fontId="12" fillId="0" borderId="0" xfId="3" applyNumberFormat="1" applyFont="1" applyFill="1">
      <alignment vertical="center"/>
    </xf>
    <xf numFmtId="176" fontId="12" fillId="0" borderId="4" xfId="0" applyNumberFormat="1" applyFont="1" applyFill="1" applyBorder="1" applyAlignment="1">
      <alignment horizontal="right" vertical="center"/>
    </xf>
    <xf numFmtId="177" fontId="12" fillId="0" borderId="6" xfId="2" applyNumberFormat="1" applyFont="1" applyFill="1" applyBorder="1" applyAlignment="1">
      <alignment horizontal="center" vertical="center" wrapText="1"/>
    </xf>
    <xf numFmtId="177" fontId="12" fillId="0" borderId="7" xfId="2" applyNumberFormat="1" applyFont="1" applyFill="1" applyBorder="1" applyAlignment="1">
      <alignment horizontal="center" vertical="center" wrapText="1"/>
    </xf>
    <xf numFmtId="49" fontId="12" fillId="0" borderId="8" xfId="4" applyNumberFormat="1" applyFont="1" applyFill="1" applyBorder="1" applyAlignment="1">
      <alignment horizontal="center" vertical="center" wrapText="1"/>
    </xf>
    <xf numFmtId="177" fontId="12" fillId="0" borderId="6" xfId="3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>
      <alignment vertical="center"/>
    </xf>
    <xf numFmtId="49" fontId="12" fillId="0" borderId="3" xfId="4" applyNumberFormat="1" applyFont="1" applyFill="1" applyBorder="1" applyAlignment="1">
      <alignment vertical="center" wrapText="1"/>
    </xf>
    <xf numFmtId="49" fontId="9" fillId="4" borderId="9" xfId="0" applyNumberFormat="1" applyFont="1" applyFill="1" applyBorder="1" applyAlignment="1">
      <alignment vertical="center"/>
    </xf>
    <xf numFmtId="49" fontId="9" fillId="0" borderId="2" xfId="4" applyNumberFormat="1" applyFont="1" applyBorder="1" applyAlignment="1">
      <alignment horizontal="right" vertical="center"/>
    </xf>
    <xf numFmtId="49" fontId="9" fillId="0" borderId="3" xfId="4" applyNumberFormat="1" applyFont="1" applyBorder="1" applyAlignment="1">
      <alignment horizontal="left" vertical="center"/>
    </xf>
    <xf numFmtId="49" fontId="9" fillId="0" borderId="4" xfId="4" applyNumberFormat="1" applyFont="1" applyBorder="1" applyAlignment="1">
      <alignment horizontal="right" vertical="center"/>
    </xf>
    <xf numFmtId="49" fontId="9" fillId="0" borderId="5" xfId="4" applyNumberFormat="1" applyFont="1" applyBorder="1" applyAlignment="1">
      <alignment horizontal="left" vertical="center"/>
    </xf>
    <xf numFmtId="177" fontId="9" fillId="0" borderId="6" xfId="3" applyNumberFormat="1" applyFont="1" applyFill="1" applyBorder="1" applyAlignment="1">
      <alignment horizontal="center" vertical="center" wrapText="1"/>
    </xf>
    <xf numFmtId="177" fontId="9" fillId="0" borderId="10" xfId="3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/>
    </xf>
    <xf numFmtId="177" fontId="15" fillId="0" borderId="0" xfId="0" applyNumberFormat="1" applyFont="1" applyFill="1" applyBorder="1" applyAlignment="1">
      <alignment vertical="center"/>
    </xf>
    <xf numFmtId="0" fontId="0" fillId="0" borderId="0" xfId="0" applyFont="1" applyAlignment="1"/>
    <xf numFmtId="177" fontId="9" fillId="0" borderId="0" xfId="4" applyNumberFormat="1" applyFont="1" applyFill="1" applyBorder="1" applyAlignment="1">
      <alignment horizontal="left" wrapText="1"/>
    </xf>
    <xf numFmtId="177" fontId="9" fillId="0" borderId="0" xfId="4" applyNumberFormat="1" applyFont="1" applyFill="1" applyBorder="1" applyAlignment="1" applyProtection="1">
      <alignment horizontal="center"/>
    </xf>
    <xf numFmtId="177" fontId="9" fillId="0" borderId="1" xfId="4" applyNumberFormat="1" applyFont="1" applyFill="1" applyBorder="1" applyAlignment="1" applyProtection="1"/>
    <xf numFmtId="49" fontId="9" fillId="0" borderId="8" xfId="4" applyNumberFormat="1" applyFont="1" applyBorder="1" applyAlignment="1">
      <alignment vertical="center" wrapText="1"/>
    </xf>
    <xf numFmtId="176" fontId="11" fillId="0" borderId="0" xfId="0" applyNumberFormat="1" applyFont="1" applyBorder="1" applyAlignment="1">
      <alignment horizontal="right"/>
    </xf>
    <xf numFmtId="177" fontId="9" fillId="0" borderId="0" xfId="3" applyNumberFormat="1" applyFont="1" applyFill="1" applyAlignment="1"/>
    <xf numFmtId="176" fontId="9" fillId="0" borderId="0" xfId="0" applyNumberFormat="1" applyFont="1" applyBorder="1" applyAlignment="1">
      <alignment horizontal="right"/>
    </xf>
    <xf numFmtId="176" fontId="9" fillId="0" borderId="1" xfId="0" applyNumberFormat="1" applyFont="1" applyBorder="1" applyAlignment="1">
      <alignment horizontal="right"/>
    </xf>
    <xf numFmtId="177" fontId="16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49" fontId="0" fillId="0" borderId="11" xfId="4" applyNumberFormat="1" applyFont="1" applyFill="1" applyBorder="1" applyAlignment="1">
      <alignment horizontal="center" vertical="top" wrapText="1"/>
    </xf>
    <xf numFmtId="49" fontId="0" fillId="0" borderId="8" xfId="4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0" fillId="0" borderId="3" xfId="4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0" fillId="0" borderId="5" xfId="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49" fontId="0" fillId="0" borderId="11" xfId="4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177" fontId="9" fillId="0" borderId="0" xfId="3" applyNumberFormat="1" applyFont="1" applyFill="1" applyAlignment="1">
      <alignment horizontal="left"/>
    </xf>
    <xf numFmtId="177" fontId="9" fillId="0" borderId="0" xfId="3" applyNumberFormat="1" applyFont="1" applyFill="1" applyBorder="1" applyAlignment="1"/>
    <xf numFmtId="0" fontId="0" fillId="0" borderId="0" xfId="0" applyFont="1" applyFill="1" applyAlignment="1">
      <alignment horizontal="center"/>
    </xf>
    <xf numFmtId="49" fontId="9" fillId="4" borderId="12" xfId="4" applyNumberFormat="1" applyFont="1" applyFill="1" applyBorder="1" applyAlignment="1">
      <alignment vertical="top" wrapText="1"/>
    </xf>
    <xf numFmtId="177" fontId="9" fillId="0" borderId="0" xfId="3" applyNumberFormat="1" applyFont="1" applyFill="1" applyAlignment="1">
      <alignment horizontal="left" vertical="center" wrapText="1"/>
    </xf>
    <xf numFmtId="177" fontId="0" fillId="0" borderId="0" xfId="3" applyNumberFormat="1" applyFont="1" applyFill="1">
      <alignment vertical="center"/>
    </xf>
    <xf numFmtId="0" fontId="12" fillId="0" borderId="0" xfId="5" applyFont="1"/>
    <xf numFmtId="49" fontId="18" fillId="0" borderId="0" xfId="4" applyNumberFormat="1" applyFont="1" applyFill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177" fontId="12" fillId="0" borderId="13" xfId="3" applyNumberFormat="1" applyFont="1" applyFill="1" applyBorder="1">
      <alignment vertical="center"/>
    </xf>
    <xf numFmtId="176" fontId="9" fillId="0" borderId="13" xfId="0" applyNumberFormat="1" applyFont="1" applyFill="1" applyBorder="1" applyAlignment="1">
      <alignment horizontal="right"/>
    </xf>
    <xf numFmtId="177" fontId="9" fillId="0" borderId="13" xfId="3" applyNumberFormat="1" applyFont="1" applyFill="1" applyBorder="1">
      <alignment vertical="center"/>
    </xf>
    <xf numFmtId="49" fontId="9" fillId="0" borderId="0" xfId="4" applyNumberFormat="1" applyFont="1" applyBorder="1" applyAlignment="1">
      <alignment horizontal="left" vertical="center"/>
    </xf>
    <xf numFmtId="49" fontId="9" fillId="0" borderId="1" xfId="4" applyNumberFormat="1" applyFont="1" applyBorder="1" applyAlignment="1">
      <alignment horizontal="left" vertical="center"/>
    </xf>
    <xf numFmtId="177" fontId="13" fillId="0" borderId="6" xfId="2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/>
    </xf>
    <xf numFmtId="49" fontId="6" fillId="4" borderId="9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49" fontId="6" fillId="0" borderId="3" xfId="4" applyNumberFormat="1" applyFont="1" applyBorder="1" applyAlignment="1">
      <alignment horizontal="center" vertical="center"/>
    </xf>
    <xf numFmtId="49" fontId="9" fillId="0" borderId="5" xfId="4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176" fontId="12" fillId="0" borderId="15" xfId="0" applyNumberFormat="1" applyFont="1" applyFill="1" applyBorder="1" applyAlignment="1">
      <alignment horizontal="right"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49" fontId="12" fillId="0" borderId="5" xfId="4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3" applyNumberFormat="1" applyFont="1" applyFill="1" applyBorder="1" applyAlignment="1">
      <alignment horizontal="centerContinuous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7" fontId="9" fillId="0" borderId="1" xfId="3" applyNumberFormat="1" applyFont="1" applyFill="1" applyBorder="1" applyAlignment="1">
      <alignment horizontal="right" vertical="center" wrapText="1"/>
    </xf>
    <xf numFmtId="49" fontId="18" fillId="0" borderId="1" xfId="4" applyNumberFormat="1" applyFont="1" applyFill="1" applyBorder="1" applyAlignment="1">
      <alignment vertical="top"/>
    </xf>
    <xf numFmtId="177" fontId="12" fillId="0" borderId="16" xfId="3" applyNumberFormat="1" applyFont="1" applyFill="1" applyBorder="1" applyAlignment="1">
      <alignment horizontal="center" vertical="center" wrapText="1"/>
    </xf>
    <xf numFmtId="177" fontId="12" fillId="0" borderId="0" xfId="3" applyNumberFormat="1" applyFont="1" applyFill="1" applyBorder="1" applyAlignment="1">
      <alignment horizontal="right" vertical="center" wrapText="1"/>
    </xf>
    <xf numFmtId="177" fontId="12" fillId="0" borderId="0" xfId="2" applyNumberFormat="1" applyFont="1" applyFill="1" applyBorder="1" applyAlignment="1">
      <alignment horizontal="right" vertical="center" wrapText="1"/>
    </xf>
    <xf numFmtId="177" fontId="12" fillId="0" borderId="1" xfId="3" applyNumberFormat="1" applyFont="1" applyFill="1" applyBorder="1" applyAlignment="1">
      <alignment horizontal="right" vertical="center" wrapText="1"/>
    </xf>
    <xf numFmtId="177" fontId="12" fillId="0" borderId="1" xfId="2" applyNumberFormat="1" applyFont="1" applyFill="1" applyBorder="1" applyAlignment="1">
      <alignment horizontal="right" vertical="center" wrapText="1"/>
    </xf>
    <xf numFmtId="0" fontId="0" fillId="0" borderId="0" xfId="3" applyFont="1" applyFill="1" applyBorder="1">
      <alignment vertical="center"/>
    </xf>
    <xf numFmtId="177" fontId="13" fillId="0" borderId="7" xfId="2" applyNumberFormat="1" applyFont="1" applyFill="1" applyBorder="1" applyAlignment="1">
      <alignment horizontal="center" vertical="center" wrapText="1"/>
    </xf>
    <xf numFmtId="49" fontId="17" fillId="0" borderId="0" xfId="4" applyNumberFormat="1" applyFont="1" applyFill="1" applyBorder="1" applyAlignment="1">
      <alignment vertical="top"/>
    </xf>
    <xf numFmtId="177" fontId="12" fillId="0" borderId="17" xfId="3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right" vertical="center"/>
    </xf>
    <xf numFmtId="49" fontId="1" fillId="4" borderId="12" xfId="4" applyNumberFormat="1" applyFont="1" applyFill="1" applyBorder="1" applyAlignment="1">
      <alignment vertical="top" wrapText="1"/>
    </xf>
    <xf numFmtId="49" fontId="1" fillId="4" borderId="11" xfId="4" applyNumberFormat="1" applyFont="1" applyFill="1" applyBorder="1" applyAlignment="1">
      <alignment horizontal="right" vertical="center"/>
    </xf>
    <xf numFmtId="49" fontId="1" fillId="4" borderId="8" xfId="4" applyNumberFormat="1" applyFont="1" applyFill="1" applyBorder="1" applyAlignment="1">
      <alignment horizontal="left" vertical="center"/>
    </xf>
    <xf numFmtId="176" fontId="9" fillId="4" borderId="0" xfId="0" applyNumberFormat="1" applyFont="1" applyFill="1" applyBorder="1" applyAlignment="1">
      <alignment horizontal="right"/>
    </xf>
    <xf numFmtId="49" fontId="9" fillId="4" borderId="11" xfId="4" applyNumberFormat="1" applyFont="1" applyFill="1" applyBorder="1" applyAlignment="1">
      <alignment horizontal="right" vertical="center"/>
    </xf>
    <xf numFmtId="49" fontId="9" fillId="4" borderId="8" xfId="4" applyNumberFormat="1" applyFont="1" applyFill="1" applyBorder="1" applyAlignment="1">
      <alignment horizontal="left" vertical="center"/>
    </xf>
    <xf numFmtId="176" fontId="9" fillId="4" borderId="0" xfId="0" applyNumberFormat="1" applyFont="1" applyFill="1" applyBorder="1" applyAlignment="1">
      <alignment horizontal="right" vertical="center"/>
    </xf>
    <xf numFmtId="177" fontId="12" fillId="0" borderId="10" xfId="3" applyNumberFormat="1" applyFont="1" applyFill="1" applyBorder="1" applyAlignment="1">
      <alignment horizontal="center" vertical="center" wrapText="1"/>
    </xf>
    <xf numFmtId="49" fontId="1" fillId="4" borderId="0" xfId="4" applyNumberFormat="1" applyFont="1" applyFill="1" applyBorder="1" applyAlignment="1">
      <alignment horizontal="left" vertical="center"/>
    </xf>
    <xf numFmtId="176" fontId="12" fillId="4" borderId="0" xfId="0" applyNumberFormat="1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vertical="center"/>
    </xf>
    <xf numFmtId="177" fontId="26" fillId="0" borderId="0" xfId="3" applyNumberFormat="1" applyFont="1" applyFill="1">
      <alignment vertical="center"/>
    </xf>
    <xf numFmtId="49" fontId="26" fillId="0" borderId="2" xfId="4" applyNumberFormat="1" applyFont="1" applyBorder="1" applyAlignment="1">
      <alignment horizontal="right" vertical="center"/>
    </xf>
    <xf numFmtId="49" fontId="26" fillId="0" borderId="3" xfId="4" applyNumberFormat="1" applyFont="1" applyBorder="1" applyAlignment="1">
      <alignment horizontal="left" vertical="center"/>
    </xf>
    <xf numFmtId="176" fontId="26" fillId="0" borderId="0" xfId="0" applyNumberFormat="1" applyFont="1" applyBorder="1" applyAlignment="1">
      <alignment horizontal="right"/>
    </xf>
    <xf numFmtId="49" fontId="26" fillId="0" borderId="4" xfId="4" applyNumberFormat="1" applyFont="1" applyBorder="1" applyAlignment="1">
      <alignment horizontal="right" vertical="center"/>
    </xf>
    <xf numFmtId="49" fontId="26" fillId="0" borderId="5" xfId="4" applyNumberFormat="1" applyFont="1" applyBorder="1" applyAlignment="1">
      <alignment horizontal="left" vertical="center"/>
    </xf>
    <xf numFmtId="176" fontId="26" fillId="0" borderId="0" xfId="0" applyNumberFormat="1" applyFont="1" applyFill="1" applyBorder="1" applyAlignment="1">
      <alignment horizontal="right"/>
    </xf>
    <xf numFmtId="49" fontId="26" fillId="0" borderId="0" xfId="4" applyNumberFormat="1" applyFont="1" applyBorder="1" applyAlignment="1">
      <alignment horizontal="left" vertical="center"/>
    </xf>
    <xf numFmtId="49" fontId="27" fillId="0" borderId="3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horizontal="right" vertical="center"/>
    </xf>
    <xf numFmtId="49" fontId="27" fillId="0" borderId="3" xfId="4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wrapText="1"/>
    </xf>
    <xf numFmtId="49" fontId="12" fillId="0" borderId="5" xfId="0" applyNumberFormat="1" applyFont="1" applyFill="1" applyBorder="1" applyAlignment="1">
      <alignment horizontal="center" wrapText="1"/>
    </xf>
    <xf numFmtId="0" fontId="0" fillId="0" borderId="1" xfId="4" applyFont="1" applyBorder="1" applyAlignment="1"/>
    <xf numFmtId="177" fontId="12" fillId="0" borderId="0" xfId="3" applyNumberFormat="1" applyFont="1" applyFill="1" applyAlignment="1">
      <alignment horizontal="center" vertical="center"/>
    </xf>
    <xf numFmtId="177" fontId="28" fillId="0" borderId="0" xfId="3" applyNumberFormat="1" applyFont="1" applyFill="1">
      <alignment vertical="center"/>
    </xf>
    <xf numFmtId="0" fontId="29" fillId="0" borderId="1" xfId="4" applyFont="1" applyBorder="1" applyAlignment="1"/>
    <xf numFmtId="177" fontId="12" fillId="0" borderId="0" xfId="3" applyNumberFormat="1" applyFont="1" applyFill="1" applyAlignment="1">
      <alignment horizontal="center" vertical="center"/>
    </xf>
    <xf numFmtId="49" fontId="20" fillId="0" borderId="2" xfId="0" applyNumberFormat="1" applyFont="1" applyFill="1" applyBorder="1" applyAlignment="1">
      <alignment horizontal="right" vertical="center"/>
    </xf>
    <xf numFmtId="49" fontId="20" fillId="0" borderId="3" xfId="4" applyNumberFormat="1" applyFont="1" applyFill="1" applyBorder="1" applyAlignment="1">
      <alignment vertical="center" wrapText="1"/>
    </xf>
    <xf numFmtId="176" fontId="20" fillId="0" borderId="0" xfId="0" applyNumberFormat="1" applyFont="1" applyFill="1" applyBorder="1" applyAlignment="1">
      <alignment horizontal="right" vertical="center"/>
    </xf>
    <xf numFmtId="177" fontId="12" fillId="0" borderId="0" xfId="3" applyNumberFormat="1" applyFont="1" applyFill="1" applyAlignment="1">
      <alignment horizontal="center" vertical="center"/>
    </xf>
    <xf numFmtId="177" fontId="12" fillId="0" borderId="0" xfId="3" applyNumberFormat="1" applyFon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Alignment="1"/>
    <xf numFmtId="0" fontId="1" fillId="0" borderId="7" xfId="0" applyFont="1" applyFill="1" applyBorder="1" applyAlignment="1">
      <alignment horizontal="center" vertical="center"/>
    </xf>
    <xf numFmtId="0" fontId="28" fillId="0" borderId="1" xfId="4" applyFont="1" applyBorder="1" applyAlignment="1"/>
    <xf numFmtId="177" fontId="12" fillId="0" borderId="0" xfId="3" applyNumberFormat="1" applyFont="1" applyFill="1" applyAlignment="1">
      <alignment horizontal="center" vertical="center"/>
    </xf>
    <xf numFmtId="177" fontId="30" fillId="0" borderId="0" xfId="3" applyNumberFormat="1" applyFont="1" applyFill="1" applyAlignment="1">
      <alignment horizontal="right" vertical="center"/>
    </xf>
    <xf numFmtId="49" fontId="18" fillId="0" borderId="0" xfId="4" applyNumberFormat="1" applyFont="1" applyFill="1" applyBorder="1" applyAlignment="1">
      <alignment horizontal="left" vertical="top" wrapText="1"/>
    </xf>
    <xf numFmtId="49" fontId="13" fillId="0" borderId="1" xfId="4" applyNumberFormat="1" applyFont="1" applyFill="1" applyBorder="1" applyAlignment="1">
      <alignment horizontal="center" vertical="top"/>
    </xf>
    <xf numFmtId="49" fontId="12" fillId="0" borderId="1" xfId="4" applyNumberFormat="1" applyFont="1" applyFill="1" applyBorder="1" applyAlignment="1">
      <alignment horizontal="center" vertical="top"/>
    </xf>
    <xf numFmtId="177" fontId="12" fillId="0" borderId="8" xfId="3" applyNumberFormat="1" applyFont="1" applyFill="1" applyBorder="1" applyAlignment="1">
      <alignment horizontal="center" vertical="center" wrapText="1"/>
    </xf>
    <xf numFmtId="177" fontId="12" fillId="0" borderId="5" xfId="3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left" vertical="center" wrapText="1"/>
    </xf>
    <xf numFmtId="177" fontId="12" fillId="0" borderId="11" xfId="3" applyNumberFormat="1" applyFont="1" applyFill="1" applyBorder="1" applyAlignment="1">
      <alignment horizontal="center" vertical="center" wrapText="1"/>
    </xf>
    <xf numFmtId="177" fontId="12" fillId="0" borderId="13" xfId="3" applyNumberFormat="1" applyFont="1" applyFill="1" applyBorder="1" applyAlignment="1">
      <alignment horizontal="center" vertical="center" wrapText="1"/>
    </xf>
    <xf numFmtId="177" fontId="12" fillId="0" borderId="18" xfId="3" applyNumberFormat="1" applyFont="1" applyFill="1" applyBorder="1" applyAlignment="1">
      <alignment horizontal="center" vertical="center" wrapText="1"/>
    </xf>
    <xf numFmtId="177" fontId="0" fillId="0" borderId="12" xfId="3" applyNumberFormat="1" applyFont="1" applyFill="1" applyBorder="1" applyAlignment="1">
      <alignment horizontal="center" vertical="center" wrapText="1"/>
    </xf>
    <xf numFmtId="177" fontId="12" fillId="0" borderId="9" xfId="3" applyNumberFormat="1" applyFont="1" applyFill="1" applyBorder="1" applyAlignment="1">
      <alignment horizontal="center" vertical="center" wrapText="1"/>
    </xf>
    <xf numFmtId="177" fontId="12" fillId="0" borderId="19" xfId="3" applyNumberFormat="1" applyFont="1" applyFill="1" applyBorder="1" applyAlignment="1">
      <alignment horizontal="center" vertical="center" wrapText="1"/>
    </xf>
    <xf numFmtId="177" fontId="20" fillId="5" borderId="2" xfId="3" applyNumberFormat="1" applyFont="1" applyFill="1" applyBorder="1" applyAlignment="1">
      <alignment horizontal="center" vertical="center"/>
    </xf>
    <xf numFmtId="177" fontId="20" fillId="5" borderId="0" xfId="3" applyNumberFormat="1" applyFont="1" applyFill="1" applyBorder="1" applyAlignment="1">
      <alignment horizontal="center" vertical="center"/>
    </xf>
    <xf numFmtId="177" fontId="20" fillId="5" borderId="14" xfId="3" applyNumberFormat="1" applyFont="1" applyFill="1" applyBorder="1" applyAlignment="1">
      <alignment horizontal="center" vertical="center"/>
    </xf>
    <xf numFmtId="177" fontId="12" fillId="0" borderId="4" xfId="3" applyNumberFormat="1" applyFont="1" applyFill="1" applyBorder="1" applyAlignment="1">
      <alignment horizontal="center"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7" fontId="12" fillId="0" borderId="15" xfId="3" applyNumberFormat="1" applyFont="1" applyFill="1" applyBorder="1" applyAlignment="1">
      <alignment horizontal="center" vertical="center" wrapText="1"/>
    </xf>
    <xf numFmtId="49" fontId="12" fillId="0" borderId="13" xfId="4" applyNumberFormat="1" applyFont="1" applyFill="1" applyBorder="1" applyAlignment="1">
      <alignment horizontal="left" vertical="top" wrapText="1"/>
    </xf>
    <xf numFmtId="177" fontId="12" fillId="0" borderId="20" xfId="3" applyNumberFormat="1" applyFont="1" applyFill="1" applyBorder="1" applyAlignment="1">
      <alignment horizontal="center" vertical="center"/>
    </xf>
    <xf numFmtId="177" fontId="12" fillId="0" borderId="13" xfId="3" applyNumberFormat="1" applyFont="1" applyFill="1" applyBorder="1" applyAlignment="1">
      <alignment horizontal="center" vertical="center"/>
    </xf>
    <xf numFmtId="177" fontId="12" fillId="0" borderId="21" xfId="3" applyNumberFormat="1" applyFont="1" applyFill="1" applyBorder="1" applyAlignment="1">
      <alignment horizontal="center" vertical="center"/>
    </xf>
    <xf numFmtId="177" fontId="12" fillId="0" borderId="0" xfId="3" applyNumberFormat="1" applyFont="1" applyFill="1" applyAlignment="1">
      <alignment horizontal="center" vertical="center"/>
    </xf>
    <xf numFmtId="177" fontId="12" fillId="0" borderId="22" xfId="3" applyNumberFormat="1" applyFont="1" applyFill="1" applyBorder="1" applyAlignment="1">
      <alignment horizontal="center" vertical="center"/>
    </xf>
    <xf numFmtId="177" fontId="12" fillId="0" borderId="1" xfId="3" applyNumberFormat="1" applyFont="1" applyFill="1" applyBorder="1" applyAlignment="1">
      <alignment horizontal="center" vertical="center"/>
    </xf>
    <xf numFmtId="49" fontId="13" fillId="0" borderId="7" xfId="4" applyNumberFormat="1" applyFont="1" applyFill="1" applyBorder="1" applyAlignment="1">
      <alignment horizontal="center" vertical="top"/>
    </xf>
    <xf numFmtId="49" fontId="12" fillId="0" borderId="7" xfId="4" applyNumberFormat="1" applyFont="1" applyFill="1" applyBorder="1" applyAlignment="1">
      <alignment horizontal="center" vertical="top"/>
    </xf>
    <xf numFmtId="177" fontId="12" fillId="0" borderId="10" xfId="3" applyNumberFormat="1" applyFont="1" applyFill="1" applyBorder="1" applyAlignment="1">
      <alignment horizontal="center" vertical="center" wrapText="1"/>
    </xf>
    <xf numFmtId="177" fontId="12" fillId="0" borderId="23" xfId="3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177" fontId="13" fillId="0" borderId="11" xfId="3" applyNumberFormat="1" applyFont="1" applyFill="1" applyBorder="1" applyAlignment="1">
      <alignment horizontal="center" vertical="center" wrapText="1"/>
    </xf>
    <xf numFmtId="177" fontId="13" fillId="0" borderId="13" xfId="3" applyNumberFormat="1" applyFont="1" applyFill="1" applyBorder="1" applyAlignment="1">
      <alignment horizontal="center" vertical="center" wrapText="1"/>
    </xf>
    <xf numFmtId="177" fontId="13" fillId="0" borderId="2" xfId="3" applyNumberFormat="1" applyFont="1" applyFill="1" applyBorder="1" applyAlignment="1">
      <alignment horizontal="center" vertical="center" wrapText="1"/>
    </xf>
    <xf numFmtId="177" fontId="13" fillId="0" borderId="0" xfId="3" applyNumberFormat="1" applyFont="1" applyFill="1" applyBorder="1" applyAlignment="1">
      <alignment horizontal="center" vertical="center" wrapText="1"/>
    </xf>
    <xf numFmtId="177" fontId="9" fillId="0" borderId="11" xfId="3" applyNumberFormat="1" applyFont="1" applyFill="1" applyBorder="1" applyAlignment="1">
      <alignment horizontal="center" vertical="center" wrapText="1"/>
    </xf>
    <xf numFmtId="177" fontId="9" fillId="0" borderId="13" xfId="3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77" fontId="9" fillId="0" borderId="2" xfId="3" applyNumberFormat="1" applyFont="1" applyFill="1" applyBorder="1" applyAlignment="1">
      <alignment horizontal="center" vertical="center"/>
    </xf>
    <xf numFmtId="177" fontId="9" fillId="0" borderId="0" xfId="3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9" fillId="0" borderId="4" xfId="3" applyNumberFormat="1" applyFont="1" applyFill="1" applyBorder="1" applyAlignment="1">
      <alignment horizontal="center" vertical="center"/>
    </xf>
    <xf numFmtId="177" fontId="9" fillId="0" borderId="1" xfId="3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9" xfId="4" applyNumberFormat="1" applyFont="1" applyBorder="1" applyAlignment="1">
      <alignment horizontal="center" vertical="center" wrapText="1"/>
    </xf>
    <xf numFmtId="49" fontId="0" fillId="0" borderId="19" xfId="4" applyNumberFormat="1" applyFont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 wrapText="1"/>
    </xf>
    <xf numFmtId="177" fontId="9" fillId="0" borderId="2" xfId="3" applyNumberFormat="1" applyFont="1" applyFill="1" applyBorder="1" applyAlignment="1">
      <alignment horizontal="center" vertical="center" wrapText="1"/>
    </xf>
    <xf numFmtId="177" fontId="9" fillId="0" borderId="0" xfId="3" applyNumberFormat="1" applyFont="1" applyFill="1" applyBorder="1" applyAlignment="1">
      <alignment horizontal="center" vertical="center" wrapText="1"/>
    </xf>
    <xf numFmtId="177" fontId="9" fillId="0" borderId="4" xfId="3" applyNumberFormat="1" applyFont="1" applyFill="1" applyBorder="1" applyAlignment="1">
      <alignment horizontal="center" vertical="center" wrapText="1"/>
    </xf>
    <xf numFmtId="177" fontId="9" fillId="0" borderId="1" xfId="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9" xfId="4" applyNumberFormat="1" applyFont="1" applyBorder="1" applyAlignment="1">
      <alignment horizontal="center" vertical="center" wrapText="1"/>
    </xf>
    <xf numFmtId="49" fontId="9" fillId="0" borderId="19" xfId="4" applyNumberFormat="1" applyFont="1" applyBorder="1" applyAlignment="1">
      <alignment horizontal="center" vertical="center" wrapText="1"/>
    </xf>
    <xf numFmtId="177" fontId="9" fillId="0" borderId="8" xfId="3" applyNumberFormat="1" applyFont="1" applyFill="1" applyBorder="1" applyAlignment="1">
      <alignment horizontal="center" vertical="center" wrapText="1"/>
    </xf>
    <xf numFmtId="177" fontId="9" fillId="0" borderId="3" xfId="3" applyNumberFormat="1" applyFont="1" applyFill="1" applyBorder="1" applyAlignment="1">
      <alignment horizontal="center" vertical="center" wrapText="1"/>
    </xf>
    <xf numFmtId="177" fontId="9" fillId="0" borderId="5" xfId="3" applyNumberFormat="1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/>
    </xf>
    <xf numFmtId="177" fontId="9" fillId="0" borderId="6" xfId="3" applyNumberFormat="1" applyFont="1" applyFill="1" applyBorder="1" applyAlignment="1">
      <alignment horizontal="center" vertical="center" wrapText="1"/>
    </xf>
    <xf numFmtId="177" fontId="0" fillId="0" borderId="12" xfId="0" applyNumberFormat="1" applyFont="1" applyBorder="1" applyAlignment="1" applyProtection="1">
      <alignment horizontal="center" vertical="center" wrapText="1"/>
    </xf>
    <xf numFmtId="177" fontId="0" fillId="0" borderId="9" xfId="0" applyNumberFormat="1" applyFont="1" applyBorder="1" applyAlignment="1" applyProtection="1">
      <alignment horizontal="center" vertical="center" wrapText="1"/>
    </xf>
    <xf numFmtId="177" fontId="0" fillId="0" borderId="19" xfId="0" applyNumberFormat="1" applyFont="1" applyBorder="1" applyAlignment="1" applyProtection="1">
      <alignment horizontal="center" vertical="center" wrapText="1"/>
    </xf>
    <xf numFmtId="177" fontId="9" fillId="0" borderId="6" xfId="3" applyNumberFormat="1" applyFont="1" applyFill="1" applyBorder="1" applyAlignment="1">
      <alignment horizontal="center" vertical="center"/>
    </xf>
    <xf numFmtId="177" fontId="9" fillId="0" borderId="10" xfId="3" applyNumberFormat="1" applyFont="1" applyFill="1" applyBorder="1" applyAlignment="1">
      <alignment horizontal="center" vertical="center"/>
    </xf>
    <xf numFmtId="177" fontId="9" fillId="0" borderId="10" xfId="3" applyNumberFormat="1" applyFont="1" applyFill="1" applyBorder="1" applyAlignment="1">
      <alignment horizontal="center" vertical="center" wrapText="1"/>
    </xf>
    <xf numFmtId="177" fontId="9" fillId="0" borderId="7" xfId="3" applyNumberFormat="1" applyFont="1" applyFill="1" applyBorder="1" applyAlignment="1">
      <alignment horizontal="center" vertical="center" wrapText="1"/>
    </xf>
    <xf numFmtId="177" fontId="9" fillId="0" borderId="23" xfId="3" applyNumberFormat="1" applyFont="1" applyFill="1" applyBorder="1" applyAlignment="1">
      <alignment horizontal="center" vertical="center" wrapText="1"/>
    </xf>
    <xf numFmtId="177" fontId="0" fillId="0" borderId="10" xfId="0" applyNumberFormat="1" applyFont="1" applyBorder="1" applyAlignment="1" applyProtection="1">
      <alignment horizontal="center" vertical="center" wrapText="1"/>
    </xf>
    <xf numFmtId="177" fontId="0" fillId="0" borderId="7" xfId="0" applyNumberFormat="1" applyFont="1" applyBorder="1" applyAlignment="1" applyProtection="1">
      <alignment horizontal="center" vertical="center" wrapText="1"/>
    </xf>
    <xf numFmtId="177" fontId="0" fillId="0" borderId="23" xfId="0" applyNumberFormat="1" applyFont="1" applyBorder="1" applyAlignment="1" applyProtection="1">
      <alignment horizontal="center" vertical="center" wrapText="1"/>
    </xf>
    <xf numFmtId="0" fontId="9" fillId="0" borderId="1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 wrapText="1"/>
    </xf>
    <xf numFmtId="0" fontId="9" fillId="0" borderId="19" xfId="3" applyFont="1" applyFill="1" applyBorder="1" applyAlignment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一般_moi04-05" xfId="3" xr:uid="{00000000-0005-0000-0000-000003000000}"/>
    <cellStyle name="一般_Sheet1" xfId="4" xr:uid="{00000000-0005-0000-0000-000004000000}"/>
    <cellStyle name="一般_十年長照上網" xfId="5" xr:uid="{00000000-0005-0000-0000-000005000000}"/>
    <cellStyle name="㼿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99"/>
  <sheetViews>
    <sheetView tabSelected="1" topLeftCell="A21" zoomScaleSheetLayoutView="100" workbookViewId="0">
      <pane xSplit="2" ySplit="5" topLeftCell="C26" activePane="bottomRight" state="frozen"/>
      <selection activeCell="A21" sqref="A21"/>
      <selection pane="topRight" activeCell="C21" sqref="C21"/>
      <selection pane="bottomLeft" activeCell="A26" sqref="A26"/>
      <selection pane="bottomRight" activeCell="A31" sqref="A31:XFD31"/>
    </sheetView>
  </sheetViews>
  <sheetFormatPr defaultColWidth="5.5" defaultRowHeight="11.1" customHeight="1"/>
  <cols>
    <col min="1" max="1" width="26.33203125" style="5" customWidth="1"/>
    <col min="2" max="5" width="22.83203125" style="5" customWidth="1"/>
    <col min="6" max="8" width="10.5" style="5" customWidth="1"/>
    <col min="9" max="9" width="6.33203125" style="2" customWidth="1"/>
    <col min="10" max="11" width="5.5" style="5" customWidth="1"/>
    <col min="12" max="12" width="5.5" style="2" customWidth="1"/>
    <col min="13" max="13" width="5.5" style="5" customWidth="1"/>
    <col min="14" max="15" width="6" style="5" customWidth="1"/>
    <col min="16" max="16" width="6" style="2" customWidth="1"/>
    <col min="17" max="17" width="6" style="5" customWidth="1"/>
    <col min="18" max="29" width="7.33203125" style="5" customWidth="1"/>
    <col min="30" max="30" width="7.6640625" style="5" customWidth="1"/>
    <col min="31" max="41" width="7.1640625" style="5" customWidth="1"/>
    <col min="42" max="42" width="7.1640625" style="2" customWidth="1"/>
    <col min="43" max="44" width="7.1640625" style="5" customWidth="1"/>
    <col min="45" max="45" width="8.1640625" style="5" customWidth="1"/>
    <col min="46" max="46" width="7.1640625" style="2" customWidth="1"/>
    <col min="47" max="49" width="7.1640625" style="5" customWidth="1"/>
    <col min="50" max="50" width="7.1640625" style="2" customWidth="1"/>
    <col min="51" max="59" width="7.1640625" style="5" customWidth="1"/>
    <col min="60" max="60" width="7.33203125" style="5" customWidth="1"/>
    <col min="61" max="65" width="6" style="5" customWidth="1"/>
    <col min="66" max="66" width="4.6640625" style="5" customWidth="1"/>
    <col min="67" max="67" width="7.6640625" style="2" customWidth="1"/>
    <col min="68" max="69" width="7.6640625" style="5" customWidth="1"/>
    <col min="70" max="70" width="7.6640625" style="2" customWidth="1"/>
    <col min="71" max="73" width="7.6640625" style="5" customWidth="1"/>
    <col min="74" max="74" width="7.6640625" style="2" customWidth="1"/>
    <col min="75" max="80" width="7.6640625" style="5" customWidth="1"/>
    <col min="81" max="81" width="11" style="5" customWidth="1"/>
    <col min="82" max="91" width="9.5" style="5" customWidth="1"/>
    <col min="92" max="92" width="7.6640625" style="5" customWidth="1"/>
    <col min="93" max="95" width="7.33203125" style="5" customWidth="1"/>
    <col min="96" max="96" width="7.33203125" style="2" customWidth="1"/>
    <col min="97" max="98" width="7.33203125" style="5" customWidth="1"/>
    <col min="99" max="99" width="7.33203125" style="2" customWidth="1"/>
    <col min="100" max="102" width="7.33203125" style="5" customWidth="1"/>
    <col min="103" max="103" width="7.33203125" style="2" customWidth="1"/>
    <col min="104" max="106" width="7.33203125" style="5" customWidth="1"/>
    <col min="107" max="107" width="9.1640625" style="5" customWidth="1"/>
    <col min="108" max="119" width="8.1640625" style="5" customWidth="1"/>
    <col min="120" max="120" width="6.6640625" style="5" customWidth="1"/>
    <col min="121" max="122" width="6.33203125" style="5" customWidth="1"/>
    <col min="123" max="123" width="6.33203125" style="2" customWidth="1"/>
    <col min="124" max="125" width="6.33203125" style="5" customWidth="1"/>
    <col min="126" max="126" width="6.33203125" style="2" customWidth="1"/>
    <col min="127" max="129" width="6.33203125" style="5" customWidth="1"/>
    <col min="130" max="130" width="6.33203125" style="2" customWidth="1"/>
    <col min="131" max="137" width="6.33203125" style="5" customWidth="1"/>
    <col min="138" max="138" width="5.5" style="5" customWidth="1"/>
    <col min="139" max="16384" width="5.5" style="5"/>
  </cols>
  <sheetData>
    <row r="1" spans="1:136" s="2" customFormat="1" ht="47.25" hidden="1" customHeight="1">
      <c r="A1" s="168" t="s">
        <v>292</v>
      </c>
      <c r="B1" s="168"/>
      <c r="C1" s="168"/>
      <c r="D1" s="168"/>
      <c r="E1" s="16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4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4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4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4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</row>
    <row r="2" spans="1:136" s="2" customFormat="1" ht="12.75" hidden="1" customHeight="1">
      <c r="A2" s="80" t="s">
        <v>293</v>
      </c>
      <c r="B2" s="97"/>
      <c r="C2" s="97"/>
      <c r="D2" s="97"/>
      <c r="E2" s="105"/>
      <c r="F2" s="106"/>
      <c r="G2" s="106"/>
      <c r="H2" s="10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4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4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4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4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</row>
    <row r="3" spans="1:136" s="10" customFormat="1" ht="13.5" hidden="1" customHeight="1">
      <c r="A3" s="172" t="s">
        <v>305</v>
      </c>
      <c r="B3" s="169" t="s">
        <v>294</v>
      </c>
      <c r="C3" s="170"/>
      <c r="D3" s="171"/>
      <c r="E3" s="182" t="s">
        <v>299</v>
      </c>
      <c r="F3" s="183"/>
      <c r="G3" s="183"/>
      <c r="H3" s="183"/>
    </row>
    <row r="4" spans="1:136" s="10" customFormat="1" ht="13.5" hidden="1" customHeight="1">
      <c r="A4" s="173"/>
      <c r="B4" s="175" t="s">
        <v>295</v>
      </c>
      <c r="C4" s="176"/>
      <c r="D4" s="177"/>
      <c r="E4" s="184"/>
      <c r="F4" s="185"/>
      <c r="G4" s="185"/>
      <c r="H4" s="185"/>
    </row>
    <row r="5" spans="1:136" s="10" customFormat="1" ht="13.5" hidden="1" customHeight="1">
      <c r="A5" s="173"/>
      <c r="B5" s="178" t="s">
        <v>289</v>
      </c>
      <c r="C5" s="179"/>
      <c r="D5" s="180"/>
      <c r="E5" s="186"/>
      <c r="F5" s="187"/>
      <c r="G5" s="187"/>
      <c r="H5" s="187"/>
    </row>
    <row r="6" spans="1:136" s="11" customFormat="1" ht="30.75" hidden="1" customHeight="1">
      <c r="A6" s="174"/>
      <c r="B6" s="39" t="s">
        <v>269</v>
      </c>
      <c r="C6" s="39" t="s">
        <v>327</v>
      </c>
      <c r="D6" s="119" t="s">
        <v>328</v>
      </c>
      <c r="E6" s="111" t="s">
        <v>85</v>
      </c>
      <c r="F6" s="36" t="s">
        <v>296</v>
      </c>
      <c r="G6" s="36" t="s">
        <v>297</v>
      </c>
      <c r="H6" s="37" t="s">
        <v>298</v>
      </c>
    </row>
    <row r="7" spans="1:136" s="12" customFormat="1" ht="15" hidden="1" customHeight="1">
      <c r="A7" s="38" t="s">
        <v>72</v>
      </c>
      <c r="B7" s="98">
        <f>SUM(C7:D7)</f>
        <v>23</v>
      </c>
      <c r="C7" s="23">
        <v>12</v>
      </c>
      <c r="D7" s="99">
        <v>11</v>
      </c>
      <c r="E7" s="112" t="s">
        <v>290</v>
      </c>
      <c r="F7" s="112" t="s">
        <v>290</v>
      </c>
      <c r="G7" s="112" t="s">
        <v>290</v>
      </c>
      <c r="H7" s="112" t="s">
        <v>290</v>
      </c>
    </row>
    <row r="8" spans="1:136" s="12" customFormat="1" ht="15" hidden="1" customHeight="1">
      <c r="A8" s="103" t="s">
        <v>73</v>
      </c>
      <c r="B8" s="98">
        <f t="shared" ref="B8:B19" si="0">SUM(C8:D8)</f>
        <v>34</v>
      </c>
      <c r="C8" s="23">
        <v>15</v>
      </c>
      <c r="D8" s="99">
        <v>19</v>
      </c>
      <c r="E8" s="112" t="s">
        <v>290</v>
      </c>
      <c r="F8" s="112" t="s">
        <v>290</v>
      </c>
      <c r="G8" s="112" t="s">
        <v>290</v>
      </c>
      <c r="H8" s="112" t="s">
        <v>290</v>
      </c>
    </row>
    <row r="9" spans="1:136" s="12" customFormat="1" ht="15" hidden="1" customHeight="1">
      <c r="A9" s="103" t="s">
        <v>74</v>
      </c>
      <c r="B9" s="98">
        <f t="shared" si="0"/>
        <v>31</v>
      </c>
      <c r="C9" s="24">
        <v>17</v>
      </c>
      <c r="D9" s="100">
        <v>14</v>
      </c>
      <c r="E9" s="112" t="s">
        <v>290</v>
      </c>
      <c r="F9" s="112" t="s">
        <v>290</v>
      </c>
      <c r="G9" s="112" t="s">
        <v>290</v>
      </c>
      <c r="H9" s="112" t="s">
        <v>290</v>
      </c>
    </row>
    <row r="10" spans="1:136" s="12" customFormat="1" ht="15" hidden="1" customHeight="1">
      <c r="A10" s="103" t="s">
        <v>75</v>
      </c>
      <c r="B10" s="98">
        <f t="shared" si="0"/>
        <v>54</v>
      </c>
      <c r="C10" s="24">
        <v>31</v>
      </c>
      <c r="D10" s="100">
        <v>23</v>
      </c>
      <c r="E10" s="112" t="s">
        <v>290</v>
      </c>
      <c r="F10" s="112" t="s">
        <v>290</v>
      </c>
      <c r="G10" s="112" t="s">
        <v>290</v>
      </c>
      <c r="H10" s="112" t="s">
        <v>290</v>
      </c>
    </row>
    <row r="11" spans="1:136" s="12" customFormat="1" ht="15" hidden="1" customHeight="1">
      <c r="A11" s="103" t="s">
        <v>76</v>
      </c>
      <c r="B11" s="98">
        <f t="shared" si="0"/>
        <v>47</v>
      </c>
      <c r="C11" s="24">
        <v>25</v>
      </c>
      <c r="D11" s="100">
        <v>22</v>
      </c>
      <c r="E11" s="112" t="s">
        <v>290</v>
      </c>
      <c r="F11" s="112" t="s">
        <v>290</v>
      </c>
      <c r="G11" s="112" t="s">
        <v>290</v>
      </c>
      <c r="H11" s="112" t="s">
        <v>290</v>
      </c>
    </row>
    <row r="12" spans="1:136" s="12" customFormat="1" ht="15" hidden="1" customHeight="1">
      <c r="A12" s="103" t="s">
        <v>77</v>
      </c>
      <c r="B12" s="98">
        <f t="shared" si="0"/>
        <v>42</v>
      </c>
      <c r="C12" s="23">
        <v>28</v>
      </c>
      <c r="D12" s="99">
        <v>14</v>
      </c>
      <c r="E12" s="112">
        <v>18</v>
      </c>
      <c r="F12" s="113">
        <v>7</v>
      </c>
      <c r="G12" s="113">
        <v>1</v>
      </c>
      <c r="H12" s="113">
        <v>10</v>
      </c>
    </row>
    <row r="13" spans="1:136" s="12" customFormat="1" ht="15" hidden="1" customHeight="1">
      <c r="A13" s="103" t="s">
        <v>78</v>
      </c>
      <c r="B13" s="98">
        <f t="shared" si="0"/>
        <v>60</v>
      </c>
      <c r="C13" s="23">
        <v>38</v>
      </c>
      <c r="D13" s="99">
        <v>22</v>
      </c>
      <c r="E13" s="112">
        <v>19</v>
      </c>
      <c r="F13" s="113">
        <v>9</v>
      </c>
      <c r="G13" s="113" t="s">
        <v>291</v>
      </c>
      <c r="H13" s="113">
        <v>10</v>
      </c>
    </row>
    <row r="14" spans="1:136" s="12" customFormat="1" ht="15" hidden="1" customHeight="1">
      <c r="A14" s="103" t="s">
        <v>79</v>
      </c>
      <c r="B14" s="98">
        <f t="shared" si="0"/>
        <v>54</v>
      </c>
      <c r="C14" s="23">
        <v>31</v>
      </c>
      <c r="D14" s="99">
        <v>23</v>
      </c>
      <c r="E14" s="112">
        <v>12</v>
      </c>
      <c r="F14" s="113">
        <v>3</v>
      </c>
      <c r="G14" s="113" t="s">
        <v>291</v>
      </c>
      <c r="H14" s="113">
        <v>9</v>
      </c>
    </row>
    <row r="15" spans="1:136" s="12" customFormat="1" ht="15" hidden="1" customHeight="1">
      <c r="A15" s="103" t="s">
        <v>80</v>
      </c>
      <c r="B15" s="98">
        <f t="shared" si="0"/>
        <v>65</v>
      </c>
      <c r="C15" s="23">
        <v>35</v>
      </c>
      <c r="D15" s="99">
        <v>30</v>
      </c>
      <c r="E15" s="112">
        <v>23</v>
      </c>
      <c r="F15" s="113">
        <v>7</v>
      </c>
      <c r="G15" s="113" t="s">
        <v>291</v>
      </c>
      <c r="H15" s="113">
        <v>16</v>
      </c>
    </row>
    <row r="16" spans="1:136" s="13" customFormat="1" ht="15" hidden="1" customHeight="1">
      <c r="A16" s="103" t="s">
        <v>81</v>
      </c>
      <c r="B16" s="98">
        <f t="shared" si="0"/>
        <v>48</v>
      </c>
      <c r="C16" s="23">
        <v>26</v>
      </c>
      <c r="D16" s="99">
        <v>22</v>
      </c>
      <c r="E16" s="112">
        <v>14</v>
      </c>
      <c r="F16" s="113">
        <v>5</v>
      </c>
      <c r="G16" s="113" t="s">
        <v>291</v>
      </c>
      <c r="H16" s="113">
        <v>9</v>
      </c>
    </row>
    <row r="17" spans="1:8" s="13" customFormat="1" ht="15" hidden="1" customHeight="1">
      <c r="A17" s="103" t="s">
        <v>82</v>
      </c>
      <c r="B17" s="98">
        <f t="shared" si="0"/>
        <v>59</v>
      </c>
      <c r="C17" s="23">
        <v>36</v>
      </c>
      <c r="D17" s="99">
        <v>23</v>
      </c>
      <c r="E17" s="112">
        <v>18</v>
      </c>
      <c r="F17" s="113">
        <v>11</v>
      </c>
      <c r="G17" s="113" t="s">
        <v>291</v>
      </c>
      <c r="H17" s="113">
        <v>7</v>
      </c>
    </row>
    <row r="18" spans="1:8" s="13" customFormat="1" ht="15" hidden="1" customHeight="1">
      <c r="A18" s="103" t="s">
        <v>83</v>
      </c>
      <c r="B18" s="98">
        <f t="shared" si="0"/>
        <v>68</v>
      </c>
      <c r="C18" s="23">
        <v>38</v>
      </c>
      <c r="D18" s="99">
        <v>30</v>
      </c>
      <c r="E18" s="112">
        <v>31</v>
      </c>
      <c r="F18" s="113">
        <v>13</v>
      </c>
      <c r="G18" s="113">
        <v>4</v>
      </c>
      <c r="H18" s="113">
        <v>14</v>
      </c>
    </row>
    <row r="19" spans="1:8" s="13" customFormat="1" ht="14.25" hidden="1">
      <c r="A19" s="104" t="s">
        <v>84</v>
      </c>
      <c r="B19" s="35">
        <f t="shared" si="0"/>
        <v>127</v>
      </c>
      <c r="C19" s="32">
        <f>'105'!E8</f>
        <v>67</v>
      </c>
      <c r="D19" s="101">
        <f>'105'!F8</f>
        <v>60</v>
      </c>
      <c r="E19" s="114">
        <v>27</v>
      </c>
      <c r="F19" s="115">
        <v>16</v>
      </c>
      <c r="G19" s="115">
        <v>1</v>
      </c>
      <c r="H19" s="115">
        <v>10</v>
      </c>
    </row>
    <row r="20" spans="1:8" s="13" customFormat="1" ht="54.75" hidden="1" customHeight="1">
      <c r="A20" s="181" t="s">
        <v>321</v>
      </c>
      <c r="B20" s="181"/>
      <c r="C20" s="181"/>
      <c r="D20" s="181"/>
      <c r="E20" s="181"/>
      <c r="F20" s="181"/>
      <c r="G20" s="181"/>
      <c r="H20" s="181"/>
    </row>
    <row r="21" spans="1:8" s="13" customFormat="1" ht="26.25" customHeight="1">
      <c r="A21" s="163" t="s">
        <v>324</v>
      </c>
      <c r="B21" s="163"/>
      <c r="C21" s="163"/>
      <c r="D21" s="163"/>
      <c r="E21" s="163"/>
      <c r="F21" s="163"/>
      <c r="G21" s="163"/>
      <c r="H21" s="163"/>
    </row>
    <row r="22" spans="1:8" s="13" customFormat="1" ht="13.7" customHeight="1">
      <c r="A22" s="108" t="s">
        <v>293</v>
      </c>
      <c r="B22" s="109"/>
      <c r="C22" s="110"/>
      <c r="D22" s="110"/>
      <c r="E22" s="110"/>
    </row>
    <row r="23" spans="1:8" s="13" customFormat="1" ht="13.7" customHeight="1">
      <c r="A23" s="166" t="s">
        <v>329</v>
      </c>
      <c r="B23" s="164" t="s">
        <v>441</v>
      </c>
      <c r="C23" s="165"/>
      <c r="D23" s="165"/>
      <c r="E23" s="165"/>
    </row>
    <row r="24" spans="1:8" s="10" customFormat="1" ht="47.1" customHeight="1">
      <c r="A24" s="167"/>
      <c r="B24" s="107" t="s">
        <v>204</v>
      </c>
      <c r="C24" s="87" t="s">
        <v>322</v>
      </c>
      <c r="D24" s="87" t="s">
        <v>330</v>
      </c>
      <c r="E24" s="117" t="s">
        <v>323</v>
      </c>
      <c r="F24" s="14"/>
    </row>
    <row r="25" spans="1:8" s="10" customFormat="1" ht="18.600000000000001" customHeight="1">
      <c r="A25" s="102" t="s">
        <v>331</v>
      </c>
      <c r="B25" s="23">
        <f>'106'!C5</f>
        <v>29</v>
      </c>
      <c r="C25" s="23">
        <f>'106'!D5</f>
        <v>13</v>
      </c>
      <c r="D25" s="23">
        <f>'106'!E5</f>
        <v>3</v>
      </c>
      <c r="E25" s="23">
        <f>'106'!F5</f>
        <v>13</v>
      </c>
      <c r="F25" s="15"/>
    </row>
    <row r="26" spans="1:8" s="10" customFormat="1" ht="18.600000000000001" customHeight="1">
      <c r="A26" s="102" t="s">
        <v>332</v>
      </c>
      <c r="B26" s="23">
        <f>'107'!C5</f>
        <v>15</v>
      </c>
      <c r="C26" s="23">
        <f>'107'!D5</f>
        <v>6</v>
      </c>
      <c r="D26" s="23">
        <f>'107'!E5</f>
        <v>4</v>
      </c>
      <c r="E26" s="23">
        <f>'107'!F5</f>
        <v>5</v>
      </c>
      <c r="F26" s="15"/>
    </row>
    <row r="27" spans="1:8" s="10" customFormat="1" ht="18.600000000000001" customHeight="1">
      <c r="A27" s="102" t="s">
        <v>333</v>
      </c>
      <c r="B27" s="23">
        <f>'108'!C6</f>
        <v>23</v>
      </c>
      <c r="C27" s="23">
        <f>'108'!D6</f>
        <v>8</v>
      </c>
      <c r="D27" s="23">
        <f>'108'!E6</f>
        <v>2</v>
      </c>
      <c r="E27" s="23">
        <f>'108'!F6</f>
        <v>13</v>
      </c>
      <c r="F27" s="15"/>
    </row>
    <row r="28" spans="1:8" s="10" customFormat="1" ht="18.600000000000001" customHeight="1">
      <c r="A28" s="102" t="s">
        <v>421</v>
      </c>
      <c r="B28" s="23">
        <f>'109'!C6</f>
        <v>22</v>
      </c>
      <c r="C28" s="23">
        <f>'109'!D6</f>
        <v>7</v>
      </c>
      <c r="D28" s="23">
        <f>'109'!E6</f>
        <v>4</v>
      </c>
      <c r="E28" s="23">
        <f>'109'!F6</f>
        <v>11</v>
      </c>
      <c r="F28" s="15"/>
    </row>
    <row r="29" spans="1:8" s="10" customFormat="1" ht="18.600000000000001" customHeight="1">
      <c r="A29" s="102" t="s">
        <v>447</v>
      </c>
      <c r="B29" s="23">
        <f>'110'!C6</f>
        <v>23</v>
      </c>
      <c r="C29" s="23">
        <f>'110'!D6</f>
        <v>9</v>
      </c>
      <c r="D29" s="23">
        <f>'110'!E6</f>
        <v>6</v>
      </c>
      <c r="E29" s="23">
        <f>'110'!F6</f>
        <v>8</v>
      </c>
      <c r="F29" s="15"/>
    </row>
    <row r="30" spans="1:8" s="10" customFormat="1" ht="18.600000000000001" customHeight="1">
      <c r="A30" s="102" t="s">
        <v>488</v>
      </c>
      <c r="B30" s="23">
        <f>'111'!C6</f>
        <v>14</v>
      </c>
      <c r="C30" s="23">
        <f>'111'!D6</f>
        <v>4</v>
      </c>
      <c r="D30" s="23">
        <f>'111'!E6</f>
        <v>6</v>
      </c>
      <c r="E30" s="23">
        <f>'111'!F6</f>
        <v>4</v>
      </c>
      <c r="F30" s="15"/>
    </row>
    <row r="31" spans="1:8" s="10" customFormat="1" ht="18.600000000000001" customHeight="1">
      <c r="A31" s="102" t="s">
        <v>494</v>
      </c>
      <c r="B31" s="23">
        <f>'112'!C6</f>
        <v>21</v>
      </c>
      <c r="C31" s="23">
        <f>'112'!D6</f>
        <v>9</v>
      </c>
      <c r="D31" s="23">
        <f>'112'!E6</f>
        <v>4</v>
      </c>
      <c r="E31" s="23">
        <f>'112'!F6</f>
        <v>8</v>
      </c>
      <c r="F31" s="15"/>
    </row>
    <row r="32" spans="1:8" s="16" customFormat="1" ht="18.600000000000001" customHeight="1">
      <c r="A32" s="145" t="s">
        <v>422</v>
      </c>
      <c r="B32" s="23">
        <f>'112上'!C6</f>
        <v>10</v>
      </c>
      <c r="C32" s="23">
        <f>'112上'!D6</f>
        <v>5</v>
      </c>
      <c r="D32" s="23">
        <f>'112上'!E6</f>
        <v>1</v>
      </c>
      <c r="E32" s="23">
        <f>'112上'!F6</f>
        <v>4</v>
      </c>
      <c r="F32" s="15"/>
    </row>
    <row r="33" spans="1:130" s="16" customFormat="1" ht="18.600000000000001" customHeight="1">
      <c r="A33" s="146" t="s">
        <v>423</v>
      </c>
      <c r="B33" s="23">
        <f>'112下'!C6</f>
        <v>11</v>
      </c>
      <c r="C33" s="23">
        <f>'112下'!D6</f>
        <v>4</v>
      </c>
      <c r="D33" s="23">
        <f>'112下'!E6</f>
        <v>3</v>
      </c>
      <c r="E33" s="23">
        <f>'112下'!F6</f>
        <v>4</v>
      </c>
      <c r="F33" s="15"/>
    </row>
    <row r="34" spans="1:130" ht="15" customHeight="1">
      <c r="A34" s="82" t="s">
        <v>334</v>
      </c>
      <c r="B34" s="83"/>
      <c r="C34" s="83"/>
      <c r="D34" s="84"/>
      <c r="E34" s="84"/>
      <c r="I34" s="5"/>
      <c r="L34" s="5"/>
      <c r="P34" s="5"/>
      <c r="AP34" s="5"/>
      <c r="AT34" s="5"/>
      <c r="AX34" s="5"/>
      <c r="BO34" s="5"/>
      <c r="BR34" s="5"/>
      <c r="BV34" s="5"/>
      <c r="CR34" s="5"/>
      <c r="CU34" s="5"/>
      <c r="CY34" s="5"/>
      <c r="DS34" s="5"/>
      <c r="DV34" s="5"/>
      <c r="DZ34" s="5"/>
    </row>
    <row r="35" spans="1:130" ht="14.25" customHeight="1">
      <c r="A35" s="78" t="s">
        <v>270</v>
      </c>
      <c r="B35" s="17"/>
      <c r="C35" s="17"/>
      <c r="I35" s="5"/>
      <c r="L35" s="5"/>
      <c r="P35" s="5"/>
      <c r="AP35" s="5"/>
      <c r="AT35" s="5"/>
      <c r="AX35" s="5"/>
      <c r="BO35" s="5"/>
      <c r="BR35" s="5"/>
      <c r="BV35" s="5"/>
      <c r="CR35" s="5"/>
      <c r="CU35" s="5"/>
      <c r="CY35" s="5"/>
      <c r="DS35" s="5"/>
      <c r="DV35" s="5"/>
      <c r="DZ35" s="5"/>
    </row>
    <row r="36" spans="1:130" ht="15" customHeight="1">
      <c r="A36" s="149" t="s">
        <v>493</v>
      </c>
      <c r="B36" s="162" t="str">
        <f>IF(B31=SUM(B32:B33),"","*")</f>
        <v/>
      </c>
      <c r="C36" s="162" t="str">
        <f t="shared" ref="C36:E36" si="1">IF(C31=SUM(C32:C33),"","*")</f>
        <v/>
      </c>
      <c r="D36" s="162" t="str">
        <f t="shared" si="1"/>
        <v/>
      </c>
      <c r="E36" s="162" t="str">
        <f t="shared" si="1"/>
        <v/>
      </c>
      <c r="I36" s="5"/>
      <c r="L36" s="5"/>
      <c r="P36" s="5"/>
      <c r="AP36" s="5"/>
      <c r="AT36" s="5"/>
      <c r="AX36" s="5"/>
      <c r="BO36" s="5"/>
      <c r="BR36" s="5"/>
      <c r="BV36" s="5"/>
      <c r="CR36" s="5"/>
      <c r="CU36" s="5"/>
      <c r="CY36" s="5"/>
      <c r="DS36" s="5"/>
      <c r="DV36" s="5"/>
      <c r="DZ36" s="5"/>
    </row>
    <row r="37" spans="1:130" ht="15" customHeight="1">
      <c r="B37" s="17"/>
      <c r="C37" s="17"/>
      <c r="D37" s="17"/>
      <c r="E37" s="17"/>
      <c r="F37" s="17"/>
      <c r="G37" s="17"/>
      <c r="I37" s="5"/>
      <c r="L37" s="5"/>
      <c r="P37" s="5"/>
      <c r="AP37" s="5"/>
      <c r="AT37" s="5"/>
      <c r="AX37" s="5"/>
      <c r="BO37" s="5"/>
      <c r="BR37" s="5"/>
      <c r="BV37" s="5"/>
      <c r="CR37" s="5"/>
      <c r="CU37" s="5"/>
      <c r="CY37" s="5"/>
      <c r="DS37" s="5"/>
      <c r="DV37" s="5"/>
      <c r="DZ37" s="5"/>
    </row>
    <row r="38" spans="1:130" ht="15" customHeight="1">
      <c r="B38" s="17"/>
      <c r="C38" s="17"/>
      <c r="D38" s="17"/>
      <c r="I38" s="5"/>
      <c r="L38" s="5"/>
      <c r="P38" s="5"/>
      <c r="AP38" s="5"/>
      <c r="AT38" s="5"/>
      <c r="AX38" s="5"/>
      <c r="BO38" s="5"/>
      <c r="BR38" s="5"/>
      <c r="BV38" s="5"/>
      <c r="CR38" s="5"/>
      <c r="CU38" s="5"/>
      <c r="CY38" s="5"/>
      <c r="DS38" s="5"/>
      <c r="DV38" s="5"/>
      <c r="DZ38" s="5"/>
    </row>
    <row r="39" spans="1:130" ht="15" customHeight="1">
      <c r="B39" s="120"/>
      <c r="C39" s="120"/>
      <c r="D39" s="120"/>
      <c r="I39" s="5"/>
      <c r="L39" s="5"/>
      <c r="M39" s="2"/>
      <c r="T39" s="2"/>
      <c r="AP39" s="5"/>
      <c r="AT39" s="5"/>
      <c r="AX39" s="5"/>
      <c r="BO39" s="5"/>
      <c r="BR39" s="5"/>
      <c r="BV39" s="5"/>
      <c r="CR39" s="5"/>
      <c r="CU39" s="5"/>
      <c r="CY39" s="5"/>
      <c r="DS39" s="5"/>
      <c r="DV39" s="5"/>
      <c r="DZ39" s="5"/>
    </row>
    <row r="40" spans="1:130" ht="11.1" customHeight="1">
      <c r="B40" s="17"/>
      <c r="C40" s="17"/>
      <c r="D40" s="17"/>
    </row>
    <row r="41" spans="1:130" ht="11.1" customHeight="1">
      <c r="B41" s="17"/>
      <c r="C41" s="17"/>
      <c r="D41" s="17"/>
    </row>
    <row r="42" spans="1:130" ht="11.1" customHeight="1">
      <c r="B42" s="120"/>
      <c r="C42" s="120"/>
      <c r="D42" s="120"/>
    </row>
    <row r="43" spans="1:130" ht="11.1" customHeight="1">
      <c r="B43" s="17"/>
      <c r="C43" s="17"/>
      <c r="D43" s="17"/>
    </row>
    <row r="44" spans="1:130" ht="11.1" customHeight="1">
      <c r="B44" s="17"/>
      <c r="C44" s="17"/>
      <c r="D44" s="17"/>
    </row>
    <row r="45" spans="1:130" ht="11.1" customHeight="1">
      <c r="B45" s="120"/>
      <c r="C45" s="120"/>
      <c r="D45" s="120"/>
    </row>
    <row r="46" spans="1:130" ht="11.1" customHeight="1">
      <c r="B46" s="17"/>
      <c r="C46" s="17"/>
      <c r="D46" s="17"/>
    </row>
    <row r="47" spans="1:130" ht="11.1" customHeight="1">
      <c r="B47" s="17"/>
      <c r="C47" s="17"/>
      <c r="D47" s="17"/>
    </row>
    <row r="48" spans="1:130" ht="11.1" customHeight="1">
      <c r="B48" s="120"/>
      <c r="C48" s="120"/>
      <c r="D48" s="120"/>
    </row>
    <row r="49" spans="2:4" ht="11.1" customHeight="1">
      <c r="B49" s="17"/>
      <c r="C49" s="17"/>
      <c r="D49" s="17"/>
    </row>
    <row r="50" spans="2:4" ht="11.1" customHeight="1">
      <c r="B50" s="17"/>
      <c r="C50" s="17"/>
      <c r="D50" s="17"/>
    </row>
    <row r="51" spans="2:4" ht="11.1" customHeight="1">
      <c r="B51" s="120"/>
      <c r="C51" s="120"/>
      <c r="D51" s="120"/>
    </row>
    <row r="52" spans="2:4" ht="11.1" customHeight="1">
      <c r="B52" s="17"/>
      <c r="C52" s="17"/>
      <c r="D52" s="17"/>
    </row>
    <row r="53" spans="2:4" ht="11.1" customHeight="1">
      <c r="B53" s="17"/>
      <c r="C53" s="17"/>
      <c r="D53" s="17"/>
    </row>
    <row r="54" spans="2:4" ht="11.1" customHeight="1">
      <c r="B54" s="120"/>
      <c r="C54" s="120"/>
      <c r="D54" s="120"/>
    </row>
    <row r="55" spans="2:4" ht="11.1" customHeight="1">
      <c r="B55" s="17"/>
      <c r="C55" s="17"/>
      <c r="D55" s="17"/>
    </row>
    <row r="56" spans="2:4" ht="11.1" customHeight="1">
      <c r="B56" s="17"/>
      <c r="C56" s="17"/>
      <c r="D56" s="17"/>
    </row>
    <row r="57" spans="2:4" ht="11.1" customHeight="1">
      <c r="B57" s="120"/>
      <c r="C57" s="120"/>
      <c r="D57" s="120"/>
    </row>
    <row r="58" spans="2:4" ht="11.1" customHeight="1">
      <c r="B58" s="17"/>
      <c r="C58" s="17"/>
      <c r="D58" s="17"/>
    </row>
    <row r="59" spans="2:4" ht="11.1" customHeight="1">
      <c r="B59" s="17"/>
      <c r="C59" s="17"/>
      <c r="D59" s="17"/>
    </row>
    <row r="60" spans="2:4" ht="11.1" customHeight="1">
      <c r="B60" s="120"/>
      <c r="C60" s="120"/>
      <c r="D60" s="120"/>
    </row>
    <row r="61" spans="2:4" ht="11.1" customHeight="1">
      <c r="B61" s="17"/>
      <c r="C61" s="17"/>
      <c r="D61" s="17"/>
    </row>
    <row r="62" spans="2:4" ht="11.1" customHeight="1">
      <c r="B62" s="17"/>
      <c r="C62" s="17"/>
      <c r="D62" s="17"/>
    </row>
    <row r="63" spans="2:4" ht="11.1" customHeight="1">
      <c r="B63" s="120"/>
      <c r="C63" s="120"/>
      <c r="D63" s="120"/>
    </row>
    <row r="64" spans="2:4" ht="11.1" customHeight="1">
      <c r="B64" s="17"/>
      <c r="C64" s="17"/>
      <c r="D64" s="17"/>
    </row>
    <row r="65" spans="2:4" ht="11.1" customHeight="1">
      <c r="B65" s="17"/>
      <c r="C65" s="17"/>
      <c r="D65" s="17"/>
    </row>
    <row r="66" spans="2:4" ht="11.1" customHeight="1">
      <c r="B66" s="120"/>
      <c r="C66" s="120"/>
      <c r="D66" s="120"/>
    </row>
    <row r="67" spans="2:4" ht="11.1" customHeight="1">
      <c r="B67" s="17"/>
      <c r="C67" s="17"/>
      <c r="D67" s="17"/>
    </row>
    <row r="68" spans="2:4" ht="11.1" customHeight="1">
      <c r="B68" s="17"/>
      <c r="C68" s="17"/>
      <c r="D68" s="17"/>
    </row>
    <row r="69" spans="2:4" ht="11.1" customHeight="1">
      <c r="B69" s="120"/>
      <c r="C69" s="120"/>
      <c r="D69" s="120"/>
    </row>
    <row r="70" spans="2:4" ht="11.1" customHeight="1">
      <c r="B70" s="17"/>
      <c r="C70" s="17"/>
      <c r="D70" s="17"/>
    </row>
    <row r="71" spans="2:4" ht="11.1" customHeight="1">
      <c r="B71" s="17"/>
      <c r="C71" s="17"/>
      <c r="D71" s="17"/>
    </row>
    <row r="72" spans="2:4" ht="11.1" customHeight="1">
      <c r="B72" s="120"/>
      <c r="C72" s="120"/>
      <c r="D72" s="120"/>
    </row>
    <row r="73" spans="2:4" ht="11.1" customHeight="1">
      <c r="B73" s="17"/>
      <c r="C73" s="17"/>
      <c r="D73" s="17"/>
    </row>
    <row r="74" spans="2:4" ht="11.1" customHeight="1">
      <c r="B74" s="17"/>
      <c r="C74" s="17"/>
      <c r="D74" s="17"/>
    </row>
    <row r="75" spans="2:4" ht="11.1" customHeight="1">
      <c r="B75" s="120"/>
      <c r="C75" s="120"/>
      <c r="D75" s="120"/>
    </row>
    <row r="76" spans="2:4" ht="11.1" customHeight="1">
      <c r="B76" s="17"/>
      <c r="C76" s="17"/>
      <c r="D76" s="17"/>
    </row>
    <row r="77" spans="2:4" ht="11.1" customHeight="1">
      <c r="B77" s="17"/>
      <c r="C77" s="17"/>
      <c r="D77" s="17"/>
    </row>
    <row r="78" spans="2:4" ht="11.1" customHeight="1">
      <c r="B78" s="120"/>
      <c r="C78" s="120"/>
      <c r="D78" s="120"/>
    </row>
    <row r="79" spans="2:4" ht="11.1" customHeight="1">
      <c r="B79" s="17"/>
      <c r="C79" s="17"/>
      <c r="D79" s="17"/>
    </row>
    <row r="80" spans="2:4" ht="11.1" customHeight="1">
      <c r="B80" s="17"/>
      <c r="C80" s="17"/>
      <c r="D80" s="17"/>
    </row>
    <row r="81" spans="2:4" ht="11.1" customHeight="1">
      <c r="B81" s="120"/>
      <c r="C81" s="120"/>
      <c r="D81" s="120"/>
    </row>
    <row r="82" spans="2:4" ht="11.1" customHeight="1">
      <c r="B82" s="17"/>
      <c r="C82" s="17"/>
      <c r="D82" s="17"/>
    </row>
    <row r="83" spans="2:4" ht="11.1" customHeight="1">
      <c r="B83" s="17"/>
      <c r="C83" s="17"/>
      <c r="D83" s="17"/>
    </row>
    <row r="84" spans="2:4" ht="11.1" customHeight="1">
      <c r="B84" s="120"/>
      <c r="C84" s="120"/>
      <c r="D84" s="120"/>
    </row>
    <row r="85" spans="2:4" ht="11.1" customHeight="1">
      <c r="B85" s="17"/>
      <c r="C85" s="17"/>
      <c r="D85" s="17"/>
    </row>
    <row r="86" spans="2:4" ht="11.1" customHeight="1">
      <c r="B86" s="17"/>
      <c r="C86" s="17"/>
      <c r="D86" s="17"/>
    </row>
    <row r="87" spans="2:4" ht="11.1" customHeight="1">
      <c r="B87" s="120"/>
      <c r="C87" s="120"/>
      <c r="D87" s="120"/>
    </row>
    <row r="88" spans="2:4" ht="11.1" customHeight="1">
      <c r="B88" s="17"/>
      <c r="C88" s="17"/>
      <c r="D88" s="17"/>
    </row>
    <row r="89" spans="2:4" ht="11.1" customHeight="1">
      <c r="B89" s="17"/>
      <c r="C89" s="17"/>
      <c r="D89" s="17"/>
    </row>
    <row r="90" spans="2:4" ht="11.1" customHeight="1">
      <c r="B90" s="120"/>
      <c r="C90" s="120"/>
      <c r="D90" s="120"/>
    </row>
    <row r="91" spans="2:4" ht="11.1" customHeight="1">
      <c r="B91" s="17"/>
      <c r="C91" s="17"/>
      <c r="D91" s="17"/>
    </row>
    <row r="92" spans="2:4" ht="11.1" customHeight="1">
      <c r="B92" s="17"/>
      <c r="C92" s="17"/>
      <c r="D92" s="17"/>
    </row>
    <row r="93" spans="2:4" ht="11.1" customHeight="1">
      <c r="B93" s="120"/>
      <c r="C93" s="120"/>
      <c r="D93" s="120"/>
    </row>
    <row r="94" spans="2:4" ht="11.1" customHeight="1">
      <c r="B94" s="17"/>
      <c r="C94" s="17"/>
      <c r="D94" s="17"/>
    </row>
    <row r="95" spans="2:4" ht="11.1" customHeight="1">
      <c r="B95" s="17"/>
      <c r="C95" s="17"/>
      <c r="D95" s="17"/>
    </row>
    <row r="96" spans="2:4" ht="11.1" customHeight="1">
      <c r="B96" s="2"/>
      <c r="C96" s="2"/>
      <c r="D96" s="2"/>
    </row>
    <row r="97" spans="2:4" ht="11.1" customHeight="1">
      <c r="B97" s="2"/>
      <c r="C97" s="2"/>
      <c r="D97" s="2"/>
    </row>
    <row r="98" spans="2:4" ht="11.1" customHeight="1">
      <c r="B98" s="2"/>
      <c r="C98" s="2"/>
      <c r="D98" s="2"/>
    </row>
    <row r="99" spans="2:4" ht="11.1" customHeight="1">
      <c r="B99" s="2"/>
      <c r="C99" s="2"/>
      <c r="D99" s="2"/>
    </row>
  </sheetData>
  <mergeCells count="10">
    <mergeCell ref="A21:H21"/>
    <mergeCell ref="B23:E23"/>
    <mergeCell ref="A23:A24"/>
    <mergeCell ref="A1:E1"/>
    <mergeCell ref="B3:D3"/>
    <mergeCell ref="A3:A6"/>
    <mergeCell ref="B4:D4"/>
    <mergeCell ref="B5:D5"/>
    <mergeCell ref="A20:H20"/>
    <mergeCell ref="E3:H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ignoredErrors>
    <ignoredError sqref="B12:B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zoomScaleSheetLayoutView="100" workbookViewId="0">
      <pane xSplit="2" ySplit="4" topLeftCell="C17" activePane="bottomRight" state="frozen"/>
      <selection activeCell="G29" sqref="G29"/>
      <selection pane="topRight" activeCell="G29" sqref="G29"/>
      <selection pane="bottomLeft" activeCell="G29" sqref="G29"/>
      <selection pane="bottomRight" activeCell="E52" sqref="E52"/>
    </sheetView>
  </sheetViews>
  <sheetFormatPr defaultColWidth="5.5" defaultRowHeight="11.1" customHeight="1"/>
  <cols>
    <col min="1" max="1" width="10" style="2" customWidth="1"/>
    <col min="2" max="2" width="20" style="5" customWidth="1"/>
    <col min="3" max="6" width="19.33203125" style="5" customWidth="1"/>
    <col min="7" max="16384" width="5.5" style="5"/>
  </cols>
  <sheetData>
    <row r="1" spans="1:6" s="2" customFormat="1" ht="20.25" customHeight="1">
      <c r="A1" s="79" t="s">
        <v>415</v>
      </c>
      <c r="B1" s="40"/>
    </row>
    <row r="2" spans="1:6" ht="14.25" customHeight="1">
      <c r="A2" s="80" t="s">
        <v>293</v>
      </c>
      <c r="B2" s="8"/>
    </row>
    <row r="3" spans="1:6" ht="12.75" customHeight="1">
      <c r="A3" s="25" t="s">
        <v>320</v>
      </c>
      <c r="B3" s="20"/>
      <c r="C3" s="2"/>
      <c r="D3" s="2"/>
      <c r="E3" s="2"/>
    </row>
    <row r="4" spans="1:6" s="26" customFormat="1" ht="42.75" customHeight="1">
      <c r="A4" s="169" t="s">
        <v>416</v>
      </c>
      <c r="B4" s="166"/>
      <c r="C4" s="87" t="s">
        <v>275</v>
      </c>
      <c r="D4" s="36" t="s">
        <v>69</v>
      </c>
      <c r="E4" s="36" t="s">
        <v>70</v>
      </c>
      <c r="F4" s="37" t="s">
        <v>71</v>
      </c>
    </row>
    <row r="5" spans="1:6" s="27" customFormat="1" ht="18" customHeight="1">
      <c r="A5" s="96" t="s">
        <v>85</v>
      </c>
      <c r="B5" s="41" t="s">
        <v>1</v>
      </c>
      <c r="C5" s="131">
        <v>29</v>
      </c>
      <c r="D5" s="132">
        <v>13</v>
      </c>
      <c r="E5" s="23">
        <v>3</v>
      </c>
      <c r="F5" s="23">
        <v>13</v>
      </c>
    </row>
    <row r="6" spans="1:6" s="27" customFormat="1" ht="14.25" customHeight="1">
      <c r="A6" s="88" t="s">
        <v>277</v>
      </c>
      <c r="B6" s="29" t="s">
        <v>4</v>
      </c>
      <c r="C6" s="23">
        <v>4</v>
      </c>
      <c r="D6" s="23">
        <v>2</v>
      </c>
      <c r="E6" s="23">
        <v>0</v>
      </c>
      <c r="F6" s="23">
        <v>2</v>
      </c>
    </row>
    <row r="7" spans="1:6" s="27" customFormat="1" ht="14.25" customHeight="1">
      <c r="A7" s="88" t="s">
        <v>278</v>
      </c>
      <c r="B7" s="29" t="s">
        <v>5</v>
      </c>
      <c r="C7" s="23">
        <v>2</v>
      </c>
      <c r="D7" s="23">
        <v>0</v>
      </c>
      <c r="E7" s="23">
        <v>0</v>
      </c>
      <c r="F7" s="23">
        <v>2</v>
      </c>
    </row>
    <row r="8" spans="1:6" s="27" customFormat="1" ht="14.25" customHeight="1">
      <c r="A8" s="88" t="s">
        <v>279</v>
      </c>
      <c r="B8" s="29" t="s">
        <v>61</v>
      </c>
      <c r="C8" s="23">
        <v>1</v>
      </c>
      <c r="D8" s="23">
        <v>0</v>
      </c>
      <c r="E8" s="23">
        <v>1</v>
      </c>
      <c r="F8" s="23">
        <v>0</v>
      </c>
    </row>
    <row r="9" spans="1:6" s="27" customFormat="1" ht="14.25" customHeight="1">
      <c r="A9" s="88" t="s">
        <v>280</v>
      </c>
      <c r="B9" s="29" t="s">
        <v>24</v>
      </c>
      <c r="C9" s="23">
        <v>6</v>
      </c>
      <c r="D9" s="23">
        <v>3</v>
      </c>
      <c r="E9" s="23">
        <v>1</v>
      </c>
      <c r="F9" s="23">
        <v>2</v>
      </c>
    </row>
    <row r="10" spans="1:6" s="27" customFormat="1" ht="14.25" customHeight="1">
      <c r="A10" s="88" t="s">
        <v>281</v>
      </c>
      <c r="B10" s="29" t="s">
        <v>25</v>
      </c>
      <c r="C10" s="23">
        <v>3</v>
      </c>
      <c r="D10" s="23">
        <v>0</v>
      </c>
      <c r="E10" s="23">
        <v>0</v>
      </c>
      <c r="F10" s="23">
        <v>3</v>
      </c>
    </row>
    <row r="11" spans="1:6" s="27" customFormat="1" ht="14.25" customHeight="1">
      <c r="A11" s="88" t="s">
        <v>282</v>
      </c>
      <c r="B11" s="29" t="s">
        <v>26</v>
      </c>
      <c r="C11" s="23">
        <v>5</v>
      </c>
      <c r="D11" s="23">
        <v>3</v>
      </c>
      <c r="E11" s="23">
        <v>1</v>
      </c>
      <c r="F11" s="23">
        <v>1</v>
      </c>
    </row>
    <row r="12" spans="1:6" s="27" customFormat="1" ht="14.25" customHeight="1">
      <c r="A12" s="88" t="s">
        <v>276</v>
      </c>
      <c r="B12" s="29" t="s">
        <v>7</v>
      </c>
      <c r="C12" s="23">
        <v>0</v>
      </c>
      <c r="D12" s="23">
        <v>0</v>
      </c>
      <c r="E12" s="23">
        <v>0</v>
      </c>
      <c r="F12" s="23">
        <v>0</v>
      </c>
    </row>
    <row r="13" spans="1:6" s="27" customFormat="1" ht="14.25" customHeight="1">
      <c r="A13" s="28" t="s">
        <v>94</v>
      </c>
      <c r="B13" s="29" t="s">
        <v>9</v>
      </c>
      <c r="C13" s="23">
        <v>0</v>
      </c>
      <c r="D13" s="23">
        <v>0</v>
      </c>
      <c r="E13" s="23">
        <v>0</v>
      </c>
      <c r="F13" s="23">
        <v>0</v>
      </c>
    </row>
    <row r="14" spans="1:6" s="27" customFormat="1" ht="14.25" customHeight="1">
      <c r="A14" s="28" t="s">
        <v>95</v>
      </c>
      <c r="B14" s="29" t="s">
        <v>10</v>
      </c>
      <c r="C14" s="23">
        <v>1</v>
      </c>
      <c r="D14" s="23">
        <v>1</v>
      </c>
      <c r="E14" s="23">
        <v>0</v>
      </c>
      <c r="F14" s="23">
        <v>0</v>
      </c>
    </row>
    <row r="15" spans="1:6" s="27" customFormat="1" ht="14.25" customHeight="1">
      <c r="A15" s="28" t="s">
        <v>96</v>
      </c>
      <c r="B15" s="29" t="s">
        <v>11</v>
      </c>
      <c r="C15" s="23">
        <v>0</v>
      </c>
      <c r="D15" s="23">
        <v>0</v>
      </c>
      <c r="E15" s="23">
        <v>0</v>
      </c>
      <c r="F15" s="23">
        <v>0</v>
      </c>
    </row>
    <row r="16" spans="1:6" s="27" customFormat="1" ht="14.25" customHeight="1">
      <c r="A16" s="28" t="s">
        <v>97</v>
      </c>
      <c r="B16" s="29" t="s">
        <v>12</v>
      </c>
      <c r="C16" s="23">
        <v>0</v>
      </c>
      <c r="D16" s="23">
        <v>0</v>
      </c>
      <c r="E16" s="23">
        <v>0</v>
      </c>
      <c r="F16" s="23">
        <v>0</v>
      </c>
    </row>
    <row r="17" spans="1:6" s="27" customFormat="1" ht="14.25" customHeight="1">
      <c r="A17" s="28" t="s">
        <v>98</v>
      </c>
      <c r="B17" s="29" t="s">
        <v>13</v>
      </c>
      <c r="C17" s="23">
        <v>4</v>
      </c>
      <c r="D17" s="23">
        <v>4</v>
      </c>
      <c r="E17" s="23">
        <v>0</v>
      </c>
      <c r="F17" s="23">
        <v>0</v>
      </c>
    </row>
    <row r="18" spans="1:6" s="27" customFormat="1" ht="14.25" customHeight="1">
      <c r="A18" s="28" t="s">
        <v>99</v>
      </c>
      <c r="B18" s="29" t="s">
        <v>14</v>
      </c>
      <c r="C18" s="23">
        <v>0</v>
      </c>
      <c r="D18" s="23">
        <v>0</v>
      </c>
      <c r="E18" s="23">
        <v>0</v>
      </c>
      <c r="F18" s="23">
        <v>0</v>
      </c>
    </row>
    <row r="19" spans="1:6" s="27" customFormat="1" ht="14.25" customHeight="1">
      <c r="A19" s="28" t="s">
        <v>100</v>
      </c>
      <c r="B19" s="29" t="s">
        <v>15</v>
      </c>
      <c r="C19" s="23">
        <v>0</v>
      </c>
      <c r="D19" s="23">
        <v>0</v>
      </c>
      <c r="E19" s="23">
        <v>0</v>
      </c>
      <c r="F19" s="23">
        <v>0</v>
      </c>
    </row>
    <row r="20" spans="1:6" s="27" customFormat="1" ht="14.25" customHeight="1">
      <c r="A20" s="28" t="s">
        <v>101</v>
      </c>
      <c r="B20" s="29" t="s">
        <v>16</v>
      </c>
      <c r="C20" s="23">
        <v>0</v>
      </c>
      <c r="D20" s="23">
        <v>0</v>
      </c>
      <c r="E20" s="23">
        <v>0</v>
      </c>
      <c r="F20" s="23">
        <v>0</v>
      </c>
    </row>
    <row r="21" spans="1:6" s="27" customFormat="1" ht="14.25" customHeight="1">
      <c r="A21" s="28" t="s">
        <v>102</v>
      </c>
      <c r="B21" s="29" t="s">
        <v>17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103</v>
      </c>
      <c r="B22" s="29" t="s">
        <v>18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104</v>
      </c>
      <c r="B23" s="29" t="s">
        <v>19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105</v>
      </c>
      <c r="B24" s="29" t="s">
        <v>20</v>
      </c>
      <c r="C24" s="23">
        <v>3</v>
      </c>
      <c r="D24" s="23">
        <v>0</v>
      </c>
      <c r="E24" s="23">
        <v>0</v>
      </c>
      <c r="F24" s="23">
        <v>3</v>
      </c>
    </row>
    <row r="25" spans="1:6" s="27" customFormat="1" ht="14.25" customHeight="1">
      <c r="A25" s="28" t="s">
        <v>106</v>
      </c>
      <c r="B25" s="29" t="s">
        <v>21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107</v>
      </c>
      <c r="B26" s="29" t="s">
        <v>22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30" t="s">
        <v>108</v>
      </c>
      <c r="B27" s="31" t="s">
        <v>23</v>
      </c>
      <c r="C27" s="32">
        <v>0</v>
      </c>
      <c r="D27" s="32">
        <v>0</v>
      </c>
      <c r="E27" s="32">
        <v>0</v>
      </c>
      <c r="F27" s="32">
        <v>0</v>
      </c>
    </row>
    <row r="28" spans="1:6" s="27" customFormat="1" ht="14.25" customHeight="1">
      <c r="A28" s="133"/>
      <c r="B28" s="133"/>
      <c r="C28" s="23"/>
      <c r="D28" s="23"/>
      <c r="E28" s="23"/>
      <c r="F28" s="23"/>
    </row>
    <row r="29" spans="1:6" s="34" customFormat="1" ht="14.25" customHeight="1">
      <c r="A29" s="34" t="s">
        <v>109</v>
      </c>
    </row>
    <row r="30" spans="1:6" s="34" customFormat="1" ht="14.25" customHeight="1">
      <c r="A30" s="78" t="s">
        <v>59</v>
      </c>
    </row>
    <row r="33" spans="2:5" ht="11.1" customHeight="1">
      <c r="B33" s="134"/>
      <c r="C33" s="134"/>
      <c r="D33" s="134"/>
      <c r="E33" s="134"/>
    </row>
  </sheetData>
  <mergeCells count="1">
    <mergeCell ref="A4:B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rowBreaks count="1" manualBreakCount="1">
    <brk id="16" max="1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9"/>
  <sheetViews>
    <sheetView zoomScaleSheetLayoutView="100" workbookViewId="0">
      <pane xSplit="3" ySplit="7" topLeftCell="D8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18.33203125" style="5" customWidth="1"/>
    <col min="2" max="2" width="8.33203125" style="5" customWidth="1"/>
    <col min="3" max="3" width="13.6640625" style="5" customWidth="1"/>
    <col min="4" max="4" width="13.6640625" style="5" hidden="1" customWidth="1"/>
    <col min="5" max="6" width="30.33203125" style="5" customWidth="1"/>
    <col min="7" max="16384" width="5.5" style="5"/>
  </cols>
  <sheetData>
    <row r="1" spans="1:6" s="2" customFormat="1" ht="20.25" customHeight="1">
      <c r="A1" s="1" t="s">
        <v>271</v>
      </c>
      <c r="B1" s="40"/>
      <c r="C1" s="40"/>
      <c r="D1" s="40"/>
    </row>
    <row r="2" spans="1:6" ht="14.25" customHeight="1">
      <c r="B2" s="8"/>
      <c r="C2" s="8"/>
      <c r="D2" s="8"/>
    </row>
    <row r="3" spans="1:6" ht="12.75" customHeight="1">
      <c r="A3" s="19" t="s">
        <v>319</v>
      </c>
      <c r="B3" s="20"/>
      <c r="C3" s="20"/>
      <c r="D3" s="20"/>
      <c r="E3" s="2"/>
      <c r="F3" s="2"/>
    </row>
    <row r="4" spans="1:6" s="10" customFormat="1" ht="24.75" customHeight="1">
      <c r="A4" s="198" t="s">
        <v>266</v>
      </c>
      <c r="B4" s="199"/>
      <c r="C4" s="200"/>
      <c r="D4" s="194" t="s">
        <v>274</v>
      </c>
      <c r="E4" s="195"/>
      <c r="F4" s="195"/>
    </row>
    <row r="5" spans="1:6" s="10" customFormat="1" ht="24.75" customHeight="1">
      <c r="A5" s="201"/>
      <c r="B5" s="202"/>
      <c r="C5" s="203"/>
      <c r="D5" s="196"/>
      <c r="E5" s="197"/>
      <c r="F5" s="197"/>
    </row>
    <row r="6" spans="1:6" s="10" customFormat="1" ht="11.85" customHeight="1">
      <c r="A6" s="201"/>
      <c r="B6" s="202"/>
      <c r="C6" s="203"/>
      <c r="D6" s="196"/>
      <c r="E6" s="197"/>
      <c r="F6" s="197"/>
    </row>
    <row r="7" spans="1:6" s="11" customFormat="1" ht="30.75" customHeight="1">
      <c r="A7" s="204"/>
      <c r="B7" s="205"/>
      <c r="C7" s="206"/>
      <c r="D7" s="81"/>
      <c r="E7" s="39" t="s">
        <v>413</v>
      </c>
      <c r="F7" s="128" t="s">
        <v>414</v>
      </c>
    </row>
    <row r="8" spans="1:6" s="16" customFormat="1" ht="18" customHeight="1">
      <c r="A8" s="42" t="s">
        <v>110</v>
      </c>
      <c r="B8" s="122" t="s">
        <v>412</v>
      </c>
      <c r="C8" s="123" t="s">
        <v>0</v>
      </c>
      <c r="D8" s="129"/>
      <c r="E8" s="127">
        <v>67</v>
      </c>
      <c r="F8" s="127">
        <v>60</v>
      </c>
    </row>
    <row r="9" spans="1:6" s="16" customFormat="1" ht="14.25" customHeight="1">
      <c r="A9" s="207" t="s">
        <v>1</v>
      </c>
      <c r="B9" s="43" t="s">
        <v>111</v>
      </c>
      <c r="C9" s="44" t="s">
        <v>2</v>
      </c>
      <c r="D9" s="85"/>
      <c r="E9" s="17">
        <v>62</v>
      </c>
      <c r="F9" s="17">
        <v>53</v>
      </c>
    </row>
    <row r="10" spans="1:6" s="16" customFormat="1" ht="14.25" customHeight="1">
      <c r="A10" s="208"/>
      <c r="B10" s="43" t="s">
        <v>112</v>
      </c>
      <c r="C10" s="44" t="s">
        <v>3</v>
      </c>
      <c r="D10" s="85"/>
      <c r="E10" s="17">
        <v>5</v>
      </c>
      <c r="F10" s="17">
        <v>7</v>
      </c>
    </row>
    <row r="11" spans="1:6" s="16" customFormat="1" ht="14.25" customHeight="1">
      <c r="A11" s="89" t="s">
        <v>277</v>
      </c>
      <c r="B11" s="122" t="s">
        <v>412</v>
      </c>
      <c r="C11" s="123" t="s">
        <v>0</v>
      </c>
      <c r="D11" s="129"/>
      <c r="E11" s="127">
        <v>14</v>
      </c>
      <c r="F11" s="127">
        <v>7</v>
      </c>
    </row>
    <row r="12" spans="1:6" s="16" customFormat="1" ht="14.25" customHeight="1">
      <c r="A12" s="192" t="s">
        <v>4</v>
      </c>
      <c r="B12" s="43" t="s">
        <v>111</v>
      </c>
      <c r="C12" s="44" t="s">
        <v>2</v>
      </c>
      <c r="D12" s="85"/>
      <c r="E12" s="17">
        <v>14</v>
      </c>
      <c r="F12" s="17">
        <v>6</v>
      </c>
    </row>
    <row r="13" spans="1:6" s="16" customFormat="1" ht="14.25" customHeight="1">
      <c r="A13" s="193"/>
      <c r="B13" s="43" t="s">
        <v>112</v>
      </c>
      <c r="C13" s="44" t="s">
        <v>3</v>
      </c>
      <c r="D13" s="85"/>
      <c r="E13" s="17">
        <v>0</v>
      </c>
      <c r="F13" s="17">
        <v>1</v>
      </c>
    </row>
    <row r="14" spans="1:6" s="16" customFormat="1" ht="14.25" customHeight="1">
      <c r="A14" s="89" t="s">
        <v>285</v>
      </c>
      <c r="B14" s="122" t="s">
        <v>412</v>
      </c>
      <c r="C14" s="123" t="s">
        <v>0</v>
      </c>
      <c r="D14" s="129"/>
      <c r="E14" s="127">
        <v>5</v>
      </c>
      <c r="F14" s="127">
        <v>6</v>
      </c>
    </row>
    <row r="15" spans="1:6" s="16" customFormat="1" ht="14.25" customHeight="1">
      <c r="A15" s="192" t="s">
        <v>5</v>
      </c>
      <c r="B15" s="43" t="s">
        <v>111</v>
      </c>
      <c r="C15" s="44" t="s">
        <v>2</v>
      </c>
      <c r="D15" s="85"/>
      <c r="E15" s="17">
        <v>5</v>
      </c>
      <c r="F15" s="17">
        <v>6</v>
      </c>
    </row>
    <row r="16" spans="1:6" s="16" customFormat="1" ht="14.25" customHeight="1">
      <c r="A16" s="193"/>
      <c r="B16" s="45" t="s">
        <v>112</v>
      </c>
      <c r="C16" s="46" t="s">
        <v>3</v>
      </c>
      <c r="D16" s="85"/>
      <c r="E16" s="17">
        <v>0</v>
      </c>
      <c r="F16" s="17">
        <v>0</v>
      </c>
    </row>
    <row r="17" spans="1:6" s="16" customFormat="1" ht="14.25" customHeight="1">
      <c r="A17" s="89" t="s">
        <v>279</v>
      </c>
      <c r="B17" s="122" t="s">
        <v>412</v>
      </c>
      <c r="C17" s="123" t="s">
        <v>0</v>
      </c>
      <c r="D17" s="129"/>
      <c r="E17" s="127">
        <v>3</v>
      </c>
      <c r="F17" s="127">
        <v>3</v>
      </c>
    </row>
    <row r="18" spans="1:6" s="16" customFormat="1" ht="14.25" customHeight="1">
      <c r="A18" s="192" t="s">
        <v>61</v>
      </c>
      <c r="B18" s="43" t="s">
        <v>111</v>
      </c>
      <c r="C18" s="44" t="s">
        <v>2</v>
      </c>
      <c r="D18" s="85"/>
      <c r="E18" s="17">
        <v>3</v>
      </c>
      <c r="F18" s="17">
        <v>3</v>
      </c>
    </row>
    <row r="19" spans="1:6" s="16" customFormat="1" ht="14.25" customHeight="1">
      <c r="A19" s="193"/>
      <c r="B19" s="45" t="s">
        <v>112</v>
      </c>
      <c r="C19" s="46" t="s">
        <v>3</v>
      </c>
      <c r="D19" s="85"/>
      <c r="E19" s="17">
        <v>0</v>
      </c>
      <c r="F19" s="17">
        <v>0</v>
      </c>
    </row>
    <row r="20" spans="1:6" s="16" customFormat="1" ht="14.25" customHeight="1">
      <c r="A20" s="89" t="s">
        <v>280</v>
      </c>
      <c r="B20" s="122" t="s">
        <v>412</v>
      </c>
      <c r="C20" s="123" t="s">
        <v>0</v>
      </c>
      <c r="D20" s="129"/>
      <c r="E20" s="127">
        <v>10</v>
      </c>
      <c r="F20" s="127">
        <v>10</v>
      </c>
    </row>
    <row r="21" spans="1:6" s="16" customFormat="1" ht="14.25" customHeight="1">
      <c r="A21" s="192" t="s">
        <v>24</v>
      </c>
      <c r="B21" s="43" t="s">
        <v>111</v>
      </c>
      <c r="C21" s="44" t="s">
        <v>2</v>
      </c>
      <c r="D21" s="85"/>
      <c r="E21" s="17">
        <v>9</v>
      </c>
      <c r="F21" s="17">
        <v>10</v>
      </c>
    </row>
    <row r="22" spans="1:6" s="16" customFormat="1" ht="14.25" customHeight="1">
      <c r="A22" s="193"/>
      <c r="B22" s="45" t="s">
        <v>112</v>
      </c>
      <c r="C22" s="46" t="s">
        <v>3</v>
      </c>
      <c r="D22" s="85"/>
      <c r="E22" s="17">
        <v>1</v>
      </c>
      <c r="F22" s="17">
        <v>0</v>
      </c>
    </row>
    <row r="23" spans="1:6" s="16" customFormat="1" ht="14.25" customHeight="1">
      <c r="A23" s="89" t="s">
        <v>281</v>
      </c>
      <c r="B23" s="122" t="s">
        <v>412</v>
      </c>
      <c r="C23" s="123" t="s">
        <v>0</v>
      </c>
      <c r="D23" s="129"/>
      <c r="E23" s="127">
        <v>7</v>
      </c>
      <c r="F23" s="127">
        <v>1</v>
      </c>
    </row>
    <row r="24" spans="1:6" s="16" customFormat="1" ht="14.25" customHeight="1">
      <c r="A24" s="192" t="s">
        <v>25</v>
      </c>
      <c r="B24" s="43" t="s">
        <v>111</v>
      </c>
      <c r="C24" s="44" t="s">
        <v>2</v>
      </c>
      <c r="D24" s="85"/>
      <c r="E24" s="17">
        <v>7</v>
      </c>
      <c r="F24" s="17">
        <v>1</v>
      </c>
    </row>
    <row r="25" spans="1:6" s="16" customFormat="1" ht="14.25" customHeight="1">
      <c r="A25" s="193"/>
      <c r="B25" s="45" t="s">
        <v>112</v>
      </c>
      <c r="C25" s="46" t="s">
        <v>3</v>
      </c>
      <c r="D25" s="85"/>
      <c r="E25" s="17">
        <v>0</v>
      </c>
      <c r="F25" s="17">
        <v>0</v>
      </c>
    </row>
    <row r="26" spans="1:6" s="16" customFormat="1" ht="14.25" customHeight="1">
      <c r="A26" s="89" t="s">
        <v>284</v>
      </c>
      <c r="B26" s="122" t="s">
        <v>412</v>
      </c>
      <c r="C26" s="123" t="s">
        <v>0</v>
      </c>
      <c r="D26" s="129"/>
      <c r="E26" s="127">
        <v>12</v>
      </c>
      <c r="F26" s="127">
        <v>11</v>
      </c>
    </row>
    <row r="27" spans="1:6" s="16" customFormat="1" ht="14.25" customHeight="1">
      <c r="A27" s="192" t="s">
        <v>26</v>
      </c>
      <c r="B27" s="43" t="s">
        <v>111</v>
      </c>
      <c r="C27" s="44" t="s">
        <v>2</v>
      </c>
      <c r="D27" s="85"/>
      <c r="E27" s="17">
        <v>12</v>
      </c>
      <c r="F27" s="17">
        <v>9</v>
      </c>
    </row>
    <row r="28" spans="1:6" s="16" customFormat="1" ht="14.25" customHeight="1">
      <c r="A28" s="192"/>
      <c r="B28" s="43"/>
      <c r="C28" s="44"/>
      <c r="D28" s="85"/>
      <c r="E28" s="17"/>
      <c r="F28" s="17"/>
    </row>
    <row r="29" spans="1:6" s="16" customFormat="1" ht="14.25" customHeight="1">
      <c r="A29" s="193"/>
      <c r="B29" s="45" t="s">
        <v>112</v>
      </c>
      <c r="C29" s="46" t="s">
        <v>3</v>
      </c>
      <c r="D29" s="85"/>
      <c r="E29" s="17">
        <v>0</v>
      </c>
      <c r="F29" s="17">
        <v>2</v>
      </c>
    </row>
    <row r="30" spans="1:6" s="16" customFormat="1" ht="14.25" customHeight="1">
      <c r="A30" s="89" t="s">
        <v>283</v>
      </c>
      <c r="B30" s="122" t="s">
        <v>412</v>
      </c>
      <c r="C30" s="123" t="s">
        <v>0</v>
      </c>
      <c r="D30" s="129"/>
      <c r="E30" s="127">
        <v>0</v>
      </c>
      <c r="F30" s="127">
        <v>0</v>
      </c>
    </row>
    <row r="31" spans="1:6" s="16" customFormat="1" ht="14.25" customHeight="1">
      <c r="A31" s="42" t="s">
        <v>113</v>
      </c>
      <c r="B31" s="122" t="s">
        <v>412</v>
      </c>
      <c r="C31" s="123" t="s">
        <v>0</v>
      </c>
      <c r="D31" s="129"/>
      <c r="E31" s="127">
        <v>5</v>
      </c>
      <c r="F31" s="127">
        <v>3</v>
      </c>
    </row>
    <row r="32" spans="1:6" s="16" customFormat="1" ht="14.25" customHeight="1">
      <c r="A32" s="192" t="s">
        <v>9</v>
      </c>
      <c r="B32" s="43" t="s">
        <v>111</v>
      </c>
      <c r="C32" s="44" t="s">
        <v>2</v>
      </c>
      <c r="D32" s="85"/>
      <c r="E32" s="17">
        <v>4</v>
      </c>
      <c r="F32" s="17">
        <v>1</v>
      </c>
    </row>
    <row r="33" spans="1:6" s="16" customFormat="1" ht="14.25" customHeight="1">
      <c r="A33" s="193"/>
      <c r="B33" s="138" t="s">
        <v>419</v>
      </c>
      <c r="C33" s="139" t="s">
        <v>3</v>
      </c>
      <c r="D33" s="141"/>
      <c r="E33" s="140">
        <v>1</v>
      </c>
      <c r="F33" s="17">
        <v>2</v>
      </c>
    </row>
    <row r="34" spans="1:6" s="16" customFormat="1" ht="14.25" customHeight="1">
      <c r="A34" s="42" t="s">
        <v>114</v>
      </c>
      <c r="B34" s="122" t="s">
        <v>412</v>
      </c>
      <c r="C34" s="123" t="s">
        <v>0</v>
      </c>
      <c r="D34" s="129"/>
      <c r="E34" s="127">
        <v>1</v>
      </c>
      <c r="F34" s="127">
        <v>2</v>
      </c>
    </row>
    <row r="35" spans="1:6" s="16" customFormat="1" ht="14.25" customHeight="1">
      <c r="A35" s="192" t="s">
        <v>10</v>
      </c>
      <c r="B35" s="43" t="s">
        <v>111</v>
      </c>
      <c r="C35" s="44" t="s">
        <v>2</v>
      </c>
      <c r="D35" s="85"/>
      <c r="E35" s="17">
        <v>1</v>
      </c>
      <c r="F35" s="17">
        <v>2</v>
      </c>
    </row>
    <row r="36" spans="1:6" s="16" customFormat="1" ht="14.25" customHeight="1">
      <c r="A36" s="193"/>
      <c r="B36" s="45" t="s">
        <v>112</v>
      </c>
      <c r="C36" s="46" t="s">
        <v>3</v>
      </c>
      <c r="D36" s="85"/>
      <c r="E36" s="17">
        <v>0</v>
      </c>
      <c r="F36" s="17">
        <v>0</v>
      </c>
    </row>
    <row r="37" spans="1:6" s="16" customFormat="1" ht="14.25" customHeight="1">
      <c r="A37" s="42" t="s">
        <v>115</v>
      </c>
      <c r="B37" s="122" t="s">
        <v>412</v>
      </c>
      <c r="C37" s="123" t="s">
        <v>0</v>
      </c>
      <c r="D37" s="129"/>
      <c r="E37" s="127">
        <v>2</v>
      </c>
      <c r="F37" s="127">
        <v>3</v>
      </c>
    </row>
    <row r="38" spans="1:6" s="16" customFormat="1" ht="14.25" customHeight="1">
      <c r="A38" s="192" t="s">
        <v>11</v>
      </c>
      <c r="B38" s="43" t="s">
        <v>111</v>
      </c>
      <c r="C38" s="44" t="s">
        <v>2</v>
      </c>
      <c r="D38" s="85"/>
      <c r="E38" s="17">
        <v>2</v>
      </c>
      <c r="F38" s="17">
        <v>3</v>
      </c>
    </row>
    <row r="39" spans="1:6" s="16" customFormat="1" ht="14.25" customHeight="1">
      <c r="A39" s="193"/>
      <c r="B39" s="45" t="s">
        <v>112</v>
      </c>
      <c r="C39" s="46" t="s">
        <v>3</v>
      </c>
      <c r="D39" s="85"/>
      <c r="E39" s="17">
        <v>0</v>
      </c>
      <c r="F39" s="17">
        <v>0</v>
      </c>
    </row>
    <row r="40" spans="1:6" s="16" customFormat="1" ht="14.25" customHeight="1">
      <c r="A40" s="42" t="s">
        <v>116</v>
      </c>
      <c r="B40" s="122" t="s">
        <v>412</v>
      </c>
      <c r="C40" s="123" t="s">
        <v>0</v>
      </c>
      <c r="D40" s="129"/>
      <c r="E40" s="127">
        <v>1</v>
      </c>
      <c r="F40" s="127">
        <v>0</v>
      </c>
    </row>
    <row r="41" spans="1:6" s="16" customFormat="1" ht="14.25" customHeight="1">
      <c r="A41" s="192" t="s">
        <v>12</v>
      </c>
      <c r="B41" s="43" t="s">
        <v>111</v>
      </c>
      <c r="C41" s="44" t="s">
        <v>2</v>
      </c>
      <c r="D41" s="85"/>
      <c r="E41" s="17">
        <v>1</v>
      </c>
      <c r="F41" s="17">
        <v>0</v>
      </c>
    </row>
    <row r="42" spans="1:6" s="16" customFormat="1" ht="14.25" customHeight="1">
      <c r="A42" s="193"/>
      <c r="B42" s="45" t="s">
        <v>112</v>
      </c>
      <c r="C42" s="46" t="s">
        <v>3</v>
      </c>
      <c r="D42" s="85"/>
      <c r="E42" s="17">
        <v>0</v>
      </c>
      <c r="F42" s="17">
        <v>0</v>
      </c>
    </row>
    <row r="43" spans="1:6" s="16" customFormat="1" ht="14.25" customHeight="1">
      <c r="A43" s="42" t="s">
        <v>117</v>
      </c>
      <c r="B43" s="122" t="s">
        <v>412</v>
      </c>
      <c r="C43" s="123" t="s">
        <v>0</v>
      </c>
      <c r="D43" s="129"/>
      <c r="E43" s="127">
        <v>0</v>
      </c>
      <c r="F43" s="127">
        <v>2</v>
      </c>
    </row>
    <row r="44" spans="1:6" s="16" customFormat="1" ht="14.25" customHeight="1">
      <c r="A44" s="192" t="s">
        <v>13</v>
      </c>
      <c r="B44" s="43" t="s">
        <v>111</v>
      </c>
      <c r="C44" s="44" t="s">
        <v>2</v>
      </c>
      <c r="D44" s="85"/>
      <c r="E44" s="17">
        <v>0</v>
      </c>
      <c r="F44" s="17">
        <v>2</v>
      </c>
    </row>
    <row r="45" spans="1:6" s="16" customFormat="1" ht="14.25" customHeight="1">
      <c r="A45" s="193"/>
      <c r="B45" s="45" t="s">
        <v>112</v>
      </c>
      <c r="C45" s="46" t="s">
        <v>3</v>
      </c>
      <c r="D45" s="85"/>
      <c r="E45" s="17">
        <v>0</v>
      </c>
      <c r="F45" s="17">
        <v>0</v>
      </c>
    </row>
    <row r="46" spans="1:6" s="16" customFormat="1" ht="14.25" customHeight="1">
      <c r="A46" s="42" t="s">
        <v>118</v>
      </c>
      <c r="B46" s="122" t="s">
        <v>412</v>
      </c>
      <c r="C46" s="123" t="s">
        <v>0</v>
      </c>
      <c r="D46" s="129"/>
      <c r="E46" s="127">
        <v>2</v>
      </c>
      <c r="F46" s="127">
        <v>1</v>
      </c>
    </row>
    <row r="47" spans="1:6" s="16" customFormat="1" ht="14.25" customHeight="1">
      <c r="A47" s="192" t="s">
        <v>14</v>
      </c>
      <c r="B47" s="43" t="s">
        <v>111</v>
      </c>
      <c r="C47" s="44" t="s">
        <v>2</v>
      </c>
      <c r="D47" s="85"/>
      <c r="E47" s="17">
        <v>1</v>
      </c>
      <c r="F47" s="17">
        <v>1</v>
      </c>
    </row>
    <row r="48" spans="1:6" s="16" customFormat="1" ht="14.25" customHeight="1">
      <c r="A48" s="193"/>
      <c r="B48" s="45" t="s">
        <v>112</v>
      </c>
      <c r="C48" s="46" t="s">
        <v>3</v>
      </c>
      <c r="D48" s="85"/>
      <c r="E48" s="17">
        <v>1</v>
      </c>
      <c r="F48" s="17">
        <v>0</v>
      </c>
    </row>
    <row r="49" spans="1:6" s="16" customFormat="1" ht="14.25" customHeight="1">
      <c r="A49" s="42" t="s">
        <v>119</v>
      </c>
      <c r="B49" s="122" t="s">
        <v>412</v>
      </c>
      <c r="C49" s="123" t="s">
        <v>0</v>
      </c>
      <c r="D49" s="129"/>
      <c r="E49" s="127">
        <v>3</v>
      </c>
      <c r="F49" s="127">
        <v>1</v>
      </c>
    </row>
    <row r="50" spans="1:6" s="16" customFormat="1" ht="14.25" customHeight="1">
      <c r="A50" s="192" t="s">
        <v>15</v>
      </c>
      <c r="B50" s="43" t="s">
        <v>111</v>
      </c>
      <c r="C50" s="44" t="s">
        <v>2</v>
      </c>
      <c r="D50" s="85"/>
      <c r="E50" s="17">
        <v>3</v>
      </c>
      <c r="F50" s="17">
        <v>1</v>
      </c>
    </row>
    <row r="51" spans="1:6" s="16" customFormat="1" ht="14.25" customHeight="1">
      <c r="A51" s="193"/>
      <c r="B51" s="45" t="s">
        <v>112</v>
      </c>
      <c r="C51" s="46" t="s">
        <v>3</v>
      </c>
      <c r="D51" s="85"/>
      <c r="E51" s="17">
        <v>0</v>
      </c>
      <c r="F51" s="17">
        <v>0</v>
      </c>
    </row>
    <row r="52" spans="1:6" s="16" customFormat="1" ht="14.25" customHeight="1">
      <c r="A52" s="42" t="s">
        <v>120</v>
      </c>
      <c r="B52" s="122" t="s">
        <v>412</v>
      </c>
      <c r="C52" s="123" t="s">
        <v>0</v>
      </c>
      <c r="D52" s="129"/>
      <c r="E52" s="130">
        <v>1</v>
      </c>
      <c r="F52" s="130">
        <v>1</v>
      </c>
    </row>
    <row r="53" spans="1:6" s="16" customFormat="1" ht="14.25" customHeight="1">
      <c r="A53" s="192" t="s">
        <v>16</v>
      </c>
      <c r="B53" s="43" t="s">
        <v>111</v>
      </c>
      <c r="C53" s="44" t="s">
        <v>2</v>
      </c>
      <c r="D53" s="85"/>
      <c r="E53" s="21">
        <v>0</v>
      </c>
      <c r="F53" s="21">
        <v>0</v>
      </c>
    </row>
    <row r="54" spans="1:6" s="16" customFormat="1" ht="14.25" customHeight="1">
      <c r="A54" s="193"/>
      <c r="B54" s="45" t="s">
        <v>112</v>
      </c>
      <c r="C54" s="46" t="s">
        <v>3</v>
      </c>
      <c r="D54" s="85"/>
      <c r="E54" s="21">
        <v>1</v>
      </c>
      <c r="F54" s="21">
        <v>1</v>
      </c>
    </row>
    <row r="55" spans="1:6" s="16" customFormat="1" ht="14.25" customHeight="1">
      <c r="A55" s="42" t="s">
        <v>121</v>
      </c>
      <c r="B55" s="122" t="s">
        <v>412</v>
      </c>
      <c r="C55" s="123" t="s">
        <v>0</v>
      </c>
      <c r="D55" s="129"/>
      <c r="E55" s="130">
        <v>1</v>
      </c>
      <c r="F55" s="130">
        <v>2</v>
      </c>
    </row>
    <row r="56" spans="1:6" s="16" customFormat="1" ht="14.25" customHeight="1">
      <c r="A56" s="192" t="s">
        <v>17</v>
      </c>
      <c r="B56" s="43" t="s">
        <v>111</v>
      </c>
      <c r="C56" s="44" t="s">
        <v>2</v>
      </c>
      <c r="D56" s="85"/>
      <c r="E56" s="21">
        <v>0</v>
      </c>
      <c r="F56" s="21">
        <v>1</v>
      </c>
    </row>
    <row r="57" spans="1:6" s="16" customFormat="1" ht="14.25" customHeight="1">
      <c r="A57" s="193"/>
      <c r="B57" s="45" t="s">
        <v>112</v>
      </c>
      <c r="C57" s="46" t="s">
        <v>3</v>
      </c>
      <c r="D57" s="85"/>
      <c r="E57" s="21">
        <v>1</v>
      </c>
      <c r="F57" s="21">
        <v>1</v>
      </c>
    </row>
    <row r="58" spans="1:6" s="16" customFormat="1" ht="14.25" customHeight="1">
      <c r="A58" s="42" t="s">
        <v>122</v>
      </c>
      <c r="B58" s="122" t="s">
        <v>412</v>
      </c>
      <c r="C58" s="123" t="s">
        <v>0</v>
      </c>
      <c r="D58" s="129"/>
      <c r="E58" s="130">
        <v>0</v>
      </c>
      <c r="F58" s="130">
        <v>0</v>
      </c>
    </row>
    <row r="59" spans="1:6" s="16" customFormat="1" ht="14.25" customHeight="1">
      <c r="A59" s="192" t="s">
        <v>18</v>
      </c>
      <c r="B59" s="43" t="s">
        <v>111</v>
      </c>
      <c r="C59" s="44" t="s">
        <v>2</v>
      </c>
      <c r="D59" s="85"/>
      <c r="E59" s="21">
        <v>0</v>
      </c>
      <c r="F59" s="21">
        <v>0</v>
      </c>
    </row>
    <row r="60" spans="1:6" s="16" customFormat="1" ht="14.25" customHeight="1">
      <c r="A60" s="193"/>
      <c r="B60" s="45" t="s">
        <v>112</v>
      </c>
      <c r="C60" s="46" t="s">
        <v>3</v>
      </c>
      <c r="D60" s="85"/>
      <c r="E60" s="21">
        <v>0</v>
      </c>
      <c r="F60" s="21">
        <v>0</v>
      </c>
    </row>
    <row r="61" spans="1:6" s="16" customFormat="1" ht="14.25" customHeight="1">
      <c r="A61" s="42" t="s">
        <v>123</v>
      </c>
      <c r="B61" s="122" t="s">
        <v>412</v>
      </c>
      <c r="C61" s="123" t="s">
        <v>0</v>
      </c>
      <c r="D61" s="129"/>
      <c r="E61" s="130">
        <v>0</v>
      </c>
      <c r="F61" s="130">
        <v>3</v>
      </c>
    </row>
    <row r="62" spans="1:6" s="16" customFormat="1" ht="14.25" customHeight="1">
      <c r="A62" s="192" t="s">
        <v>19</v>
      </c>
      <c r="B62" s="43" t="s">
        <v>111</v>
      </c>
      <c r="C62" s="44" t="s">
        <v>2</v>
      </c>
      <c r="D62" s="85"/>
      <c r="E62" s="21">
        <v>0</v>
      </c>
      <c r="F62" s="21">
        <v>3</v>
      </c>
    </row>
    <row r="63" spans="1:6" s="16" customFormat="1" ht="14.25" customHeight="1">
      <c r="A63" s="193"/>
      <c r="B63" s="45" t="s">
        <v>112</v>
      </c>
      <c r="C63" s="46" t="s">
        <v>3</v>
      </c>
      <c r="D63" s="85"/>
      <c r="E63" s="21">
        <v>0</v>
      </c>
      <c r="F63" s="21">
        <v>0</v>
      </c>
    </row>
    <row r="64" spans="1:6" s="16" customFormat="1" ht="14.25" customHeight="1">
      <c r="A64" s="42" t="s">
        <v>124</v>
      </c>
      <c r="B64" s="122" t="s">
        <v>412</v>
      </c>
      <c r="C64" s="123" t="s">
        <v>0</v>
      </c>
      <c r="D64" s="129"/>
      <c r="E64" s="130">
        <v>0</v>
      </c>
      <c r="F64" s="130">
        <v>1</v>
      </c>
    </row>
    <row r="65" spans="1:6" s="16" customFormat="1" ht="14.25" customHeight="1">
      <c r="A65" s="192" t="s">
        <v>20</v>
      </c>
      <c r="B65" s="43" t="s">
        <v>111</v>
      </c>
      <c r="C65" s="44" t="s">
        <v>2</v>
      </c>
      <c r="D65" s="85"/>
      <c r="E65" s="21">
        <v>0</v>
      </c>
      <c r="F65" s="21">
        <v>1</v>
      </c>
    </row>
    <row r="66" spans="1:6" s="16" customFormat="1" ht="14.25" customHeight="1">
      <c r="A66" s="193"/>
      <c r="B66" s="45" t="s">
        <v>112</v>
      </c>
      <c r="C66" s="46" t="s">
        <v>3</v>
      </c>
      <c r="D66" s="85"/>
      <c r="E66" s="21">
        <v>0</v>
      </c>
      <c r="F66" s="21">
        <v>0</v>
      </c>
    </row>
    <row r="67" spans="1:6" s="16" customFormat="1" ht="14.25" customHeight="1">
      <c r="A67" s="42" t="s">
        <v>125</v>
      </c>
      <c r="B67" s="122" t="s">
        <v>412</v>
      </c>
      <c r="C67" s="123" t="s">
        <v>0</v>
      </c>
      <c r="D67" s="129"/>
      <c r="E67" s="130">
        <v>0</v>
      </c>
      <c r="F67" s="130">
        <v>2</v>
      </c>
    </row>
    <row r="68" spans="1:6" s="16" customFormat="1" ht="14.25" customHeight="1">
      <c r="A68" s="192" t="s">
        <v>21</v>
      </c>
      <c r="B68" s="43" t="s">
        <v>111</v>
      </c>
      <c r="C68" s="44" t="s">
        <v>2</v>
      </c>
      <c r="D68" s="85"/>
      <c r="E68" s="21">
        <v>0</v>
      </c>
      <c r="F68" s="21">
        <v>2</v>
      </c>
    </row>
    <row r="69" spans="1:6" s="16" customFormat="1" ht="14.25" customHeight="1">
      <c r="A69" s="193"/>
      <c r="B69" s="45" t="s">
        <v>112</v>
      </c>
      <c r="C69" s="46" t="s">
        <v>3</v>
      </c>
      <c r="D69" s="85"/>
      <c r="E69" s="21">
        <v>0</v>
      </c>
      <c r="F69" s="21">
        <v>0</v>
      </c>
    </row>
    <row r="70" spans="1:6" s="16" customFormat="1" ht="14.25" customHeight="1">
      <c r="A70" s="42" t="s">
        <v>126</v>
      </c>
      <c r="B70" s="122" t="s">
        <v>412</v>
      </c>
      <c r="C70" s="123" t="s">
        <v>0</v>
      </c>
      <c r="D70" s="129"/>
      <c r="E70" s="130">
        <v>0</v>
      </c>
      <c r="F70" s="130">
        <v>1</v>
      </c>
    </row>
    <row r="71" spans="1:6" s="16" customFormat="1" ht="14.25" customHeight="1">
      <c r="A71" s="192" t="s">
        <v>22</v>
      </c>
      <c r="B71" s="43" t="s">
        <v>111</v>
      </c>
      <c r="C71" s="44" t="s">
        <v>2</v>
      </c>
      <c r="D71" s="85"/>
      <c r="E71" s="21">
        <v>0</v>
      </c>
      <c r="F71" s="21">
        <v>1</v>
      </c>
    </row>
    <row r="72" spans="1:6" s="16" customFormat="1" ht="14.25" customHeight="1">
      <c r="A72" s="193"/>
      <c r="B72" s="45" t="s">
        <v>112</v>
      </c>
      <c r="C72" s="46" t="s">
        <v>3</v>
      </c>
      <c r="D72" s="85"/>
      <c r="E72" s="21">
        <v>0</v>
      </c>
      <c r="F72" s="21">
        <v>0</v>
      </c>
    </row>
    <row r="73" spans="1:6" s="16" customFormat="1" ht="14.25" customHeight="1">
      <c r="A73" s="42" t="s">
        <v>127</v>
      </c>
      <c r="B73" s="122" t="s">
        <v>412</v>
      </c>
      <c r="C73" s="123" t="s">
        <v>0</v>
      </c>
      <c r="D73" s="129"/>
      <c r="E73" s="130">
        <v>0</v>
      </c>
      <c r="F73" s="130">
        <v>0</v>
      </c>
    </row>
    <row r="74" spans="1:6" s="16" customFormat="1" ht="14.25" customHeight="1">
      <c r="A74" s="192" t="s">
        <v>23</v>
      </c>
      <c r="B74" s="43" t="s">
        <v>111</v>
      </c>
      <c r="C74" s="44" t="s">
        <v>2</v>
      </c>
      <c r="D74" s="85"/>
      <c r="E74" s="21">
        <v>0</v>
      </c>
      <c r="F74" s="21">
        <v>0</v>
      </c>
    </row>
    <row r="75" spans="1:6" s="16" customFormat="1" ht="14.25" customHeight="1">
      <c r="A75" s="193"/>
      <c r="B75" s="45" t="s">
        <v>112</v>
      </c>
      <c r="C75" s="46" t="s">
        <v>3</v>
      </c>
      <c r="D75" s="86"/>
      <c r="E75" s="22">
        <v>0</v>
      </c>
      <c r="F75" s="22">
        <v>0</v>
      </c>
    </row>
    <row r="76" spans="1:6" ht="14.25" customHeight="1">
      <c r="A76" s="5" t="s">
        <v>68</v>
      </c>
    </row>
    <row r="77" spans="1:6" ht="14.25" customHeight="1"/>
    <row r="78" spans="1:6" ht="14.25" customHeight="1">
      <c r="A78" s="18" t="s">
        <v>59</v>
      </c>
    </row>
    <row r="79" spans="1:6" ht="14.25" customHeight="1">
      <c r="A79" s="5" t="s">
        <v>128</v>
      </c>
    </row>
  </sheetData>
  <mergeCells count="24">
    <mergeCell ref="A18:A19"/>
    <mergeCell ref="A21:A22"/>
    <mergeCell ref="A24:A25"/>
    <mergeCell ref="A27:A29"/>
    <mergeCell ref="D4:F6"/>
    <mergeCell ref="A4:C7"/>
    <mergeCell ref="A9:A10"/>
    <mergeCell ref="A12:A13"/>
    <mergeCell ref="A15:A16"/>
    <mergeCell ref="A32:A33"/>
    <mergeCell ref="A71:A72"/>
    <mergeCell ref="A74:A75"/>
    <mergeCell ref="A53:A54"/>
    <mergeCell ref="A56:A57"/>
    <mergeCell ref="A59:A60"/>
    <mergeCell ref="A62:A63"/>
    <mergeCell ref="A65:A66"/>
    <mergeCell ref="A68:A69"/>
    <mergeCell ref="A35:A36"/>
    <mergeCell ref="A41:A42"/>
    <mergeCell ref="A44:A45"/>
    <mergeCell ref="A47:A48"/>
    <mergeCell ref="A50:A51"/>
    <mergeCell ref="A38:A39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rowBreaks count="1" manualBreakCount="1">
    <brk id="42" max="17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9"/>
  <sheetViews>
    <sheetView zoomScale="110" zoomScaleNormal="110" zoomScaleSheetLayoutView="100" workbookViewId="0">
      <pane xSplit="3" ySplit="7" topLeftCell="D8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18.33203125" style="5" customWidth="1"/>
    <col min="2" max="2" width="8.33203125" style="5" customWidth="1"/>
    <col min="3" max="3" width="13.6640625" style="5" customWidth="1"/>
    <col min="4" max="5" width="23.1640625" style="5" customWidth="1"/>
    <col min="6" max="16384" width="5.5" style="5"/>
  </cols>
  <sheetData>
    <row r="1" spans="1:5" s="2" customFormat="1" ht="20.25" customHeight="1">
      <c r="A1" s="1" t="s">
        <v>272</v>
      </c>
      <c r="B1" s="40"/>
      <c r="C1" s="40"/>
      <c r="D1" s="14"/>
      <c r="E1" s="14"/>
    </row>
    <row r="2" spans="1:5" ht="14.25" customHeight="1">
      <c r="B2" s="8"/>
      <c r="C2" s="8"/>
      <c r="D2" s="6"/>
      <c r="E2" s="7"/>
    </row>
    <row r="3" spans="1:5" ht="12.75" customHeight="1">
      <c r="A3" s="19" t="s">
        <v>318</v>
      </c>
      <c r="B3" s="20"/>
      <c r="C3" s="20"/>
    </row>
    <row r="4" spans="1:5" s="10" customFormat="1" ht="24.75" customHeight="1">
      <c r="A4" s="198" t="s">
        <v>266</v>
      </c>
      <c r="B4" s="199"/>
      <c r="C4" s="200"/>
      <c r="D4" s="209" t="s">
        <v>267</v>
      </c>
      <c r="E4" s="210"/>
    </row>
    <row r="5" spans="1:5" s="10" customFormat="1" ht="24.75" customHeight="1">
      <c r="A5" s="201"/>
      <c r="B5" s="202"/>
      <c r="C5" s="203"/>
      <c r="D5" s="209"/>
      <c r="E5" s="210"/>
    </row>
    <row r="6" spans="1:5" s="10" customFormat="1" ht="33.75" customHeight="1">
      <c r="A6" s="201"/>
      <c r="B6" s="202"/>
      <c r="C6" s="203"/>
      <c r="D6" s="209"/>
      <c r="E6" s="210"/>
    </row>
    <row r="7" spans="1:5" s="11" customFormat="1" ht="30.75" customHeight="1">
      <c r="A7" s="204"/>
      <c r="B7" s="205"/>
      <c r="C7" s="206"/>
      <c r="D7" s="47" t="s">
        <v>410</v>
      </c>
      <c r="E7" s="48" t="s">
        <v>411</v>
      </c>
    </row>
    <row r="8" spans="1:5" s="16" customFormat="1" ht="18" customHeight="1">
      <c r="A8" s="42" t="s">
        <v>110</v>
      </c>
      <c r="B8" s="122" t="s">
        <v>412</v>
      </c>
      <c r="C8" s="123" t="s">
        <v>0</v>
      </c>
      <c r="D8" s="127">
        <v>38</v>
      </c>
      <c r="E8" s="127">
        <v>30</v>
      </c>
    </row>
    <row r="9" spans="1:5" s="16" customFormat="1" ht="14.25" customHeight="1">
      <c r="A9" s="207" t="s">
        <v>1</v>
      </c>
      <c r="B9" s="43" t="s">
        <v>111</v>
      </c>
      <c r="C9" s="44" t="s">
        <v>2</v>
      </c>
      <c r="D9" s="17">
        <v>35</v>
      </c>
      <c r="E9" s="17">
        <v>28</v>
      </c>
    </row>
    <row r="10" spans="1:5" s="16" customFormat="1" ht="14.25" customHeight="1">
      <c r="A10" s="208"/>
      <c r="B10" s="43" t="s">
        <v>112</v>
      </c>
      <c r="C10" s="44" t="s">
        <v>3</v>
      </c>
      <c r="D10" s="17">
        <v>3</v>
      </c>
      <c r="E10" s="17">
        <v>2</v>
      </c>
    </row>
    <row r="11" spans="1:5" s="16" customFormat="1" ht="14.25" customHeight="1">
      <c r="A11" s="89" t="s">
        <v>277</v>
      </c>
      <c r="B11" s="122" t="s">
        <v>412</v>
      </c>
      <c r="C11" s="123" t="s">
        <v>0</v>
      </c>
      <c r="D11" s="127">
        <v>3</v>
      </c>
      <c r="E11" s="127">
        <v>1</v>
      </c>
    </row>
    <row r="12" spans="1:5" s="16" customFormat="1" ht="14.25" customHeight="1">
      <c r="A12" s="192" t="s">
        <v>4</v>
      </c>
      <c r="B12" s="43" t="s">
        <v>111</v>
      </c>
      <c r="C12" s="44" t="s">
        <v>2</v>
      </c>
      <c r="D12" s="17">
        <v>3</v>
      </c>
      <c r="E12" s="17">
        <v>1</v>
      </c>
    </row>
    <row r="13" spans="1:5" s="16" customFormat="1" ht="14.25" customHeight="1">
      <c r="A13" s="193"/>
      <c r="B13" s="43" t="s">
        <v>112</v>
      </c>
      <c r="C13" s="44" t="s">
        <v>3</v>
      </c>
      <c r="D13" s="17">
        <v>0</v>
      </c>
      <c r="E13" s="17">
        <v>0</v>
      </c>
    </row>
    <row r="14" spans="1:5" s="16" customFormat="1" ht="14.25" customHeight="1">
      <c r="A14" s="89" t="s">
        <v>285</v>
      </c>
      <c r="B14" s="122" t="s">
        <v>412</v>
      </c>
      <c r="C14" s="123" t="s">
        <v>0</v>
      </c>
      <c r="D14" s="127">
        <v>2</v>
      </c>
      <c r="E14" s="127">
        <v>5</v>
      </c>
    </row>
    <row r="15" spans="1:5" s="16" customFormat="1" ht="14.25" customHeight="1">
      <c r="A15" s="192" t="s">
        <v>5</v>
      </c>
      <c r="B15" s="43" t="s">
        <v>111</v>
      </c>
      <c r="C15" s="44" t="s">
        <v>2</v>
      </c>
      <c r="D15" s="17">
        <v>2</v>
      </c>
      <c r="E15" s="17">
        <v>5</v>
      </c>
    </row>
    <row r="16" spans="1:5" s="16" customFormat="1" ht="14.25" customHeight="1">
      <c r="A16" s="193"/>
      <c r="B16" s="45" t="s">
        <v>112</v>
      </c>
      <c r="C16" s="46" t="s">
        <v>3</v>
      </c>
      <c r="D16" s="17">
        <v>0</v>
      </c>
      <c r="E16" s="17">
        <v>0</v>
      </c>
    </row>
    <row r="17" spans="1:5" s="16" customFormat="1" ht="14.25" customHeight="1">
      <c r="A17" s="89" t="s">
        <v>279</v>
      </c>
      <c r="B17" s="122" t="s">
        <v>412</v>
      </c>
      <c r="C17" s="123" t="s">
        <v>0</v>
      </c>
      <c r="D17" s="127">
        <v>5</v>
      </c>
      <c r="E17" s="127">
        <v>2</v>
      </c>
    </row>
    <row r="18" spans="1:5" s="16" customFormat="1" ht="14.25" customHeight="1">
      <c r="A18" s="192" t="s">
        <v>61</v>
      </c>
      <c r="B18" s="43" t="s">
        <v>111</v>
      </c>
      <c r="C18" s="44" t="s">
        <v>2</v>
      </c>
      <c r="D18" s="17">
        <v>4</v>
      </c>
      <c r="E18" s="17">
        <v>2</v>
      </c>
    </row>
    <row r="19" spans="1:5" s="16" customFormat="1" ht="14.25" customHeight="1">
      <c r="A19" s="193"/>
      <c r="B19" s="45" t="s">
        <v>112</v>
      </c>
      <c r="C19" s="46" t="s">
        <v>3</v>
      </c>
      <c r="D19" s="17">
        <v>1</v>
      </c>
      <c r="E19" s="17">
        <v>0</v>
      </c>
    </row>
    <row r="20" spans="1:5" s="16" customFormat="1" ht="14.25" customHeight="1">
      <c r="A20" s="89" t="s">
        <v>280</v>
      </c>
      <c r="B20" s="122" t="s">
        <v>412</v>
      </c>
      <c r="C20" s="123" t="s">
        <v>0</v>
      </c>
      <c r="D20" s="127">
        <v>3</v>
      </c>
      <c r="E20" s="127">
        <v>3</v>
      </c>
    </row>
    <row r="21" spans="1:5" s="16" customFormat="1" ht="14.25" customHeight="1">
      <c r="A21" s="192" t="s">
        <v>24</v>
      </c>
      <c r="B21" s="43" t="s">
        <v>111</v>
      </c>
      <c r="C21" s="44" t="s">
        <v>2</v>
      </c>
      <c r="D21" s="17">
        <v>3</v>
      </c>
      <c r="E21" s="17">
        <v>3</v>
      </c>
    </row>
    <row r="22" spans="1:5" s="16" customFormat="1" ht="14.25" customHeight="1">
      <c r="A22" s="193"/>
      <c r="B22" s="45" t="s">
        <v>112</v>
      </c>
      <c r="C22" s="46" t="s">
        <v>3</v>
      </c>
      <c r="D22" s="17">
        <v>0</v>
      </c>
      <c r="E22" s="17">
        <v>0</v>
      </c>
    </row>
    <row r="23" spans="1:5" s="16" customFormat="1" ht="14.25" customHeight="1">
      <c r="A23" s="89" t="s">
        <v>281</v>
      </c>
      <c r="B23" s="122" t="s">
        <v>412</v>
      </c>
      <c r="C23" s="123" t="s">
        <v>0</v>
      </c>
      <c r="D23" s="127">
        <v>4</v>
      </c>
      <c r="E23" s="127">
        <v>2</v>
      </c>
    </row>
    <row r="24" spans="1:5" s="16" customFormat="1" ht="14.25" customHeight="1">
      <c r="A24" s="192" t="s">
        <v>25</v>
      </c>
      <c r="B24" s="43" t="s">
        <v>111</v>
      </c>
      <c r="C24" s="44" t="s">
        <v>2</v>
      </c>
      <c r="D24" s="17">
        <v>4</v>
      </c>
      <c r="E24" s="17">
        <v>2</v>
      </c>
    </row>
    <row r="25" spans="1:5" s="16" customFormat="1" ht="14.25" customHeight="1">
      <c r="A25" s="193"/>
      <c r="B25" s="45" t="s">
        <v>112</v>
      </c>
      <c r="C25" s="46" t="s">
        <v>3</v>
      </c>
      <c r="D25" s="17">
        <v>0</v>
      </c>
      <c r="E25" s="17">
        <v>0</v>
      </c>
    </row>
    <row r="26" spans="1:5" s="16" customFormat="1" ht="14.25" customHeight="1">
      <c r="A26" s="89" t="s">
        <v>284</v>
      </c>
      <c r="B26" s="122" t="s">
        <v>412</v>
      </c>
      <c r="C26" s="123" t="s">
        <v>0</v>
      </c>
      <c r="D26" s="127">
        <v>5</v>
      </c>
      <c r="E26" s="127">
        <v>2</v>
      </c>
    </row>
    <row r="27" spans="1:5" s="16" customFormat="1" ht="14.25" customHeight="1">
      <c r="A27" s="192" t="s">
        <v>26</v>
      </c>
      <c r="B27" s="43" t="s">
        <v>111</v>
      </c>
      <c r="C27" s="44" t="s">
        <v>2</v>
      </c>
      <c r="D27" s="17">
        <v>4</v>
      </c>
      <c r="E27" s="17">
        <v>2</v>
      </c>
    </row>
    <row r="28" spans="1:5" s="16" customFormat="1" ht="14.25" customHeight="1">
      <c r="A28" s="192"/>
      <c r="B28" s="43"/>
      <c r="C28" s="44"/>
      <c r="D28" s="17"/>
      <c r="E28" s="17"/>
    </row>
    <row r="29" spans="1:5" s="16" customFormat="1" ht="14.25" customHeight="1">
      <c r="A29" s="193"/>
      <c r="B29" s="45" t="s">
        <v>112</v>
      </c>
      <c r="C29" s="46" t="s">
        <v>3</v>
      </c>
      <c r="D29" s="17">
        <v>1</v>
      </c>
      <c r="E29" s="17">
        <v>0</v>
      </c>
    </row>
    <row r="30" spans="1:5" s="16" customFormat="1" ht="14.25" customHeight="1">
      <c r="A30" s="42" t="s">
        <v>129</v>
      </c>
      <c r="B30" s="122" t="s">
        <v>412</v>
      </c>
      <c r="C30" s="123" t="s">
        <v>0</v>
      </c>
      <c r="D30" s="127">
        <v>1</v>
      </c>
      <c r="E30" s="127">
        <v>2</v>
      </c>
    </row>
    <row r="31" spans="1:5" s="16" customFormat="1" ht="14.25" customHeight="1">
      <c r="A31" s="42" t="s">
        <v>113</v>
      </c>
      <c r="B31" s="122" t="s">
        <v>412</v>
      </c>
      <c r="C31" s="123" t="s">
        <v>0</v>
      </c>
      <c r="D31" s="127">
        <v>2</v>
      </c>
      <c r="E31" s="127">
        <v>4</v>
      </c>
    </row>
    <row r="32" spans="1:5" s="16" customFormat="1" ht="14.25" customHeight="1">
      <c r="A32" s="192" t="s">
        <v>9</v>
      </c>
      <c r="B32" s="43" t="s">
        <v>111</v>
      </c>
      <c r="C32" s="44" t="s">
        <v>2</v>
      </c>
      <c r="D32" s="17">
        <v>2</v>
      </c>
      <c r="E32" s="17">
        <v>3</v>
      </c>
    </row>
    <row r="33" spans="1:5" s="16" customFormat="1" ht="14.25" customHeight="1">
      <c r="A33" s="193"/>
      <c r="B33" s="138" t="s">
        <v>419</v>
      </c>
      <c r="C33" s="139" t="s">
        <v>3</v>
      </c>
      <c r="D33" s="140">
        <v>0</v>
      </c>
      <c r="E33" s="140">
        <v>1</v>
      </c>
    </row>
    <row r="34" spans="1:5" s="16" customFormat="1" ht="14.25" customHeight="1">
      <c r="A34" s="42" t="s">
        <v>114</v>
      </c>
      <c r="B34" s="122" t="s">
        <v>412</v>
      </c>
      <c r="C34" s="123" t="s">
        <v>0</v>
      </c>
      <c r="D34" s="127">
        <v>1</v>
      </c>
      <c r="E34" s="127">
        <v>2</v>
      </c>
    </row>
    <row r="35" spans="1:5" s="16" customFormat="1" ht="14.25" customHeight="1">
      <c r="A35" s="192" t="s">
        <v>10</v>
      </c>
      <c r="B35" s="43" t="s">
        <v>111</v>
      </c>
      <c r="C35" s="44" t="s">
        <v>2</v>
      </c>
      <c r="D35" s="17">
        <v>1</v>
      </c>
      <c r="E35" s="17">
        <v>2</v>
      </c>
    </row>
    <row r="36" spans="1:5" s="16" customFormat="1" ht="14.25" customHeight="1">
      <c r="A36" s="193"/>
      <c r="B36" s="45" t="s">
        <v>112</v>
      </c>
      <c r="C36" s="46" t="s">
        <v>3</v>
      </c>
      <c r="D36" s="17">
        <v>0</v>
      </c>
      <c r="E36" s="17">
        <v>0</v>
      </c>
    </row>
    <row r="37" spans="1:5" s="16" customFormat="1" ht="14.25" customHeight="1">
      <c r="A37" s="42" t="s">
        <v>115</v>
      </c>
      <c r="B37" s="122" t="s">
        <v>412</v>
      </c>
      <c r="C37" s="123" t="s">
        <v>0</v>
      </c>
      <c r="D37" s="127">
        <v>2</v>
      </c>
      <c r="E37" s="127">
        <v>0</v>
      </c>
    </row>
    <row r="38" spans="1:5" s="16" customFormat="1" ht="14.25" customHeight="1">
      <c r="A38" s="192" t="s">
        <v>11</v>
      </c>
      <c r="B38" s="43" t="s">
        <v>111</v>
      </c>
      <c r="C38" s="44" t="s">
        <v>2</v>
      </c>
      <c r="D38" s="17">
        <v>2</v>
      </c>
      <c r="E38" s="17">
        <v>0</v>
      </c>
    </row>
    <row r="39" spans="1:5" s="16" customFormat="1" ht="14.25" customHeight="1">
      <c r="A39" s="193"/>
      <c r="B39" s="45" t="s">
        <v>112</v>
      </c>
      <c r="C39" s="46" t="s">
        <v>3</v>
      </c>
      <c r="D39" s="17">
        <v>0</v>
      </c>
      <c r="E39" s="17">
        <v>0</v>
      </c>
    </row>
    <row r="40" spans="1:5" s="16" customFormat="1" ht="14.25" customHeight="1">
      <c r="A40" s="42" t="s">
        <v>116</v>
      </c>
      <c r="B40" s="122" t="s">
        <v>412</v>
      </c>
      <c r="C40" s="123" t="s">
        <v>0</v>
      </c>
      <c r="D40" s="127">
        <v>0</v>
      </c>
      <c r="E40" s="127">
        <v>0</v>
      </c>
    </row>
    <row r="41" spans="1:5" s="16" customFormat="1" ht="14.25" customHeight="1">
      <c r="A41" s="192" t="s">
        <v>12</v>
      </c>
      <c r="B41" s="43" t="s">
        <v>111</v>
      </c>
      <c r="C41" s="44" t="s">
        <v>2</v>
      </c>
      <c r="D41" s="17">
        <v>0</v>
      </c>
      <c r="E41" s="17">
        <v>0</v>
      </c>
    </row>
    <row r="42" spans="1:5" s="16" customFormat="1" ht="14.25" customHeight="1">
      <c r="A42" s="193"/>
      <c r="B42" s="45" t="s">
        <v>112</v>
      </c>
      <c r="C42" s="46" t="s">
        <v>3</v>
      </c>
      <c r="D42" s="17">
        <v>0</v>
      </c>
      <c r="E42" s="17">
        <v>0</v>
      </c>
    </row>
    <row r="43" spans="1:5" s="16" customFormat="1" ht="14.25" customHeight="1">
      <c r="A43" s="42" t="s">
        <v>117</v>
      </c>
      <c r="B43" s="122" t="s">
        <v>412</v>
      </c>
      <c r="C43" s="123" t="s">
        <v>0</v>
      </c>
      <c r="D43" s="127">
        <v>1</v>
      </c>
      <c r="E43" s="127">
        <v>3</v>
      </c>
    </row>
    <row r="44" spans="1:5" s="16" customFormat="1" ht="14.25" customHeight="1">
      <c r="A44" s="192" t="s">
        <v>13</v>
      </c>
      <c r="B44" s="43" t="s">
        <v>111</v>
      </c>
      <c r="C44" s="44" t="s">
        <v>2</v>
      </c>
      <c r="D44" s="17">
        <v>1</v>
      </c>
      <c r="E44" s="17">
        <v>3</v>
      </c>
    </row>
    <row r="45" spans="1:5" s="16" customFormat="1" ht="14.25" customHeight="1">
      <c r="A45" s="193"/>
      <c r="B45" s="45" t="s">
        <v>112</v>
      </c>
      <c r="C45" s="46" t="s">
        <v>3</v>
      </c>
      <c r="D45" s="17">
        <v>0</v>
      </c>
      <c r="E45" s="17">
        <v>0</v>
      </c>
    </row>
    <row r="46" spans="1:5" s="16" customFormat="1" ht="14.25" customHeight="1">
      <c r="A46" s="42" t="s">
        <v>118</v>
      </c>
      <c r="B46" s="122" t="s">
        <v>412</v>
      </c>
      <c r="C46" s="123" t="s">
        <v>0</v>
      </c>
      <c r="D46" s="127">
        <v>3</v>
      </c>
      <c r="E46" s="127">
        <v>0</v>
      </c>
    </row>
    <row r="47" spans="1:5" s="16" customFormat="1" ht="14.25" customHeight="1">
      <c r="A47" s="192" t="s">
        <v>14</v>
      </c>
      <c r="B47" s="43" t="s">
        <v>111</v>
      </c>
      <c r="C47" s="44" t="s">
        <v>2</v>
      </c>
      <c r="D47" s="17">
        <v>3</v>
      </c>
      <c r="E47" s="17">
        <v>0</v>
      </c>
    </row>
    <row r="48" spans="1:5" s="16" customFormat="1" ht="14.25" customHeight="1">
      <c r="A48" s="193"/>
      <c r="B48" s="45" t="s">
        <v>112</v>
      </c>
      <c r="C48" s="46" t="s">
        <v>3</v>
      </c>
      <c r="D48" s="17">
        <v>0</v>
      </c>
      <c r="E48" s="17">
        <v>0</v>
      </c>
    </row>
    <row r="49" spans="1:5" s="16" customFormat="1" ht="14.25" customHeight="1">
      <c r="A49" s="42" t="s">
        <v>119</v>
      </c>
      <c r="B49" s="122" t="s">
        <v>412</v>
      </c>
      <c r="C49" s="123" t="s">
        <v>0</v>
      </c>
      <c r="D49" s="127">
        <v>2</v>
      </c>
      <c r="E49" s="127">
        <v>1</v>
      </c>
    </row>
    <row r="50" spans="1:5" s="16" customFormat="1" ht="14.25" customHeight="1">
      <c r="A50" s="192" t="s">
        <v>15</v>
      </c>
      <c r="B50" s="43" t="s">
        <v>111</v>
      </c>
      <c r="C50" s="44" t="s">
        <v>2</v>
      </c>
      <c r="D50" s="17">
        <v>1</v>
      </c>
      <c r="E50" s="17">
        <v>1</v>
      </c>
    </row>
    <row r="51" spans="1:5" s="16" customFormat="1" ht="14.25" customHeight="1">
      <c r="A51" s="193"/>
      <c r="B51" s="45" t="s">
        <v>112</v>
      </c>
      <c r="C51" s="46" t="s">
        <v>3</v>
      </c>
      <c r="D51" s="17">
        <v>1</v>
      </c>
      <c r="E51" s="17">
        <v>0</v>
      </c>
    </row>
    <row r="52" spans="1:5" s="16" customFormat="1" ht="14.25" customHeight="1">
      <c r="A52" s="42" t="s">
        <v>120</v>
      </c>
      <c r="B52" s="122" t="s">
        <v>412</v>
      </c>
      <c r="C52" s="123" t="s">
        <v>0</v>
      </c>
      <c r="D52" s="127">
        <v>0</v>
      </c>
      <c r="E52" s="127">
        <v>1</v>
      </c>
    </row>
    <row r="53" spans="1:5" s="16" customFormat="1" ht="14.25" customHeight="1">
      <c r="A53" s="192" t="s">
        <v>16</v>
      </c>
      <c r="B53" s="43" t="s">
        <v>111</v>
      </c>
      <c r="C53" s="44" t="s">
        <v>2</v>
      </c>
      <c r="D53" s="17">
        <v>0</v>
      </c>
      <c r="E53" s="17">
        <v>1</v>
      </c>
    </row>
    <row r="54" spans="1:5" s="16" customFormat="1" ht="14.25" customHeight="1">
      <c r="A54" s="193"/>
      <c r="B54" s="45" t="s">
        <v>112</v>
      </c>
      <c r="C54" s="46" t="s">
        <v>3</v>
      </c>
      <c r="D54" s="17">
        <v>0</v>
      </c>
      <c r="E54" s="17">
        <v>0</v>
      </c>
    </row>
    <row r="55" spans="1:5" s="16" customFormat="1" ht="14.25" customHeight="1">
      <c r="A55" s="42" t="s">
        <v>121</v>
      </c>
      <c r="B55" s="122" t="s">
        <v>412</v>
      </c>
      <c r="C55" s="123" t="s">
        <v>0</v>
      </c>
      <c r="D55" s="127">
        <v>0</v>
      </c>
      <c r="E55" s="127">
        <v>2</v>
      </c>
    </row>
    <row r="56" spans="1:5" s="16" customFormat="1" ht="14.25" customHeight="1">
      <c r="A56" s="192" t="s">
        <v>17</v>
      </c>
      <c r="B56" s="43" t="s">
        <v>111</v>
      </c>
      <c r="C56" s="44" t="s">
        <v>2</v>
      </c>
      <c r="D56" s="17">
        <v>0</v>
      </c>
      <c r="E56" s="17">
        <v>1</v>
      </c>
    </row>
    <row r="57" spans="1:5" s="16" customFormat="1" ht="14.25" customHeight="1">
      <c r="A57" s="193"/>
      <c r="B57" s="45" t="s">
        <v>112</v>
      </c>
      <c r="C57" s="46" t="s">
        <v>3</v>
      </c>
      <c r="D57" s="17">
        <v>0</v>
      </c>
      <c r="E57" s="17">
        <v>1</v>
      </c>
    </row>
    <row r="58" spans="1:5" s="16" customFormat="1" ht="14.25" customHeight="1">
      <c r="A58" s="42" t="s">
        <v>122</v>
      </c>
      <c r="B58" s="122" t="s">
        <v>412</v>
      </c>
      <c r="C58" s="123" t="s">
        <v>0</v>
      </c>
      <c r="D58" s="127">
        <v>0</v>
      </c>
      <c r="E58" s="127">
        <v>0</v>
      </c>
    </row>
    <row r="59" spans="1:5" s="16" customFormat="1" ht="14.25" customHeight="1">
      <c r="A59" s="192" t="s">
        <v>18</v>
      </c>
      <c r="B59" s="43" t="s">
        <v>111</v>
      </c>
      <c r="C59" s="44" t="s">
        <v>2</v>
      </c>
      <c r="D59" s="17">
        <v>0</v>
      </c>
      <c r="E59" s="17">
        <v>0</v>
      </c>
    </row>
    <row r="60" spans="1:5" s="16" customFormat="1" ht="14.25" customHeight="1">
      <c r="A60" s="193"/>
      <c r="B60" s="45" t="s">
        <v>112</v>
      </c>
      <c r="C60" s="46" t="s">
        <v>3</v>
      </c>
      <c r="D60" s="17">
        <v>0</v>
      </c>
      <c r="E60" s="17">
        <v>0</v>
      </c>
    </row>
    <row r="61" spans="1:5" s="16" customFormat="1" ht="14.25" customHeight="1">
      <c r="A61" s="42" t="s">
        <v>123</v>
      </c>
      <c r="B61" s="122" t="s">
        <v>412</v>
      </c>
      <c r="C61" s="123" t="s">
        <v>0</v>
      </c>
      <c r="D61" s="127">
        <v>3</v>
      </c>
      <c r="E61" s="127">
        <v>0</v>
      </c>
    </row>
    <row r="62" spans="1:5" s="16" customFormat="1" ht="14.25" customHeight="1">
      <c r="A62" s="192" t="s">
        <v>19</v>
      </c>
      <c r="B62" s="43" t="s">
        <v>111</v>
      </c>
      <c r="C62" s="44" t="s">
        <v>2</v>
      </c>
      <c r="D62" s="17">
        <v>3</v>
      </c>
      <c r="E62" s="17">
        <v>0</v>
      </c>
    </row>
    <row r="63" spans="1:5" s="16" customFormat="1" ht="14.25" customHeight="1">
      <c r="A63" s="193"/>
      <c r="B63" s="45" t="s">
        <v>112</v>
      </c>
      <c r="C63" s="46" t="s">
        <v>3</v>
      </c>
      <c r="D63" s="17">
        <v>0</v>
      </c>
      <c r="E63" s="17">
        <v>0</v>
      </c>
    </row>
    <row r="64" spans="1:5" s="16" customFormat="1" ht="14.25" customHeight="1">
      <c r="A64" s="42" t="s">
        <v>124</v>
      </c>
      <c r="B64" s="122" t="s">
        <v>412</v>
      </c>
      <c r="C64" s="123" t="s">
        <v>0</v>
      </c>
      <c r="D64" s="127">
        <v>0</v>
      </c>
      <c r="E64" s="127">
        <v>0</v>
      </c>
    </row>
    <row r="65" spans="1:5" s="16" customFormat="1" ht="14.25" customHeight="1">
      <c r="A65" s="192" t="s">
        <v>20</v>
      </c>
      <c r="B65" s="43" t="s">
        <v>111</v>
      </c>
      <c r="C65" s="44" t="s">
        <v>2</v>
      </c>
      <c r="D65" s="17">
        <v>0</v>
      </c>
      <c r="E65" s="17">
        <v>0</v>
      </c>
    </row>
    <row r="66" spans="1:5" s="16" customFormat="1" ht="14.25" customHeight="1">
      <c r="A66" s="193"/>
      <c r="B66" s="45" t="s">
        <v>112</v>
      </c>
      <c r="C66" s="46" t="s">
        <v>3</v>
      </c>
      <c r="D66" s="17">
        <v>0</v>
      </c>
      <c r="E66" s="17">
        <v>0</v>
      </c>
    </row>
    <row r="67" spans="1:5" s="16" customFormat="1" ht="14.25" customHeight="1">
      <c r="A67" s="42" t="s">
        <v>125</v>
      </c>
      <c r="B67" s="122" t="s">
        <v>412</v>
      </c>
      <c r="C67" s="123" t="s">
        <v>0</v>
      </c>
      <c r="D67" s="127">
        <v>1</v>
      </c>
      <c r="E67" s="127">
        <v>0</v>
      </c>
    </row>
    <row r="68" spans="1:5" s="16" customFormat="1" ht="14.25" customHeight="1">
      <c r="A68" s="192" t="s">
        <v>21</v>
      </c>
      <c r="B68" s="43" t="s">
        <v>111</v>
      </c>
      <c r="C68" s="44" t="s">
        <v>2</v>
      </c>
      <c r="D68" s="17">
        <v>1</v>
      </c>
      <c r="E68" s="17">
        <v>0</v>
      </c>
    </row>
    <row r="69" spans="1:5" s="16" customFormat="1" ht="14.25" customHeight="1">
      <c r="A69" s="193"/>
      <c r="B69" s="45" t="s">
        <v>112</v>
      </c>
      <c r="C69" s="46" t="s">
        <v>3</v>
      </c>
      <c r="D69" s="17">
        <v>0</v>
      </c>
      <c r="E69" s="17">
        <v>0</v>
      </c>
    </row>
    <row r="70" spans="1:5" s="16" customFormat="1" ht="14.25" customHeight="1">
      <c r="A70" s="42" t="s">
        <v>126</v>
      </c>
      <c r="B70" s="122" t="s">
        <v>412</v>
      </c>
      <c r="C70" s="123" t="s">
        <v>0</v>
      </c>
      <c r="D70" s="127">
        <v>0</v>
      </c>
      <c r="E70" s="127">
        <v>0</v>
      </c>
    </row>
    <row r="71" spans="1:5" s="16" customFormat="1" ht="14.25" customHeight="1">
      <c r="A71" s="192" t="s">
        <v>22</v>
      </c>
      <c r="B71" s="43" t="s">
        <v>111</v>
      </c>
      <c r="C71" s="44" t="s">
        <v>2</v>
      </c>
      <c r="D71" s="17">
        <v>0</v>
      </c>
      <c r="E71" s="17">
        <v>0</v>
      </c>
    </row>
    <row r="72" spans="1:5" s="16" customFormat="1" ht="14.25" customHeight="1">
      <c r="A72" s="193"/>
      <c r="B72" s="45" t="s">
        <v>112</v>
      </c>
      <c r="C72" s="46" t="s">
        <v>3</v>
      </c>
      <c r="D72" s="17">
        <v>0</v>
      </c>
      <c r="E72" s="17">
        <v>0</v>
      </c>
    </row>
    <row r="73" spans="1:5" s="16" customFormat="1" ht="14.25" customHeight="1">
      <c r="A73" s="42" t="s">
        <v>127</v>
      </c>
      <c r="B73" s="122" t="s">
        <v>412</v>
      </c>
      <c r="C73" s="123" t="s">
        <v>0</v>
      </c>
      <c r="D73" s="127">
        <v>0</v>
      </c>
      <c r="E73" s="127">
        <v>0</v>
      </c>
    </row>
    <row r="74" spans="1:5" s="16" customFormat="1" ht="14.25" customHeight="1">
      <c r="A74" s="192" t="s">
        <v>23</v>
      </c>
      <c r="B74" s="43" t="s">
        <v>111</v>
      </c>
      <c r="C74" s="44" t="s">
        <v>2</v>
      </c>
      <c r="D74" s="17">
        <v>0</v>
      </c>
      <c r="E74" s="17">
        <v>0</v>
      </c>
    </row>
    <row r="75" spans="1:5" s="16" customFormat="1" ht="14.25" customHeight="1">
      <c r="A75" s="193"/>
      <c r="B75" s="45" t="s">
        <v>112</v>
      </c>
      <c r="C75" s="46" t="s">
        <v>3</v>
      </c>
      <c r="D75" s="49">
        <v>0</v>
      </c>
      <c r="E75" s="49">
        <v>0</v>
      </c>
    </row>
    <row r="76" spans="1:5" ht="14.25" customHeight="1">
      <c r="A76" s="5" t="s">
        <v>68</v>
      </c>
    </row>
    <row r="77" spans="1:5" ht="14.25" customHeight="1"/>
    <row r="78" spans="1:5" ht="14.25" customHeight="1">
      <c r="A78" s="18" t="s">
        <v>59</v>
      </c>
    </row>
    <row r="79" spans="1:5" ht="14.25" customHeight="1">
      <c r="A79" s="5" t="s">
        <v>229</v>
      </c>
    </row>
  </sheetData>
  <mergeCells count="24">
    <mergeCell ref="A65:A66"/>
    <mergeCell ref="A68:A69"/>
    <mergeCell ref="A71:A72"/>
    <mergeCell ref="A74:A75"/>
    <mergeCell ref="A47:A48"/>
    <mergeCell ref="A50:A51"/>
    <mergeCell ref="A53:A54"/>
    <mergeCell ref="A56:A57"/>
    <mergeCell ref="A59:A60"/>
    <mergeCell ref="A24:A25"/>
    <mergeCell ref="A9:A10"/>
    <mergeCell ref="A12:A13"/>
    <mergeCell ref="A27:A29"/>
    <mergeCell ref="A62:A63"/>
    <mergeCell ref="A32:A33"/>
    <mergeCell ref="A35:A36"/>
    <mergeCell ref="A38:A39"/>
    <mergeCell ref="A41:A42"/>
    <mergeCell ref="A44:A45"/>
    <mergeCell ref="D4:E6"/>
    <mergeCell ref="A4:C7"/>
    <mergeCell ref="A15:A16"/>
    <mergeCell ref="A18:A19"/>
    <mergeCell ref="A21:A22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rowBreaks count="1" manualBreakCount="1">
    <brk id="42" max="17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9"/>
  <sheetViews>
    <sheetView zoomScale="110" zoomScaleNormal="110" zoomScaleSheetLayoutView="100" workbookViewId="0">
      <pane xSplit="3" ySplit="7" topLeftCell="D8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18.33203125" style="5" customWidth="1"/>
    <col min="2" max="2" width="8.33203125" style="5" customWidth="1"/>
    <col min="3" max="3" width="13.6640625" style="5" customWidth="1"/>
    <col min="4" max="5" width="23.1640625" style="5" customWidth="1"/>
    <col min="6" max="16384" width="5.5" style="5"/>
  </cols>
  <sheetData>
    <row r="1" spans="1:5" s="2" customFormat="1" ht="20.25" customHeight="1">
      <c r="A1" s="1" t="s">
        <v>272</v>
      </c>
      <c r="B1" s="40"/>
      <c r="C1" s="40"/>
      <c r="D1" s="14"/>
      <c r="E1" s="14"/>
    </row>
    <row r="2" spans="1:5" ht="14.25" customHeight="1">
      <c r="B2" s="8"/>
      <c r="C2" s="8"/>
      <c r="D2" s="6"/>
      <c r="E2" s="7"/>
    </row>
    <row r="3" spans="1:5" ht="12.75" customHeight="1">
      <c r="A3" s="19" t="s">
        <v>317</v>
      </c>
      <c r="B3" s="20"/>
      <c r="C3" s="20"/>
    </row>
    <row r="4" spans="1:5" s="10" customFormat="1" ht="24.75" customHeight="1">
      <c r="A4" s="198" t="s">
        <v>266</v>
      </c>
      <c r="B4" s="199"/>
      <c r="C4" s="200"/>
      <c r="D4" s="209" t="s">
        <v>267</v>
      </c>
      <c r="E4" s="210"/>
    </row>
    <row r="5" spans="1:5" s="10" customFormat="1" ht="24.75" customHeight="1">
      <c r="A5" s="201"/>
      <c r="B5" s="202"/>
      <c r="C5" s="203"/>
      <c r="D5" s="209"/>
      <c r="E5" s="210"/>
    </row>
    <row r="6" spans="1:5" s="10" customFormat="1" ht="33.75" customHeight="1">
      <c r="A6" s="201"/>
      <c r="B6" s="202"/>
      <c r="C6" s="203"/>
      <c r="D6" s="209"/>
      <c r="E6" s="210"/>
    </row>
    <row r="7" spans="1:5" s="11" customFormat="1" ht="30.75" customHeight="1">
      <c r="A7" s="204"/>
      <c r="B7" s="205"/>
      <c r="C7" s="206"/>
      <c r="D7" s="47" t="s">
        <v>410</v>
      </c>
      <c r="E7" s="48" t="s">
        <v>411</v>
      </c>
    </row>
    <row r="8" spans="1:5" s="16" customFormat="1" ht="18" customHeight="1">
      <c r="A8" s="42" t="s">
        <v>110</v>
      </c>
      <c r="B8" s="122" t="s">
        <v>412</v>
      </c>
      <c r="C8" s="123" t="s">
        <v>0</v>
      </c>
      <c r="D8" s="127">
        <v>36</v>
      </c>
      <c r="E8" s="127">
        <v>23</v>
      </c>
    </row>
    <row r="9" spans="1:5" s="16" customFormat="1" ht="14.25" customHeight="1">
      <c r="A9" s="207" t="s">
        <v>1</v>
      </c>
      <c r="B9" s="43" t="s">
        <v>111</v>
      </c>
      <c r="C9" s="44" t="s">
        <v>2</v>
      </c>
      <c r="D9" s="17">
        <v>34</v>
      </c>
      <c r="E9" s="17">
        <v>22</v>
      </c>
    </row>
    <row r="10" spans="1:5" s="16" customFormat="1" ht="14.25" customHeight="1">
      <c r="A10" s="208"/>
      <c r="B10" s="43" t="s">
        <v>112</v>
      </c>
      <c r="C10" s="44" t="s">
        <v>3</v>
      </c>
      <c r="D10" s="17">
        <v>2</v>
      </c>
      <c r="E10" s="17">
        <v>1</v>
      </c>
    </row>
    <row r="11" spans="1:5" s="16" customFormat="1" ht="14.25" customHeight="1">
      <c r="A11" s="89" t="s">
        <v>277</v>
      </c>
      <c r="B11" s="122" t="s">
        <v>412</v>
      </c>
      <c r="C11" s="123" t="s">
        <v>0</v>
      </c>
      <c r="D11" s="127">
        <v>4</v>
      </c>
      <c r="E11" s="127">
        <v>1</v>
      </c>
    </row>
    <row r="12" spans="1:5" s="16" customFormat="1" ht="14.25" customHeight="1">
      <c r="A12" s="192" t="s">
        <v>4</v>
      </c>
      <c r="B12" s="43" t="s">
        <v>111</v>
      </c>
      <c r="C12" s="44" t="s">
        <v>2</v>
      </c>
      <c r="D12" s="17">
        <v>4</v>
      </c>
      <c r="E12" s="17">
        <v>1</v>
      </c>
    </row>
    <row r="13" spans="1:5" s="16" customFormat="1" ht="14.25" customHeight="1">
      <c r="A13" s="193"/>
      <c r="B13" s="43" t="s">
        <v>112</v>
      </c>
      <c r="C13" s="44" t="s">
        <v>3</v>
      </c>
      <c r="D13" s="17">
        <v>0</v>
      </c>
      <c r="E13" s="17">
        <v>0</v>
      </c>
    </row>
    <row r="14" spans="1:5" s="16" customFormat="1" ht="14.25" customHeight="1">
      <c r="A14" s="89" t="s">
        <v>285</v>
      </c>
      <c r="B14" s="122" t="s">
        <v>412</v>
      </c>
      <c r="C14" s="123" t="s">
        <v>0</v>
      </c>
      <c r="D14" s="127">
        <v>2</v>
      </c>
      <c r="E14" s="127">
        <v>4</v>
      </c>
    </row>
    <row r="15" spans="1:5" s="16" customFormat="1" ht="14.25" customHeight="1">
      <c r="A15" s="192" t="s">
        <v>5</v>
      </c>
      <c r="B15" s="43" t="s">
        <v>111</v>
      </c>
      <c r="C15" s="44" t="s">
        <v>2</v>
      </c>
      <c r="D15" s="17">
        <v>2</v>
      </c>
      <c r="E15" s="17">
        <v>4</v>
      </c>
    </row>
    <row r="16" spans="1:5" s="16" customFormat="1" ht="14.25" customHeight="1">
      <c r="A16" s="193"/>
      <c r="B16" s="45" t="s">
        <v>112</v>
      </c>
      <c r="C16" s="46" t="s">
        <v>3</v>
      </c>
      <c r="D16" s="17">
        <v>0</v>
      </c>
      <c r="E16" s="17">
        <v>0</v>
      </c>
    </row>
    <row r="17" spans="1:5" s="16" customFormat="1" ht="14.25" customHeight="1">
      <c r="A17" s="89" t="s">
        <v>280</v>
      </c>
      <c r="B17" s="122" t="s">
        <v>412</v>
      </c>
      <c r="C17" s="123" t="s">
        <v>0</v>
      </c>
      <c r="D17" s="127">
        <v>4</v>
      </c>
      <c r="E17" s="127">
        <v>5</v>
      </c>
    </row>
    <row r="18" spans="1:5" s="16" customFormat="1" ht="14.25" customHeight="1">
      <c r="A18" s="192" t="s">
        <v>24</v>
      </c>
      <c r="B18" s="43" t="s">
        <v>111</v>
      </c>
      <c r="C18" s="44" t="s">
        <v>2</v>
      </c>
      <c r="D18" s="17">
        <v>4</v>
      </c>
      <c r="E18" s="17">
        <v>5</v>
      </c>
    </row>
    <row r="19" spans="1:5" s="16" customFormat="1" ht="14.25" customHeight="1">
      <c r="A19" s="193"/>
      <c r="B19" s="45" t="s">
        <v>112</v>
      </c>
      <c r="C19" s="46" t="s">
        <v>3</v>
      </c>
      <c r="D19" s="17">
        <v>0</v>
      </c>
      <c r="E19" s="17">
        <v>0</v>
      </c>
    </row>
    <row r="20" spans="1:5" s="16" customFormat="1" ht="14.25" customHeight="1">
      <c r="A20" s="89" t="s">
        <v>281</v>
      </c>
      <c r="B20" s="122" t="s">
        <v>412</v>
      </c>
      <c r="C20" s="123" t="s">
        <v>0</v>
      </c>
      <c r="D20" s="127">
        <v>6</v>
      </c>
      <c r="E20" s="127">
        <v>1</v>
      </c>
    </row>
    <row r="21" spans="1:5" s="16" customFormat="1" ht="14.25" customHeight="1">
      <c r="A21" s="192" t="s">
        <v>25</v>
      </c>
      <c r="B21" s="43" t="s">
        <v>111</v>
      </c>
      <c r="C21" s="44" t="s">
        <v>2</v>
      </c>
      <c r="D21" s="17">
        <v>6</v>
      </c>
      <c r="E21" s="17">
        <v>1</v>
      </c>
    </row>
    <row r="22" spans="1:5" s="16" customFormat="1" ht="14.25" customHeight="1">
      <c r="A22" s="193"/>
      <c r="B22" s="45" t="s">
        <v>112</v>
      </c>
      <c r="C22" s="46" t="s">
        <v>3</v>
      </c>
      <c r="D22" s="17">
        <v>0</v>
      </c>
      <c r="E22" s="17">
        <v>0</v>
      </c>
    </row>
    <row r="23" spans="1:5" s="16" customFormat="1" ht="14.25" customHeight="1">
      <c r="A23" s="89" t="s">
        <v>284</v>
      </c>
      <c r="B23" s="122" t="s">
        <v>412</v>
      </c>
      <c r="C23" s="123" t="s">
        <v>0</v>
      </c>
      <c r="D23" s="127">
        <v>3</v>
      </c>
      <c r="E23" s="127">
        <v>1</v>
      </c>
    </row>
    <row r="24" spans="1:5" s="16" customFormat="1" ht="14.25" customHeight="1">
      <c r="A24" s="192" t="s">
        <v>26</v>
      </c>
      <c r="B24" s="43" t="s">
        <v>111</v>
      </c>
      <c r="C24" s="44" t="s">
        <v>2</v>
      </c>
      <c r="D24" s="17">
        <v>3</v>
      </c>
      <c r="E24" s="17">
        <v>1</v>
      </c>
    </row>
    <row r="25" spans="1:5" s="16" customFormat="1" ht="14.25" customHeight="1">
      <c r="A25" s="193"/>
      <c r="B25" s="45" t="s">
        <v>112</v>
      </c>
      <c r="C25" s="46" t="s">
        <v>3</v>
      </c>
      <c r="D25" s="17">
        <v>0</v>
      </c>
      <c r="E25" s="17">
        <v>0</v>
      </c>
    </row>
    <row r="26" spans="1:5" s="16" customFormat="1" ht="14.25" customHeight="1">
      <c r="A26" s="42" t="s">
        <v>129</v>
      </c>
      <c r="B26" s="122" t="s">
        <v>412</v>
      </c>
      <c r="C26" s="123" t="s">
        <v>0</v>
      </c>
      <c r="D26" s="127">
        <v>0</v>
      </c>
      <c r="E26" s="127">
        <v>0</v>
      </c>
    </row>
    <row r="27" spans="1:5" s="16" customFormat="1" ht="14.25" customHeight="1">
      <c r="A27" s="192" t="s">
        <v>7</v>
      </c>
      <c r="B27" s="43" t="s">
        <v>111</v>
      </c>
      <c r="C27" s="44" t="s">
        <v>2</v>
      </c>
      <c r="D27" s="17">
        <v>0</v>
      </c>
      <c r="E27" s="17">
        <v>0</v>
      </c>
    </row>
    <row r="28" spans="1:5" s="16" customFormat="1" ht="14.25" customHeight="1">
      <c r="A28" s="192"/>
      <c r="B28" s="43"/>
      <c r="C28" s="44"/>
      <c r="D28" s="17"/>
      <c r="E28" s="17"/>
    </row>
    <row r="29" spans="1:5" s="16" customFormat="1" ht="14.25" customHeight="1">
      <c r="A29" s="193"/>
      <c r="B29" s="45" t="s">
        <v>112</v>
      </c>
      <c r="C29" s="46" t="s">
        <v>3</v>
      </c>
      <c r="D29" s="17">
        <v>0</v>
      </c>
      <c r="E29" s="17">
        <v>0</v>
      </c>
    </row>
    <row r="30" spans="1:5" s="16" customFormat="1" ht="14.25" customHeight="1">
      <c r="A30" s="42" t="s">
        <v>199</v>
      </c>
      <c r="B30" s="122" t="s">
        <v>412</v>
      </c>
      <c r="C30" s="123" t="s">
        <v>0</v>
      </c>
      <c r="D30" s="127">
        <v>5</v>
      </c>
      <c r="E30" s="127">
        <v>3</v>
      </c>
    </row>
    <row r="31" spans="1:5" s="16" customFormat="1" ht="14.25" customHeight="1">
      <c r="A31" s="42" t="s">
        <v>113</v>
      </c>
      <c r="B31" s="122" t="s">
        <v>412</v>
      </c>
      <c r="C31" s="123" t="s">
        <v>0</v>
      </c>
      <c r="D31" s="127">
        <v>1</v>
      </c>
      <c r="E31" s="127">
        <v>0</v>
      </c>
    </row>
    <row r="32" spans="1:5" s="16" customFormat="1" ht="14.25" customHeight="1">
      <c r="A32" s="192" t="s">
        <v>9</v>
      </c>
      <c r="B32" s="43" t="s">
        <v>111</v>
      </c>
      <c r="C32" s="44" t="s">
        <v>2</v>
      </c>
      <c r="D32" s="17">
        <v>1</v>
      </c>
      <c r="E32" s="17">
        <v>0</v>
      </c>
    </row>
    <row r="33" spans="1:5" s="16" customFormat="1" ht="14.25" customHeight="1">
      <c r="A33" s="193"/>
      <c r="B33" s="138" t="s">
        <v>419</v>
      </c>
      <c r="C33" s="139" t="s">
        <v>3</v>
      </c>
      <c r="D33" s="140">
        <v>0</v>
      </c>
      <c r="E33" s="140">
        <v>0</v>
      </c>
    </row>
    <row r="34" spans="1:5" s="16" customFormat="1" ht="14.25" customHeight="1">
      <c r="A34" s="42" t="s">
        <v>114</v>
      </c>
      <c r="B34" s="122" t="s">
        <v>412</v>
      </c>
      <c r="C34" s="123" t="s">
        <v>0</v>
      </c>
      <c r="D34" s="127">
        <v>0</v>
      </c>
      <c r="E34" s="127">
        <v>0</v>
      </c>
    </row>
    <row r="35" spans="1:5" s="16" customFormat="1" ht="14.25" customHeight="1">
      <c r="A35" s="192" t="s">
        <v>10</v>
      </c>
      <c r="B35" s="43" t="s">
        <v>111</v>
      </c>
      <c r="C35" s="44" t="s">
        <v>2</v>
      </c>
      <c r="D35" s="17">
        <v>0</v>
      </c>
      <c r="E35" s="17">
        <v>0</v>
      </c>
    </row>
    <row r="36" spans="1:5" s="16" customFormat="1" ht="14.25" customHeight="1">
      <c r="A36" s="193"/>
      <c r="B36" s="45" t="s">
        <v>112</v>
      </c>
      <c r="C36" s="46" t="s">
        <v>3</v>
      </c>
      <c r="D36" s="17">
        <v>0</v>
      </c>
      <c r="E36" s="17">
        <v>0</v>
      </c>
    </row>
    <row r="37" spans="1:5" s="16" customFormat="1" ht="14.25" customHeight="1">
      <c r="A37" s="42" t="s">
        <v>115</v>
      </c>
      <c r="B37" s="122" t="s">
        <v>412</v>
      </c>
      <c r="C37" s="123" t="s">
        <v>0</v>
      </c>
      <c r="D37" s="127">
        <v>3</v>
      </c>
      <c r="E37" s="127">
        <v>1</v>
      </c>
    </row>
    <row r="38" spans="1:5" s="16" customFormat="1" ht="14.25" customHeight="1">
      <c r="A38" s="192" t="s">
        <v>11</v>
      </c>
      <c r="B38" s="43" t="s">
        <v>111</v>
      </c>
      <c r="C38" s="44" t="s">
        <v>2</v>
      </c>
      <c r="D38" s="17">
        <v>3</v>
      </c>
      <c r="E38" s="17">
        <v>1</v>
      </c>
    </row>
    <row r="39" spans="1:5" s="16" customFormat="1" ht="14.25" customHeight="1">
      <c r="A39" s="193"/>
      <c r="B39" s="45" t="s">
        <v>112</v>
      </c>
      <c r="C39" s="46" t="s">
        <v>3</v>
      </c>
      <c r="D39" s="17">
        <v>0</v>
      </c>
      <c r="E39" s="17">
        <v>0</v>
      </c>
    </row>
    <row r="40" spans="1:5" s="16" customFormat="1" ht="14.25" customHeight="1">
      <c r="A40" s="42" t="s">
        <v>116</v>
      </c>
      <c r="B40" s="122" t="s">
        <v>412</v>
      </c>
      <c r="C40" s="123" t="s">
        <v>0</v>
      </c>
      <c r="D40" s="127">
        <v>0</v>
      </c>
      <c r="E40" s="127">
        <v>0</v>
      </c>
    </row>
    <row r="41" spans="1:5" s="16" customFormat="1" ht="14.25" customHeight="1">
      <c r="A41" s="192" t="s">
        <v>12</v>
      </c>
      <c r="B41" s="43" t="s">
        <v>111</v>
      </c>
      <c r="C41" s="44" t="s">
        <v>2</v>
      </c>
      <c r="D41" s="17">
        <v>0</v>
      </c>
      <c r="E41" s="17">
        <v>0</v>
      </c>
    </row>
    <row r="42" spans="1:5" s="16" customFormat="1" ht="14.25" customHeight="1">
      <c r="A42" s="193"/>
      <c r="B42" s="45" t="s">
        <v>112</v>
      </c>
      <c r="C42" s="46" t="s">
        <v>3</v>
      </c>
      <c r="D42" s="17">
        <v>0</v>
      </c>
      <c r="E42" s="17">
        <v>0</v>
      </c>
    </row>
    <row r="43" spans="1:5" s="16" customFormat="1" ht="14.25" customHeight="1">
      <c r="A43" s="42" t="s">
        <v>117</v>
      </c>
      <c r="B43" s="122" t="s">
        <v>412</v>
      </c>
      <c r="C43" s="123" t="s">
        <v>0</v>
      </c>
      <c r="D43" s="127">
        <v>3</v>
      </c>
      <c r="E43" s="127">
        <v>0</v>
      </c>
    </row>
    <row r="44" spans="1:5" s="16" customFormat="1" ht="14.25" customHeight="1">
      <c r="A44" s="192" t="s">
        <v>13</v>
      </c>
      <c r="B44" s="43" t="s">
        <v>111</v>
      </c>
      <c r="C44" s="44" t="s">
        <v>2</v>
      </c>
      <c r="D44" s="17">
        <v>3</v>
      </c>
      <c r="E44" s="17">
        <v>0</v>
      </c>
    </row>
    <row r="45" spans="1:5" s="16" customFormat="1" ht="14.25" customHeight="1">
      <c r="A45" s="193"/>
      <c r="B45" s="45" t="s">
        <v>112</v>
      </c>
      <c r="C45" s="46" t="s">
        <v>3</v>
      </c>
      <c r="D45" s="17">
        <v>0</v>
      </c>
      <c r="E45" s="17">
        <v>0</v>
      </c>
    </row>
    <row r="46" spans="1:5" s="16" customFormat="1" ht="14.25" customHeight="1">
      <c r="A46" s="42" t="s">
        <v>118</v>
      </c>
      <c r="B46" s="122" t="s">
        <v>412</v>
      </c>
      <c r="C46" s="123" t="s">
        <v>0</v>
      </c>
      <c r="D46" s="127">
        <v>2</v>
      </c>
      <c r="E46" s="127">
        <v>2</v>
      </c>
    </row>
    <row r="47" spans="1:5" s="16" customFormat="1" ht="14.25" customHeight="1">
      <c r="A47" s="192" t="s">
        <v>14</v>
      </c>
      <c r="B47" s="43" t="s">
        <v>111</v>
      </c>
      <c r="C47" s="44" t="s">
        <v>2</v>
      </c>
      <c r="D47" s="17">
        <v>2</v>
      </c>
      <c r="E47" s="17">
        <v>2</v>
      </c>
    </row>
    <row r="48" spans="1:5" s="16" customFormat="1" ht="14.25" customHeight="1">
      <c r="A48" s="193"/>
      <c r="B48" s="45" t="s">
        <v>112</v>
      </c>
      <c r="C48" s="46" t="s">
        <v>3</v>
      </c>
      <c r="D48" s="17">
        <v>0</v>
      </c>
      <c r="E48" s="17">
        <v>0</v>
      </c>
    </row>
    <row r="49" spans="1:5" s="16" customFormat="1" ht="14.25" customHeight="1">
      <c r="A49" s="42" t="s">
        <v>119</v>
      </c>
      <c r="B49" s="122" t="s">
        <v>412</v>
      </c>
      <c r="C49" s="123" t="s">
        <v>0</v>
      </c>
      <c r="D49" s="127">
        <v>1</v>
      </c>
      <c r="E49" s="127">
        <v>1</v>
      </c>
    </row>
    <row r="50" spans="1:5" s="16" customFormat="1" ht="14.25" customHeight="1">
      <c r="A50" s="192" t="s">
        <v>15</v>
      </c>
      <c r="B50" s="43" t="s">
        <v>111</v>
      </c>
      <c r="C50" s="44" t="s">
        <v>2</v>
      </c>
      <c r="D50" s="17">
        <v>1</v>
      </c>
      <c r="E50" s="17">
        <v>1</v>
      </c>
    </row>
    <row r="51" spans="1:5" s="16" customFormat="1" ht="14.25" customHeight="1">
      <c r="A51" s="193"/>
      <c r="B51" s="45" t="s">
        <v>112</v>
      </c>
      <c r="C51" s="46" t="s">
        <v>3</v>
      </c>
      <c r="D51" s="17">
        <v>0</v>
      </c>
      <c r="E51" s="17">
        <v>0</v>
      </c>
    </row>
    <row r="52" spans="1:5" s="16" customFormat="1" ht="14.25" customHeight="1">
      <c r="A52" s="42" t="s">
        <v>120</v>
      </c>
      <c r="B52" s="122" t="s">
        <v>412</v>
      </c>
      <c r="C52" s="123" t="s">
        <v>0</v>
      </c>
      <c r="D52" s="127">
        <v>0</v>
      </c>
      <c r="E52" s="127">
        <v>0</v>
      </c>
    </row>
    <row r="53" spans="1:5" s="16" customFormat="1" ht="14.25" customHeight="1">
      <c r="A53" s="192" t="s">
        <v>16</v>
      </c>
      <c r="B53" s="43" t="s">
        <v>111</v>
      </c>
      <c r="C53" s="44" t="s">
        <v>2</v>
      </c>
      <c r="D53" s="17">
        <v>0</v>
      </c>
      <c r="E53" s="17">
        <v>0</v>
      </c>
    </row>
    <row r="54" spans="1:5" s="16" customFormat="1" ht="14.25" customHeight="1">
      <c r="A54" s="193"/>
      <c r="B54" s="45" t="s">
        <v>112</v>
      </c>
      <c r="C54" s="46" t="s">
        <v>3</v>
      </c>
      <c r="D54" s="17">
        <v>0</v>
      </c>
      <c r="E54" s="17">
        <v>0</v>
      </c>
    </row>
    <row r="55" spans="1:5" s="16" customFormat="1" ht="14.25" customHeight="1">
      <c r="A55" s="42" t="s">
        <v>121</v>
      </c>
      <c r="B55" s="122" t="s">
        <v>412</v>
      </c>
      <c r="C55" s="123" t="s">
        <v>0</v>
      </c>
      <c r="D55" s="127">
        <v>1</v>
      </c>
      <c r="E55" s="127">
        <v>1</v>
      </c>
    </row>
    <row r="56" spans="1:5" s="16" customFormat="1" ht="14.25" customHeight="1">
      <c r="A56" s="192" t="s">
        <v>17</v>
      </c>
      <c r="B56" s="43" t="s">
        <v>111</v>
      </c>
      <c r="C56" s="44" t="s">
        <v>2</v>
      </c>
      <c r="D56" s="17">
        <v>0</v>
      </c>
      <c r="E56" s="17">
        <v>0</v>
      </c>
    </row>
    <row r="57" spans="1:5" s="16" customFormat="1" ht="14.25" customHeight="1">
      <c r="A57" s="193"/>
      <c r="B57" s="45" t="s">
        <v>112</v>
      </c>
      <c r="C57" s="46" t="s">
        <v>3</v>
      </c>
      <c r="D57" s="17">
        <v>1</v>
      </c>
      <c r="E57" s="17">
        <v>1</v>
      </c>
    </row>
    <row r="58" spans="1:5" s="16" customFormat="1" ht="14.25" customHeight="1">
      <c r="A58" s="42" t="s">
        <v>122</v>
      </c>
      <c r="B58" s="122" t="s">
        <v>412</v>
      </c>
      <c r="C58" s="123" t="s">
        <v>0</v>
      </c>
      <c r="D58" s="127">
        <v>0</v>
      </c>
      <c r="E58" s="127">
        <v>0</v>
      </c>
    </row>
    <row r="59" spans="1:5" s="16" customFormat="1" ht="14.25" customHeight="1">
      <c r="A59" s="192" t="s">
        <v>18</v>
      </c>
      <c r="B59" s="43" t="s">
        <v>111</v>
      </c>
      <c r="C59" s="44" t="s">
        <v>2</v>
      </c>
      <c r="D59" s="17">
        <v>0</v>
      </c>
      <c r="E59" s="17">
        <v>0</v>
      </c>
    </row>
    <row r="60" spans="1:5" s="16" customFormat="1" ht="14.25" customHeight="1">
      <c r="A60" s="193"/>
      <c r="B60" s="45" t="s">
        <v>112</v>
      </c>
      <c r="C60" s="46" t="s">
        <v>3</v>
      </c>
      <c r="D60" s="17">
        <v>0</v>
      </c>
      <c r="E60" s="17">
        <v>0</v>
      </c>
    </row>
    <row r="61" spans="1:5" s="16" customFormat="1" ht="14.25" customHeight="1">
      <c r="A61" s="42" t="s">
        <v>123</v>
      </c>
      <c r="B61" s="122" t="s">
        <v>412</v>
      </c>
      <c r="C61" s="123" t="s">
        <v>0</v>
      </c>
      <c r="D61" s="127">
        <v>1</v>
      </c>
      <c r="E61" s="127">
        <v>0</v>
      </c>
    </row>
    <row r="62" spans="1:5" s="16" customFormat="1" ht="14.25" customHeight="1">
      <c r="A62" s="192" t="s">
        <v>19</v>
      </c>
      <c r="B62" s="43" t="s">
        <v>111</v>
      </c>
      <c r="C62" s="44" t="s">
        <v>2</v>
      </c>
      <c r="D62" s="17">
        <v>1</v>
      </c>
      <c r="E62" s="17">
        <v>0</v>
      </c>
    </row>
    <row r="63" spans="1:5" s="16" customFormat="1" ht="14.25" customHeight="1">
      <c r="A63" s="193"/>
      <c r="B63" s="45" t="s">
        <v>112</v>
      </c>
      <c r="C63" s="46" t="s">
        <v>3</v>
      </c>
      <c r="D63" s="17">
        <v>0</v>
      </c>
      <c r="E63" s="17">
        <v>0</v>
      </c>
    </row>
    <row r="64" spans="1:5" s="16" customFormat="1" ht="14.25" customHeight="1">
      <c r="A64" s="42" t="s">
        <v>124</v>
      </c>
      <c r="B64" s="122" t="s">
        <v>412</v>
      </c>
      <c r="C64" s="123" t="s">
        <v>0</v>
      </c>
      <c r="D64" s="127">
        <v>0</v>
      </c>
      <c r="E64" s="127">
        <v>2</v>
      </c>
    </row>
    <row r="65" spans="1:5" s="16" customFormat="1" ht="14.25" customHeight="1">
      <c r="A65" s="192" t="s">
        <v>20</v>
      </c>
      <c r="B65" s="43" t="s">
        <v>111</v>
      </c>
      <c r="C65" s="44" t="s">
        <v>2</v>
      </c>
      <c r="D65" s="17">
        <v>0</v>
      </c>
      <c r="E65" s="17">
        <v>2</v>
      </c>
    </row>
    <row r="66" spans="1:5" s="16" customFormat="1" ht="14.25" customHeight="1">
      <c r="A66" s="193"/>
      <c r="B66" s="45" t="s">
        <v>112</v>
      </c>
      <c r="C66" s="46" t="s">
        <v>3</v>
      </c>
      <c r="D66" s="17">
        <v>0</v>
      </c>
      <c r="E66" s="17">
        <v>0</v>
      </c>
    </row>
    <row r="67" spans="1:5" s="16" customFormat="1" ht="14.25" customHeight="1">
      <c r="A67" s="42" t="s">
        <v>125</v>
      </c>
      <c r="B67" s="122" t="s">
        <v>412</v>
      </c>
      <c r="C67" s="123" t="s">
        <v>0</v>
      </c>
      <c r="D67" s="127">
        <v>0</v>
      </c>
      <c r="E67" s="127">
        <v>1</v>
      </c>
    </row>
    <row r="68" spans="1:5" s="16" customFormat="1" ht="14.25" customHeight="1">
      <c r="A68" s="192" t="s">
        <v>21</v>
      </c>
      <c r="B68" s="43" t="s">
        <v>111</v>
      </c>
      <c r="C68" s="44" t="s">
        <v>2</v>
      </c>
      <c r="D68" s="17">
        <v>0</v>
      </c>
      <c r="E68" s="17">
        <v>1</v>
      </c>
    </row>
    <row r="69" spans="1:5" s="16" customFormat="1" ht="14.25" customHeight="1">
      <c r="A69" s="193"/>
      <c r="B69" s="45" t="s">
        <v>112</v>
      </c>
      <c r="C69" s="46" t="s">
        <v>3</v>
      </c>
      <c r="D69" s="17">
        <v>0</v>
      </c>
      <c r="E69" s="17">
        <v>0</v>
      </c>
    </row>
    <row r="70" spans="1:5" s="16" customFormat="1" ht="14.25" customHeight="1">
      <c r="A70" s="42" t="s">
        <v>126</v>
      </c>
      <c r="B70" s="122" t="s">
        <v>412</v>
      </c>
      <c r="C70" s="123" t="s">
        <v>0</v>
      </c>
      <c r="D70" s="127">
        <v>0</v>
      </c>
      <c r="E70" s="127">
        <v>0</v>
      </c>
    </row>
    <row r="71" spans="1:5" s="16" customFormat="1" ht="14.25" customHeight="1">
      <c r="A71" s="192" t="s">
        <v>22</v>
      </c>
      <c r="B71" s="43" t="s">
        <v>111</v>
      </c>
      <c r="C71" s="44" t="s">
        <v>2</v>
      </c>
      <c r="D71" s="17">
        <v>0</v>
      </c>
      <c r="E71" s="17">
        <v>0</v>
      </c>
    </row>
    <row r="72" spans="1:5" s="16" customFormat="1" ht="14.25" customHeight="1">
      <c r="A72" s="193"/>
      <c r="B72" s="45" t="s">
        <v>112</v>
      </c>
      <c r="C72" s="46" t="s">
        <v>3</v>
      </c>
      <c r="D72" s="17">
        <v>0</v>
      </c>
      <c r="E72" s="17">
        <v>0</v>
      </c>
    </row>
    <row r="73" spans="1:5" s="16" customFormat="1" ht="14.25" customHeight="1">
      <c r="A73" s="42" t="s">
        <v>127</v>
      </c>
      <c r="B73" s="122" t="s">
        <v>412</v>
      </c>
      <c r="C73" s="123" t="s">
        <v>0</v>
      </c>
      <c r="D73" s="127">
        <v>0</v>
      </c>
      <c r="E73" s="127">
        <v>0</v>
      </c>
    </row>
    <row r="74" spans="1:5" s="16" customFormat="1" ht="14.25" customHeight="1">
      <c r="A74" s="192" t="s">
        <v>23</v>
      </c>
      <c r="B74" s="43" t="s">
        <v>111</v>
      </c>
      <c r="C74" s="44" t="s">
        <v>2</v>
      </c>
      <c r="D74" s="17">
        <v>0</v>
      </c>
      <c r="E74" s="17">
        <v>0</v>
      </c>
    </row>
    <row r="75" spans="1:5" s="16" customFormat="1" ht="14.25" customHeight="1">
      <c r="A75" s="193"/>
      <c r="B75" s="45" t="s">
        <v>112</v>
      </c>
      <c r="C75" s="46" t="s">
        <v>3</v>
      </c>
      <c r="D75" s="49">
        <v>0</v>
      </c>
      <c r="E75" s="49">
        <v>0</v>
      </c>
    </row>
    <row r="76" spans="1:5" ht="14.25" customHeight="1">
      <c r="A76" s="5" t="s">
        <v>68</v>
      </c>
    </row>
    <row r="77" spans="1:5" ht="14.25" customHeight="1"/>
    <row r="78" spans="1:5" ht="14.25" customHeight="1">
      <c r="A78" s="18" t="s">
        <v>59</v>
      </c>
    </row>
    <row r="79" spans="1:5" ht="14.25" customHeight="1">
      <c r="A79" s="5" t="s">
        <v>268</v>
      </c>
    </row>
  </sheetData>
  <mergeCells count="24">
    <mergeCell ref="D4:E6"/>
    <mergeCell ref="A32:A33"/>
    <mergeCell ref="A35:A36"/>
    <mergeCell ref="A38:A39"/>
    <mergeCell ref="A4:C7"/>
    <mergeCell ref="A27:A29"/>
    <mergeCell ref="A9:A10"/>
    <mergeCell ref="A12:A13"/>
    <mergeCell ref="A41:A42"/>
    <mergeCell ref="A15:A16"/>
    <mergeCell ref="A18:A19"/>
    <mergeCell ref="A21:A22"/>
    <mergeCell ref="A24:A25"/>
    <mergeCell ref="A44:A45"/>
    <mergeCell ref="A65:A66"/>
    <mergeCell ref="A68:A69"/>
    <mergeCell ref="A71:A72"/>
    <mergeCell ref="A59:A60"/>
    <mergeCell ref="A62:A63"/>
    <mergeCell ref="A74:A75"/>
    <mergeCell ref="A47:A48"/>
    <mergeCell ref="A50:A51"/>
    <mergeCell ref="A53:A54"/>
    <mergeCell ref="A56:A5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rowBreaks count="1" manualBreakCount="1">
    <brk id="42" max="17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9"/>
  <sheetViews>
    <sheetView zoomScale="110" zoomScaleNormal="110" zoomScaleSheetLayoutView="100" workbookViewId="0">
      <selection activeCell="G29" sqref="G29"/>
    </sheetView>
  </sheetViews>
  <sheetFormatPr defaultColWidth="5.5" defaultRowHeight="11.1" customHeight="1"/>
  <cols>
    <col min="1" max="1" width="18.33203125" style="5" customWidth="1"/>
    <col min="2" max="2" width="8.33203125" style="5" customWidth="1"/>
    <col min="3" max="3" width="13.6640625" style="5" customWidth="1"/>
    <col min="4" max="5" width="23.1640625" style="5" customWidth="1"/>
    <col min="6" max="16384" width="5.5" style="5"/>
  </cols>
  <sheetData>
    <row r="1" spans="1:5" s="2" customFormat="1" ht="20.25" customHeight="1">
      <c r="A1" s="1" t="s">
        <v>272</v>
      </c>
      <c r="B1" s="40"/>
      <c r="C1" s="40"/>
      <c r="D1" s="14"/>
      <c r="E1" s="14"/>
    </row>
    <row r="2" spans="1:5" ht="14.25" customHeight="1">
      <c r="B2" s="8"/>
      <c r="C2" s="8"/>
      <c r="D2" s="6"/>
      <c r="E2" s="7"/>
    </row>
    <row r="3" spans="1:5" ht="12.75" customHeight="1">
      <c r="A3" s="77" t="s">
        <v>316</v>
      </c>
      <c r="B3" s="20"/>
      <c r="C3" s="20"/>
    </row>
    <row r="4" spans="1:5" s="10" customFormat="1" ht="24.75" customHeight="1">
      <c r="A4" s="198" t="s">
        <v>266</v>
      </c>
      <c r="B4" s="199"/>
      <c r="C4" s="200"/>
      <c r="D4" s="209" t="s">
        <v>267</v>
      </c>
      <c r="E4" s="210"/>
    </row>
    <row r="5" spans="1:5" s="10" customFormat="1" ht="24.75" customHeight="1">
      <c r="A5" s="201"/>
      <c r="B5" s="202"/>
      <c r="C5" s="203"/>
      <c r="D5" s="209"/>
      <c r="E5" s="210"/>
    </row>
    <row r="6" spans="1:5" s="10" customFormat="1" ht="33.75" customHeight="1">
      <c r="A6" s="201"/>
      <c r="B6" s="202"/>
      <c r="C6" s="203"/>
      <c r="D6" s="209"/>
      <c r="E6" s="210"/>
    </row>
    <row r="7" spans="1:5" s="11" customFormat="1" ht="30.75" customHeight="1">
      <c r="A7" s="204"/>
      <c r="B7" s="205"/>
      <c r="C7" s="206"/>
      <c r="D7" s="47" t="s">
        <v>410</v>
      </c>
      <c r="E7" s="48" t="s">
        <v>411</v>
      </c>
    </row>
    <row r="8" spans="1:5" s="16" customFormat="1" ht="18" customHeight="1">
      <c r="A8" s="42" t="s">
        <v>110</v>
      </c>
      <c r="B8" s="122" t="s">
        <v>412</v>
      </c>
      <c r="C8" s="123" t="s">
        <v>53</v>
      </c>
      <c r="D8" s="127">
        <v>26</v>
      </c>
      <c r="E8" s="127">
        <v>22</v>
      </c>
    </row>
    <row r="9" spans="1:5" s="16" customFormat="1" ht="14.25" customHeight="1">
      <c r="A9" s="207" t="s">
        <v>1</v>
      </c>
      <c r="B9" s="43" t="s">
        <v>111</v>
      </c>
      <c r="C9" s="44" t="s">
        <v>54</v>
      </c>
      <c r="D9" s="17">
        <v>26</v>
      </c>
      <c r="E9" s="17">
        <v>22</v>
      </c>
    </row>
    <row r="10" spans="1:5" s="16" customFormat="1" ht="14.25" customHeight="1">
      <c r="A10" s="208"/>
      <c r="B10" s="43" t="s">
        <v>112</v>
      </c>
      <c r="C10" s="44" t="s">
        <v>55</v>
      </c>
      <c r="D10" s="17">
        <v>0</v>
      </c>
      <c r="E10" s="17">
        <v>0</v>
      </c>
    </row>
    <row r="11" spans="1:5" s="16" customFormat="1" ht="14.25" customHeight="1">
      <c r="A11" s="89" t="s">
        <v>277</v>
      </c>
      <c r="B11" s="122" t="s">
        <v>412</v>
      </c>
      <c r="C11" s="123" t="s">
        <v>53</v>
      </c>
      <c r="D11" s="127">
        <v>9</v>
      </c>
      <c r="E11" s="127">
        <v>6</v>
      </c>
    </row>
    <row r="12" spans="1:5" s="16" customFormat="1" ht="14.25" customHeight="1">
      <c r="A12" s="192" t="s">
        <v>4</v>
      </c>
      <c r="B12" s="43" t="s">
        <v>111</v>
      </c>
      <c r="C12" s="44" t="s">
        <v>54</v>
      </c>
      <c r="D12" s="17">
        <v>9</v>
      </c>
      <c r="E12" s="17">
        <v>6</v>
      </c>
    </row>
    <row r="13" spans="1:5" s="16" customFormat="1" ht="14.25" customHeight="1">
      <c r="A13" s="193"/>
      <c r="B13" s="43" t="s">
        <v>112</v>
      </c>
      <c r="C13" s="44" t="s">
        <v>55</v>
      </c>
      <c r="D13" s="17">
        <v>0</v>
      </c>
      <c r="E13" s="17">
        <v>0</v>
      </c>
    </row>
    <row r="14" spans="1:5" s="16" customFormat="1" ht="14.25" customHeight="1">
      <c r="A14" s="89" t="s">
        <v>285</v>
      </c>
      <c r="B14" s="122" t="s">
        <v>412</v>
      </c>
      <c r="C14" s="123" t="s">
        <v>53</v>
      </c>
      <c r="D14" s="127">
        <v>4</v>
      </c>
      <c r="E14" s="127">
        <v>4</v>
      </c>
    </row>
    <row r="15" spans="1:5" s="16" customFormat="1" ht="14.25" customHeight="1">
      <c r="A15" s="192" t="s">
        <v>5</v>
      </c>
      <c r="B15" s="43" t="s">
        <v>111</v>
      </c>
      <c r="C15" s="44" t="s">
        <v>54</v>
      </c>
      <c r="D15" s="17">
        <v>4</v>
      </c>
      <c r="E15" s="17">
        <v>4</v>
      </c>
    </row>
    <row r="16" spans="1:5" s="16" customFormat="1" ht="14.25" customHeight="1">
      <c r="A16" s="193"/>
      <c r="B16" s="45" t="s">
        <v>112</v>
      </c>
      <c r="C16" s="46" t="s">
        <v>55</v>
      </c>
      <c r="D16" s="17">
        <v>0</v>
      </c>
      <c r="E16" s="17">
        <v>0</v>
      </c>
    </row>
    <row r="17" spans="1:5" s="16" customFormat="1" ht="14.25" customHeight="1">
      <c r="A17" s="89" t="s">
        <v>280</v>
      </c>
      <c r="B17" s="122" t="s">
        <v>412</v>
      </c>
      <c r="C17" s="123" t="s">
        <v>53</v>
      </c>
      <c r="D17" s="127">
        <v>6</v>
      </c>
      <c r="E17" s="127">
        <v>6</v>
      </c>
    </row>
    <row r="18" spans="1:5" s="16" customFormat="1" ht="14.25" customHeight="1">
      <c r="A18" s="192" t="s">
        <v>24</v>
      </c>
      <c r="B18" s="43" t="s">
        <v>111</v>
      </c>
      <c r="C18" s="44" t="s">
        <v>54</v>
      </c>
      <c r="D18" s="17">
        <v>6</v>
      </c>
      <c r="E18" s="17">
        <v>6</v>
      </c>
    </row>
    <row r="19" spans="1:5" s="16" customFormat="1" ht="14.25" customHeight="1">
      <c r="A19" s="193"/>
      <c r="B19" s="45" t="s">
        <v>112</v>
      </c>
      <c r="C19" s="46" t="s">
        <v>55</v>
      </c>
      <c r="D19" s="17">
        <v>0</v>
      </c>
      <c r="E19" s="17">
        <v>0</v>
      </c>
    </row>
    <row r="20" spans="1:5" s="16" customFormat="1" ht="14.25" customHeight="1">
      <c r="A20" s="89" t="s">
        <v>281</v>
      </c>
      <c r="B20" s="122" t="s">
        <v>412</v>
      </c>
      <c r="C20" s="123" t="s">
        <v>53</v>
      </c>
      <c r="D20" s="127">
        <v>1</v>
      </c>
      <c r="E20" s="127">
        <v>1</v>
      </c>
    </row>
    <row r="21" spans="1:5" s="16" customFormat="1" ht="14.25" customHeight="1">
      <c r="A21" s="192" t="s">
        <v>25</v>
      </c>
      <c r="B21" s="43" t="s">
        <v>111</v>
      </c>
      <c r="C21" s="44" t="s">
        <v>54</v>
      </c>
      <c r="D21" s="17">
        <v>1</v>
      </c>
      <c r="E21" s="17">
        <v>1</v>
      </c>
    </row>
    <row r="22" spans="1:5" s="16" customFormat="1" ht="14.25" customHeight="1">
      <c r="A22" s="193"/>
      <c r="B22" s="45" t="s">
        <v>112</v>
      </c>
      <c r="C22" s="46" t="s">
        <v>55</v>
      </c>
      <c r="D22" s="17">
        <v>0</v>
      </c>
      <c r="E22" s="17">
        <v>0</v>
      </c>
    </row>
    <row r="23" spans="1:5" s="16" customFormat="1" ht="14.25" customHeight="1">
      <c r="A23" s="89" t="s">
        <v>284</v>
      </c>
      <c r="B23" s="122" t="s">
        <v>412</v>
      </c>
      <c r="C23" s="123" t="s">
        <v>53</v>
      </c>
      <c r="D23" s="127">
        <v>1</v>
      </c>
      <c r="E23" s="127">
        <v>0</v>
      </c>
    </row>
    <row r="24" spans="1:5" s="16" customFormat="1" ht="14.25" customHeight="1">
      <c r="A24" s="192" t="s">
        <v>26</v>
      </c>
      <c r="B24" s="43" t="s">
        <v>111</v>
      </c>
      <c r="C24" s="44" t="s">
        <v>54</v>
      </c>
      <c r="D24" s="17">
        <v>1</v>
      </c>
      <c r="E24" s="17">
        <v>0</v>
      </c>
    </row>
    <row r="25" spans="1:5" s="16" customFormat="1" ht="14.25" customHeight="1">
      <c r="A25" s="193"/>
      <c r="B25" s="45" t="s">
        <v>112</v>
      </c>
      <c r="C25" s="46" t="s">
        <v>55</v>
      </c>
      <c r="D25" s="17">
        <v>0</v>
      </c>
      <c r="E25" s="17">
        <v>0</v>
      </c>
    </row>
    <row r="26" spans="1:5" s="16" customFormat="1" ht="14.25" customHeight="1">
      <c r="A26" s="42" t="s">
        <v>129</v>
      </c>
      <c r="B26" s="122" t="s">
        <v>412</v>
      </c>
      <c r="C26" s="123" t="s">
        <v>53</v>
      </c>
      <c r="D26" s="127">
        <v>0</v>
      </c>
      <c r="E26" s="127">
        <v>0</v>
      </c>
    </row>
    <row r="27" spans="1:5" s="16" customFormat="1" ht="14.25" customHeight="1">
      <c r="A27" s="192" t="s">
        <v>7</v>
      </c>
      <c r="B27" s="43" t="s">
        <v>111</v>
      </c>
      <c r="C27" s="44" t="s">
        <v>54</v>
      </c>
      <c r="D27" s="17">
        <v>0</v>
      </c>
      <c r="E27" s="17">
        <v>0</v>
      </c>
    </row>
    <row r="28" spans="1:5" s="16" customFormat="1" ht="14.25" customHeight="1">
      <c r="A28" s="192"/>
      <c r="B28" s="43"/>
      <c r="C28" s="44"/>
      <c r="D28" s="17"/>
      <c r="E28" s="17"/>
    </row>
    <row r="29" spans="1:5" s="16" customFormat="1" ht="14.25" customHeight="1">
      <c r="A29" s="193"/>
      <c r="B29" s="45" t="s">
        <v>112</v>
      </c>
      <c r="C29" s="46" t="s">
        <v>55</v>
      </c>
      <c r="D29" s="17">
        <v>0</v>
      </c>
      <c r="E29" s="17">
        <v>0</v>
      </c>
    </row>
    <row r="30" spans="1:5" s="16" customFormat="1" ht="14.25" customHeight="1">
      <c r="A30" s="42" t="s">
        <v>199</v>
      </c>
      <c r="B30" s="122" t="s">
        <v>412</v>
      </c>
      <c r="C30" s="123" t="s">
        <v>53</v>
      </c>
      <c r="D30" s="127">
        <v>0</v>
      </c>
      <c r="E30" s="127">
        <v>0</v>
      </c>
    </row>
    <row r="31" spans="1:5" s="16" customFormat="1" ht="14.25" customHeight="1">
      <c r="A31" s="42" t="s">
        <v>113</v>
      </c>
      <c r="B31" s="122" t="s">
        <v>412</v>
      </c>
      <c r="C31" s="123" t="s">
        <v>53</v>
      </c>
      <c r="D31" s="127">
        <v>0</v>
      </c>
      <c r="E31" s="127">
        <v>0</v>
      </c>
    </row>
    <row r="32" spans="1:5" s="16" customFormat="1" ht="14.25" customHeight="1">
      <c r="A32" s="192" t="s">
        <v>9</v>
      </c>
      <c r="B32" s="43" t="s">
        <v>111</v>
      </c>
      <c r="C32" s="44" t="s">
        <v>54</v>
      </c>
      <c r="D32" s="17">
        <v>0</v>
      </c>
      <c r="E32" s="17">
        <v>0</v>
      </c>
    </row>
    <row r="33" spans="1:5" s="16" customFormat="1" ht="14.25" customHeight="1">
      <c r="A33" s="193"/>
      <c r="B33" s="138" t="s">
        <v>419</v>
      </c>
      <c r="C33" s="139" t="s">
        <v>55</v>
      </c>
      <c r="D33" s="140">
        <v>0</v>
      </c>
      <c r="E33" s="140">
        <v>0</v>
      </c>
    </row>
    <row r="34" spans="1:5" s="16" customFormat="1" ht="14.25" customHeight="1">
      <c r="A34" s="42" t="s">
        <v>114</v>
      </c>
      <c r="B34" s="122" t="s">
        <v>412</v>
      </c>
      <c r="C34" s="123" t="s">
        <v>53</v>
      </c>
      <c r="D34" s="127">
        <v>0</v>
      </c>
      <c r="E34" s="127">
        <v>1</v>
      </c>
    </row>
    <row r="35" spans="1:5" s="16" customFormat="1" ht="14.25" customHeight="1">
      <c r="A35" s="192" t="s">
        <v>10</v>
      </c>
      <c r="B35" s="43" t="s">
        <v>111</v>
      </c>
      <c r="C35" s="44" t="s">
        <v>54</v>
      </c>
      <c r="D35" s="17">
        <v>0</v>
      </c>
      <c r="E35" s="17">
        <v>1</v>
      </c>
    </row>
    <row r="36" spans="1:5" s="16" customFormat="1" ht="14.25" customHeight="1">
      <c r="A36" s="193"/>
      <c r="B36" s="45" t="s">
        <v>112</v>
      </c>
      <c r="C36" s="46" t="s">
        <v>55</v>
      </c>
      <c r="D36" s="17">
        <v>0</v>
      </c>
      <c r="E36" s="17">
        <v>0</v>
      </c>
    </row>
    <row r="37" spans="1:5" s="16" customFormat="1" ht="14.25" customHeight="1">
      <c r="A37" s="42" t="s">
        <v>115</v>
      </c>
      <c r="B37" s="122" t="s">
        <v>412</v>
      </c>
      <c r="C37" s="123" t="s">
        <v>53</v>
      </c>
      <c r="D37" s="127">
        <v>0</v>
      </c>
      <c r="E37" s="127">
        <v>1</v>
      </c>
    </row>
    <row r="38" spans="1:5" s="16" customFormat="1" ht="14.25" customHeight="1">
      <c r="A38" s="192" t="s">
        <v>11</v>
      </c>
      <c r="B38" s="43" t="s">
        <v>111</v>
      </c>
      <c r="C38" s="44" t="s">
        <v>54</v>
      </c>
      <c r="D38" s="17">
        <v>0</v>
      </c>
      <c r="E38" s="17">
        <v>1</v>
      </c>
    </row>
    <row r="39" spans="1:5" s="16" customFormat="1" ht="14.25" customHeight="1">
      <c r="A39" s="193"/>
      <c r="B39" s="45" t="s">
        <v>112</v>
      </c>
      <c r="C39" s="46" t="s">
        <v>55</v>
      </c>
      <c r="D39" s="17">
        <v>0</v>
      </c>
      <c r="E39" s="17">
        <v>0</v>
      </c>
    </row>
    <row r="40" spans="1:5" s="16" customFormat="1" ht="14.25" customHeight="1">
      <c r="A40" s="42" t="s">
        <v>116</v>
      </c>
      <c r="B40" s="122" t="s">
        <v>412</v>
      </c>
      <c r="C40" s="123" t="s">
        <v>53</v>
      </c>
      <c r="D40" s="127">
        <v>0</v>
      </c>
      <c r="E40" s="127">
        <v>2</v>
      </c>
    </row>
    <row r="41" spans="1:5" s="16" customFormat="1" ht="14.25" customHeight="1">
      <c r="A41" s="192" t="s">
        <v>12</v>
      </c>
      <c r="B41" s="43" t="s">
        <v>111</v>
      </c>
      <c r="C41" s="44" t="s">
        <v>54</v>
      </c>
      <c r="D41" s="17">
        <v>0</v>
      </c>
      <c r="E41" s="17">
        <v>2</v>
      </c>
    </row>
    <row r="42" spans="1:5" s="16" customFormat="1" ht="14.25" customHeight="1">
      <c r="A42" s="193"/>
      <c r="B42" s="45" t="s">
        <v>112</v>
      </c>
      <c r="C42" s="46" t="s">
        <v>55</v>
      </c>
      <c r="D42" s="17">
        <v>0</v>
      </c>
      <c r="E42" s="17">
        <v>0</v>
      </c>
    </row>
    <row r="43" spans="1:5" s="16" customFormat="1" ht="14.25" customHeight="1">
      <c r="A43" s="42" t="s">
        <v>117</v>
      </c>
      <c r="B43" s="122" t="s">
        <v>412</v>
      </c>
      <c r="C43" s="123" t="s">
        <v>53</v>
      </c>
      <c r="D43" s="127">
        <v>1</v>
      </c>
      <c r="E43" s="127">
        <v>0</v>
      </c>
    </row>
    <row r="44" spans="1:5" s="16" customFormat="1" ht="14.25" customHeight="1">
      <c r="A44" s="192" t="s">
        <v>13</v>
      </c>
      <c r="B44" s="43" t="s">
        <v>111</v>
      </c>
      <c r="C44" s="44" t="s">
        <v>54</v>
      </c>
      <c r="D44" s="17">
        <v>1</v>
      </c>
      <c r="E44" s="17">
        <v>0</v>
      </c>
    </row>
    <row r="45" spans="1:5" s="16" customFormat="1" ht="14.25" customHeight="1">
      <c r="A45" s="193"/>
      <c r="B45" s="45" t="s">
        <v>112</v>
      </c>
      <c r="C45" s="46" t="s">
        <v>55</v>
      </c>
      <c r="D45" s="17">
        <v>0</v>
      </c>
      <c r="E45" s="17">
        <v>0</v>
      </c>
    </row>
    <row r="46" spans="1:5" s="16" customFormat="1" ht="14.25" customHeight="1">
      <c r="A46" s="42" t="s">
        <v>118</v>
      </c>
      <c r="B46" s="122" t="s">
        <v>412</v>
      </c>
      <c r="C46" s="123" t="s">
        <v>53</v>
      </c>
      <c r="D46" s="127">
        <v>1</v>
      </c>
      <c r="E46" s="127">
        <v>1</v>
      </c>
    </row>
    <row r="47" spans="1:5" s="16" customFormat="1" ht="14.25" customHeight="1">
      <c r="A47" s="192" t="s">
        <v>14</v>
      </c>
      <c r="B47" s="43" t="s">
        <v>111</v>
      </c>
      <c r="C47" s="44" t="s">
        <v>54</v>
      </c>
      <c r="D47" s="17">
        <v>1</v>
      </c>
      <c r="E47" s="17">
        <v>1</v>
      </c>
    </row>
    <row r="48" spans="1:5" s="16" customFormat="1" ht="14.25" customHeight="1">
      <c r="A48" s="193"/>
      <c r="B48" s="45" t="s">
        <v>112</v>
      </c>
      <c r="C48" s="46" t="s">
        <v>55</v>
      </c>
      <c r="D48" s="17">
        <v>0</v>
      </c>
      <c r="E48" s="17">
        <v>0</v>
      </c>
    </row>
    <row r="49" spans="1:5" s="16" customFormat="1" ht="14.25" customHeight="1">
      <c r="A49" s="42" t="s">
        <v>119</v>
      </c>
      <c r="B49" s="122" t="s">
        <v>412</v>
      </c>
      <c r="C49" s="123" t="s">
        <v>53</v>
      </c>
      <c r="D49" s="127">
        <v>1</v>
      </c>
      <c r="E49" s="127">
        <v>0</v>
      </c>
    </row>
    <row r="50" spans="1:5" s="16" customFormat="1" ht="14.25" customHeight="1">
      <c r="A50" s="192" t="s">
        <v>15</v>
      </c>
      <c r="B50" s="43" t="s">
        <v>111</v>
      </c>
      <c r="C50" s="44" t="s">
        <v>54</v>
      </c>
      <c r="D50" s="17">
        <v>1</v>
      </c>
      <c r="E50" s="17">
        <v>0</v>
      </c>
    </row>
    <row r="51" spans="1:5" s="16" customFormat="1" ht="14.25" customHeight="1">
      <c r="A51" s="193"/>
      <c r="B51" s="45" t="s">
        <v>112</v>
      </c>
      <c r="C51" s="46" t="s">
        <v>55</v>
      </c>
      <c r="D51" s="17">
        <v>0</v>
      </c>
      <c r="E51" s="17">
        <v>0</v>
      </c>
    </row>
    <row r="52" spans="1:5" s="16" customFormat="1" ht="14.25" customHeight="1">
      <c r="A52" s="42" t="s">
        <v>120</v>
      </c>
      <c r="B52" s="122" t="s">
        <v>412</v>
      </c>
      <c r="C52" s="123" t="s">
        <v>53</v>
      </c>
      <c r="D52" s="127">
        <v>0</v>
      </c>
      <c r="E52" s="127">
        <v>0</v>
      </c>
    </row>
    <row r="53" spans="1:5" s="16" customFormat="1" ht="14.25" customHeight="1">
      <c r="A53" s="192" t="s">
        <v>16</v>
      </c>
      <c r="B53" s="43" t="s">
        <v>111</v>
      </c>
      <c r="C53" s="44" t="s">
        <v>54</v>
      </c>
      <c r="D53" s="17">
        <v>0</v>
      </c>
      <c r="E53" s="17">
        <v>0</v>
      </c>
    </row>
    <row r="54" spans="1:5" s="16" customFormat="1" ht="14.25" customHeight="1">
      <c r="A54" s="193"/>
      <c r="B54" s="45" t="s">
        <v>112</v>
      </c>
      <c r="C54" s="46" t="s">
        <v>55</v>
      </c>
      <c r="D54" s="17">
        <v>0</v>
      </c>
      <c r="E54" s="17">
        <v>0</v>
      </c>
    </row>
    <row r="55" spans="1:5" s="16" customFormat="1" ht="14.25" customHeight="1">
      <c r="A55" s="42" t="s">
        <v>121</v>
      </c>
      <c r="B55" s="122" t="s">
        <v>412</v>
      </c>
      <c r="C55" s="123" t="s">
        <v>53</v>
      </c>
      <c r="D55" s="127">
        <v>0</v>
      </c>
      <c r="E55" s="127">
        <v>0</v>
      </c>
    </row>
    <row r="56" spans="1:5" s="16" customFormat="1" ht="14.25" customHeight="1">
      <c r="A56" s="192" t="s">
        <v>17</v>
      </c>
      <c r="B56" s="43" t="s">
        <v>111</v>
      </c>
      <c r="C56" s="44" t="s">
        <v>54</v>
      </c>
      <c r="D56" s="17">
        <v>0</v>
      </c>
      <c r="E56" s="17">
        <v>0</v>
      </c>
    </row>
    <row r="57" spans="1:5" s="16" customFormat="1" ht="14.25" customHeight="1">
      <c r="A57" s="193"/>
      <c r="B57" s="45" t="s">
        <v>112</v>
      </c>
      <c r="C57" s="46" t="s">
        <v>55</v>
      </c>
      <c r="D57" s="17">
        <v>0</v>
      </c>
      <c r="E57" s="17">
        <v>0</v>
      </c>
    </row>
    <row r="58" spans="1:5" s="16" customFormat="1" ht="14.25" customHeight="1">
      <c r="A58" s="42" t="s">
        <v>122</v>
      </c>
      <c r="B58" s="122" t="s">
        <v>412</v>
      </c>
      <c r="C58" s="123" t="s">
        <v>53</v>
      </c>
      <c r="D58" s="127">
        <v>0</v>
      </c>
      <c r="E58" s="127">
        <v>0</v>
      </c>
    </row>
    <row r="59" spans="1:5" s="16" customFormat="1" ht="14.25" customHeight="1">
      <c r="A59" s="192" t="s">
        <v>18</v>
      </c>
      <c r="B59" s="43" t="s">
        <v>111</v>
      </c>
      <c r="C59" s="44" t="s">
        <v>54</v>
      </c>
      <c r="D59" s="17">
        <v>0</v>
      </c>
      <c r="E59" s="17">
        <v>0</v>
      </c>
    </row>
    <row r="60" spans="1:5" s="16" customFormat="1" ht="14.25" customHeight="1">
      <c r="A60" s="193"/>
      <c r="B60" s="45" t="s">
        <v>112</v>
      </c>
      <c r="C60" s="46" t="s">
        <v>55</v>
      </c>
      <c r="D60" s="17">
        <v>0</v>
      </c>
      <c r="E60" s="17">
        <v>0</v>
      </c>
    </row>
    <row r="61" spans="1:5" s="16" customFormat="1" ht="14.25" customHeight="1">
      <c r="A61" s="42" t="s">
        <v>123</v>
      </c>
      <c r="B61" s="122" t="s">
        <v>412</v>
      </c>
      <c r="C61" s="123" t="s">
        <v>53</v>
      </c>
      <c r="D61" s="127">
        <v>2</v>
      </c>
      <c r="E61" s="127">
        <v>0</v>
      </c>
    </row>
    <row r="62" spans="1:5" s="16" customFormat="1" ht="14.25" customHeight="1">
      <c r="A62" s="192" t="s">
        <v>19</v>
      </c>
      <c r="B62" s="43" t="s">
        <v>111</v>
      </c>
      <c r="C62" s="44" t="s">
        <v>54</v>
      </c>
      <c r="D62" s="17">
        <v>2</v>
      </c>
      <c r="E62" s="17">
        <v>0</v>
      </c>
    </row>
    <row r="63" spans="1:5" s="16" customFormat="1" ht="14.25" customHeight="1">
      <c r="A63" s="193"/>
      <c r="B63" s="45" t="s">
        <v>112</v>
      </c>
      <c r="C63" s="46" t="s">
        <v>55</v>
      </c>
      <c r="D63" s="17">
        <v>0</v>
      </c>
      <c r="E63" s="17">
        <v>0</v>
      </c>
    </row>
    <row r="64" spans="1:5" s="16" customFormat="1" ht="14.25" customHeight="1">
      <c r="A64" s="42" t="s">
        <v>124</v>
      </c>
      <c r="B64" s="122" t="s">
        <v>412</v>
      </c>
      <c r="C64" s="123" t="s">
        <v>53</v>
      </c>
      <c r="D64" s="127">
        <v>0</v>
      </c>
      <c r="E64" s="127">
        <v>0</v>
      </c>
    </row>
    <row r="65" spans="1:5" s="16" customFormat="1" ht="14.25" customHeight="1">
      <c r="A65" s="192" t="s">
        <v>20</v>
      </c>
      <c r="B65" s="43" t="s">
        <v>111</v>
      </c>
      <c r="C65" s="44" t="s">
        <v>54</v>
      </c>
      <c r="D65" s="17">
        <v>0</v>
      </c>
      <c r="E65" s="17">
        <v>0</v>
      </c>
    </row>
    <row r="66" spans="1:5" s="16" customFormat="1" ht="14.25" customHeight="1">
      <c r="A66" s="193"/>
      <c r="B66" s="45" t="s">
        <v>112</v>
      </c>
      <c r="C66" s="46" t="s">
        <v>55</v>
      </c>
      <c r="D66" s="17">
        <v>0</v>
      </c>
      <c r="E66" s="17">
        <v>0</v>
      </c>
    </row>
    <row r="67" spans="1:5" s="16" customFormat="1" ht="14.25" customHeight="1">
      <c r="A67" s="42" t="s">
        <v>125</v>
      </c>
      <c r="B67" s="122" t="s">
        <v>412</v>
      </c>
      <c r="C67" s="123" t="s">
        <v>53</v>
      </c>
      <c r="D67" s="127">
        <v>0</v>
      </c>
      <c r="E67" s="127">
        <v>0</v>
      </c>
    </row>
    <row r="68" spans="1:5" s="16" customFormat="1" ht="14.25" customHeight="1">
      <c r="A68" s="192" t="s">
        <v>21</v>
      </c>
      <c r="B68" s="43" t="s">
        <v>111</v>
      </c>
      <c r="C68" s="44" t="s">
        <v>54</v>
      </c>
      <c r="D68" s="17">
        <v>0</v>
      </c>
      <c r="E68" s="17">
        <v>0</v>
      </c>
    </row>
    <row r="69" spans="1:5" s="16" customFormat="1" ht="14.25" customHeight="1">
      <c r="A69" s="193"/>
      <c r="B69" s="45" t="s">
        <v>112</v>
      </c>
      <c r="C69" s="46" t="s">
        <v>55</v>
      </c>
      <c r="D69" s="17">
        <v>0</v>
      </c>
      <c r="E69" s="17">
        <v>0</v>
      </c>
    </row>
    <row r="70" spans="1:5" s="16" customFormat="1" ht="14.25" customHeight="1">
      <c r="A70" s="42" t="s">
        <v>126</v>
      </c>
      <c r="B70" s="122" t="s">
        <v>412</v>
      </c>
      <c r="C70" s="123" t="s">
        <v>53</v>
      </c>
      <c r="D70" s="127">
        <v>0</v>
      </c>
      <c r="E70" s="127">
        <v>0</v>
      </c>
    </row>
    <row r="71" spans="1:5" s="16" customFormat="1" ht="14.25" customHeight="1">
      <c r="A71" s="192" t="s">
        <v>22</v>
      </c>
      <c r="B71" s="43" t="s">
        <v>111</v>
      </c>
      <c r="C71" s="44" t="s">
        <v>54</v>
      </c>
      <c r="D71" s="17">
        <v>0</v>
      </c>
      <c r="E71" s="17">
        <v>0</v>
      </c>
    </row>
    <row r="72" spans="1:5" s="16" customFormat="1" ht="14.25" customHeight="1">
      <c r="A72" s="193"/>
      <c r="B72" s="45" t="s">
        <v>112</v>
      </c>
      <c r="C72" s="46" t="s">
        <v>55</v>
      </c>
      <c r="D72" s="17">
        <v>0</v>
      </c>
      <c r="E72" s="17">
        <v>0</v>
      </c>
    </row>
    <row r="73" spans="1:5" s="16" customFormat="1" ht="14.25" customHeight="1">
      <c r="A73" s="42" t="s">
        <v>127</v>
      </c>
      <c r="B73" s="122" t="s">
        <v>412</v>
      </c>
      <c r="C73" s="123" t="s">
        <v>53</v>
      </c>
      <c r="D73" s="127">
        <v>0</v>
      </c>
      <c r="E73" s="127">
        <v>0</v>
      </c>
    </row>
    <row r="74" spans="1:5" s="16" customFormat="1" ht="14.25" customHeight="1">
      <c r="A74" s="192" t="s">
        <v>23</v>
      </c>
      <c r="B74" s="43" t="s">
        <v>111</v>
      </c>
      <c r="C74" s="44" t="s">
        <v>54</v>
      </c>
      <c r="D74" s="17">
        <v>0</v>
      </c>
      <c r="E74" s="17">
        <v>0</v>
      </c>
    </row>
    <row r="75" spans="1:5" s="16" customFormat="1" ht="14.25" customHeight="1">
      <c r="A75" s="193"/>
      <c r="B75" s="45" t="s">
        <v>112</v>
      </c>
      <c r="C75" s="46" t="s">
        <v>55</v>
      </c>
      <c r="D75" s="49">
        <v>0</v>
      </c>
      <c r="E75" s="49">
        <v>0</v>
      </c>
    </row>
    <row r="76" spans="1:5" ht="14.25" customHeight="1">
      <c r="A76" s="5" t="s">
        <v>68</v>
      </c>
    </row>
    <row r="77" spans="1:5" ht="14.25" customHeight="1"/>
    <row r="78" spans="1:5" ht="14.25" customHeight="1">
      <c r="A78" s="18" t="s">
        <v>60</v>
      </c>
    </row>
    <row r="79" spans="1:5" ht="14.25" customHeight="1"/>
  </sheetData>
  <mergeCells count="24">
    <mergeCell ref="A65:A66"/>
    <mergeCell ref="A68:A69"/>
    <mergeCell ref="A74:A75"/>
    <mergeCell ref="A4:C7"/>
    <mergeCell ref="A59:A60"/>
    <mergeCell ref="A38:A39"/>
    <mergeCell ref="A71:A72"/>
    <mergeCell ref="A41:A42"/>
    <mergeCell ref="A44:A45"/>
    <mergeCell ref="A47:A48"/>
    <mergeCell ref="A21:A22"/>
    <mergeCell ref="A50:A51"/>
    <mergeCell ref="A53:A54"/>
    <mergeCell ref="A56:A57"/>
    <mergeCell ref="A62:A63"/>
    <mergeCell ref="A24:A25"/>
    <mergeCell ref="A27:A29"/>
    <mergeCell ref="A32:A33"/>
    <mergeCell ref="A35:A36"/>
    <mergeCell ref="D4:E6"/>
    <mergeCell ref="A9:A10"/>
    <mergeCell ref="A12:A13"/>
    <mergeCell ref="A15:A16"/>
    <mergeCell ref="A18:A19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79"/>
  <sheetViews>
    <sheetView zoomScale="110" zoomScaleNormal="110" zoomScaleSheetLayoutView="110" workbookViewId="0">
      <selection activeCell="G29" sqref="G29"/>
    </sheetView>
  </sheetViews>
  <sheetFormatPr defaultColWidth="5.5" defaultRowHeight="11.25"/>
  <cols>
    <col min="1" max="1" width="18.33203125" style="5" customWidth="1"/>
    <col min="2" max="2" width="8.33203125" style="5" customWidth="1"/>
    <col min="3" max="3" width="12.1640625" style="5" customWidth="1"/>
    <col min="4" max="5" width="23.1640625" style="5" customWidth="1"/>
    <col min="6" max="16384" width="5.5" style="5"/>
  </cols>
  <sheetData>
    <row r="1" spans="1:5" s="2" customFormat="1" ht="20.25" customHeight="1">
      <c r="A1" s="1" t="s">
        <v>272</v>
      </c>
      <c r="B1" s="40"/>
      <c r="C1" s="40"/>
      <c r="D1" s="14"/>
      <c r="E1" s="14"/>
    </row>
    <row r="2" spans="1:5" ht="14.25" customHeight="1">
      <c r="B2" s="8"/>
      <c r="C2" s="8"/>
      <c r="D2" s="6"/>
      <c r="E2" s="7"/>
    </row>
    <row r="3" spans="1:5" ht="12.75" customHeight="1">
      <c r="A3" s="77" t="s">
        <v>315</v>
      </c>
      <c r="B3" s="20"/>
      <c r="C3" s="20"/>
    </row>
    <row r="4" spans="1:5" s="10" customFormat="1" ht="24.75" customHeight="1">
      <c r="A4" s="198" t="s">
        <v>266</v>
      </c>
      <c r="B4" s="199"/>
      <c r="C4" s="200"/>
      <c r="D4" s="209" t="s">
        <v>267</v>
      </c>
      <c r="E4" s="210"/>
    </row>
    <row r="5" spans="1:5" s="10" customFormat="1" ht="24.75" customHeight="1">
      <c r="A5" s="201"/>
      <c r="B5" s="202"/>
      <c r="C5" s="203"/>
      <c r="D5" s="209"/>
      <c r="E5" s="210"/>
    </row>
    <row r="6" spans="1:5" s="10" customFormat="1" ht="33.75" customHeight="1">
      <c r="A6" s="201"/>
      <c r="B6" s="202"/>
      <c r="C6" s="203"/>
      <c r="D6" s="209"/>
      <c r="E6" s="210"/>
    </row>
    <row r="7" spans="1:5" s="11" customFormat="1" ht="30.75" customHeight="1">
      <c r="A7" s="204"/>
      <c r="B7" s="205"/>
      <c r="C7" s="206"/>
      <c r="D7" s="47" t="s">
        <v>410</v>
      </c>
      <c r="E7" s="48" t="s">
        <v>411</v>
      </c>
    </row>
    <row r="8" spans="1:5" s="16" customFormat="1" ht="18" customHeight="1">
      <c r="A8" s="42" t="s">
        <v>110</v>
      </c>
      <c r="B8" s="122" t="s">
        <v>412</v>
      </c>
      <c r="C8" s="123" t="s">
        <v>56</v>
      </c>
      <c r="D8" s="127">
        <v>35</v>
      </c>
      <c r="E8" s="127">
        <v>30</v>
      </c>
    </row>
    <row r="9" spans="1:5" s="16" customFormat="1" ht="14.25" customHeight="1">
      <c r="A9" s="207" t="s">
        <v>1</v>
      </c>
      <c r="B9" s="43" t="s">
        <v>111</v>
      </c>
      <c r="C9" s="44" t="s">
        <v>57</v>
      </c>
      <c r="D9" s="17">
        <v>33</v>
      </c>
      <c r="E9" s="17">
        <v>25</v>
      </c>
    </row>
    <row r="10" spans="1:5" s="16" customFormat="1" ht="14.25" customHeight="1">
      <c r="A10" s="208"/>
      <c r="B10" s="43" t="s">
        <v>112</v>
      </c>
      <c r="C10" s="44" t="s">
        <v>58</v>
      </c>
      <c r="D10" s="17">
        <v>2</v>
      </c>
      <c r="E10" s="17">
        <v>5</v>
      </c>
    </row>
    <row r="11" spans="1:5" s="16" customFormat="1" ht="14.25" customHeight="1">
      <c r="A11" s="89" t="s">
        <v>277</v>
      </c>
      <c r="B11" s="122" t="s">
        <v>412</v>
      </c>
      <c r="C11" s="123" t="s">
        <v>56</v>
      </c>
      <c r="D11" s="127">
        <v>4</v>
      </c>
      <c r="E11" s="127">
        <v>5</v>
      </c>
    </row>
    <row r="12" spans="1:5" s="16" customFormat="1" ht="14.25" customHeight="1">
      <c r="A12" s="192" t="s">
        <v>4</v>
      </c>
      <c r="B12" s="43" t="s">
        <v>111</v>
      </c>
      <c r="C12" s="44" t="s">
        <v>57</v>
      </c>
      <c r="D12" s="17">
        <v>4</v>
      </c>
      <c r="E12" s="17">
        <v>5</v>
      </c>
    </row>
    <row r="13" spans="1:5" s="16" customFormat="1" ht="14.25" customHeight="1">
      <c r="A13" s="193"/>
      <c r="B13" s="43" t="s">
        <v>112</v>
      </c>
      <c r="C13" s="44" t="s">
        <v>58</v>
      </c>
      <c r="D13" s="17" t="s">
        <v>228</v>
      </c>
      <c r="E13" s="17" t="s">
        <v>228</v>
      </c>
    </row>
    <row r="14" spans="1:5" s="16" customFormat="1" ht="14.25" customHeight="1">
      <c r="A14" s="89" t="s">
        <v>285</v>
      </c>
      <c r="B14" s="122" t="s">
        <v>412</v>
      </c>
      <c r="C14" s="123" t="s">
        <v>56</v>
      </c>
      <c r="D14" s="127">
        <v>4</v>
      </c>
      <c r="E14" s="127">
        <v>2</v>
      </c>
    </row>
    <row r="15" spans="1:5" s="16" customFormat="1" ht="14.25" customHeight="1">
      <c r="A15" s="192" t="s">
        <v>5</v>
      </c>
      <c r="B15" s="43" t="s">
        <v>111</v>
      </c>
      <c r="C15" s="44" t="s">
        <v>57</v>
      </c>
      <c r="D15" s="17">
        <v>4</v>
      </c>
      <c r="E15" s="17">
        <v>2</v>
      </c>
    </row>
    <row r="16" spans="1:5" s="16" customFormat="1" ht="14.25" customHeight="1">
      <c r="A16" s="193"/>
      <c r="B16" s="45" t="s">
        <v>112</v>
      </c>
      <c r="C16" s="46" t="s">
        <v>58</v>
      </c>
      <c r="D16" s="17" t="s">
        <v>228</v>
      </c>
      <c r="E16" s="17" t="s">
        <v>228</v>
      </c>
    </row>
    <row r="17" spans="1:5" s="16" customFormat="1" ht="14.25" customHeight="1">
      <c r="A17" s="89" t="s">
        <v>280</v>
      </c>
      <c r="B17" s="122" t="s">
        <v>412</v>
      </c>
      <c r="C17" s="123" t="s">
        <v>56</v>
      </c>
      <c r="D17" s="127">
        <v>5</v>
      </c>
      <c r="E17" s="127">
        <v>4</v>
      </c>
    </row>
    <row r="18" spans="1:5" s="16" customFormat="1" ht="14.25" customHeight="1">
      <c r="A18" s="192" t="s">
        <v>24</v>
      </c>
      <c r="B18" s="43" t="s">
        <v>111</v>
      </c>
      <c r="C18" s="44" t="s">
        <v>57</v>
      </c>
      <c r="D18" s="17">
        <v>5</v>
      </c>
      <c r="E18" s="17">
        <v>4</v>
      </c>
    </row>
    <row r="19" spans="1:5" s="16" customFormat="1" ht="14.25" customHeight="1">
      <c r="A19" s="193"/>
      <c r="B19" s="45" t="s">
        <v>112</v>
      </c>
      <c r="C19" s="46" t="s">
        <v>58</v>
      </c>
      <c r="D19" s="17" t="s">
        <v>228</v>
      </c>
      <c r="E19" s="17" t="s">
        <v>228</v>
      </c>
    </row>
    <row r="20" spans="1:5" s="16" customFormat="1" ht="14.25" customHeight="1">
      <c r="A20" s="89" t="s">
        <v>281</v>
      </c>
      <c r="B20" s="122" t="s">
        <v>412</v>
      </c>
      <c r="C20" s="123" t="s">
        <v>56</v>
      </c>
      <c r="D20" s="127">
        <v>3</v>
      </c>
      <c r="E20" s="127">
        <v>3</v>
      </c>
    </row>
    <row r="21" spans="1:5" s="16" customFormat="1" ht="14.25" customHeight="1">
      <c r="A21" s="192" t="s">
        <v>25</v>
      </c>
      <c r="B21" s="43" t="s">
        <v>111</v>
      </c>
      <c r="C21" s="44" t="s">
        <v>57</v>
      </c>
      <c r="D21" s="17">
        <v>3</v>
      </c>
      <c r="E21" s="17">
        <v>3</v>
      </c>
    </row>
    <row r="22" spans="1:5" s="16" customFormat="1" ht="14.25" customHeight="1">
      <c r="A22" s="193"/>
      <c r="B22" s="45" t="s">
        <v>112</v>
      </c>
      <c r="C22" s="46" t="s">
        <v>58</v>
      </c>
      <c r="D22" s="17" t="s">
        <v>228</v>
      </c>
      <c r="E22" s="17" t="s">
        <v>228</v>
      </c>
    </row>
    <row r="23" spans="1:5" s="16" customFormat="1" ht="14.25" customHeight="1">
      <c r="A23" s="89" t="s">
        <v>284</v>
      </c>
      <c r="B23" s="122" t="s">
        <v>412</v>
      </c>
      <c r="C23" s="123" t="s">
        <v>56</v>
      </c>
      <c r="D23" s="127">
        <v>1</v>
      </c>
      <c r="E23" s="127">
        <v>1</v>
      </c>
    </row>
    <row r="24" spans="1:5" s="16" customFormat="1" ht="14.25" customHeight="1">
      <c r="A24" s="192" t="s">
        <v>26</v>
      </c>
      <c r="B24" s="43" t="s">
        <v>111</v>
      </c>
      <c r="C24" s="44" t="s">
        <v>57</v>
      </c>
      <c r="D24" s="17">
        <v>1</v>
      </c>
      <c r="E24" s="17">
        <v>1</v>
      </c>
    </row>
    <row r="25" spans="1:5" s="16" customFormat="1" ht="14.25" customHeight="1">
      <c r="A25" s="193"/>
      <c r="B25" s="45" t="s">
        <v>112</v>
      </c>
      <c r="C25" s="46" t="s">
        <v>58</v>
      </c>
      <c r="D25" s="17" t="s">
        <v>228</v>
      </c>
      <c r="E25" s="17" t="s">
        <v>228</v>
      </c>
    </row>
    <row r="26" spans="1:5" s="16" customFormat="1" ht="14.25" customHeight="1">
      <c r="A26" s="42" t="s">
        <v>129</v>
      </c>
      <c r="B26" s="122" t="s">
        <v>412</v>
      </c>
      <c r="C26" s="123" t="s">
        <v>56</v>
      </c>
      <c r="D26" s="127">
        <v>1</v>
      </c>
      <c r="E26" s="127" t="s">
        <v>228</v>
      </c>
    </row>
    <row r="27" spans="1:5" s="16" customFormat="1" ht="14.25" customHeight="1">
      <c r="A27" s="192" t="s">
        <v>7</v>
      </c>
      <c r="B27" s="43" t="s">
        <v>111</v>
      </c>
      <c r="C27" s="44" t="s">
        <v>57</v>
      </c>
      <c r="D27" s="17">
        <v>1</v>
      </c>
      <c r="E27" s="17" t="s">
        <v>228</v>
      </c>
    </row>
    <row r="28" spans="1:5" s="16" customFormat="1" ht="14.25" customHeight="1">
      <c r="A28" s="192"/>
      <c r="B28" s="43"/>
      <c r="C28" s="44"/>
      <c r="D28" s="17"/>
      <c r="E28" s="17"/>
    </row>
    <row r="29" spans="1:5" s="16" customFormat="1" ht="14.25" customHeight="1">
      <c r="A29" s="193"/>
      <c r="B29" s="45" t="s">
        <v>112</v>
      </c>
      <c r="C29" s="46" t="s">
        <v>58</v>
      </c>
      <c r="D29" s="17" t="s">
        <v>228</v>
      </c>
      <c r="E29" s="17" t="s">
        <v>228</v>
      </c>
    </row>
    <row r="30" spans="1:5" s="16" customFormat="1" ht="14.25" customHeight="1">
      <c r="A30" s="42" t="s">
        <v>199</v>
      </c>
      <c r="B30" s="122" t="s">
        <v>412</v>
      </c>
      <c r="C30" s="123" t="s">
        <v>56</v>
      </c>
      <c r="D30" s="127">
        <v>2</v>
      </c>
      <c r="E30" s="127">
        <v>3</v>
      </c>
    </row>
    <row r="31" spans="1:5" s="16" customFormat="1" ht="14.25" customHeight="1">
      <c r="A31" s="42" t="s">
        <v>113</v>
      </c>
      <c r="B31" s="122" t="s">
        <v>412</v>
      </c>
      <c r="C31" s="123" t="s">
        <v>56</v>
      </c>
      <c r="D31" s="127">
        <v>3</v>
      </c>
      <c r="E31" s="127">
        <v>1</v>
      </c>
    </row>
    <row r="32" spans="1:5" s="16" customFormat="1" ht="14.25" customHeight="1">
      <c r="A32" s="192" t="s">
        <v>9</v>
      </c>
      <c r="B32" s="43" t="s">
        <v>111</v>
      </c>
      <c r="C32" s="44" t="s">
        <v>57</v>
      </c>
      <c r="D32" s="17">
        <v>2</v>
      </c>
      <c r="E32" s="17">
        <v>1</v>
      </c>
    </row>
    <row r="33" spans="1:5" s="16" customFormat="1" ht="14.25" customHeight="1">
      <c r="A33" s="193"/>
      <c r="B33" s="138" t="s">
        <v>419</v>
      </c>
      <c r="C33" s="139" t="s">
        <v>58</v>
      </c>
      <c r="D33" s="140">
        <v>1</v>
      </c>
      <c r="E33" s="140" t="s">
        <v>420</v>
      </c>
    </row>
    <row r="34" spans="1:5" s="16" customFormat="1" ht="14.25" customHeight="1">
      <c r="A34" s="42" t="s">
        <v>114</v>
      </c>
      <c r="B34" s="122" t="s">
        <v>412</v>
      </c>
      <c r="C34" s="123" t="s">
        <v>56</v>
      </c>
      <c r="D34" s="127" t="s">
        <v>228</v>
      </c>
      <c r="E34" s="127" t="s">
        <v>228</v>
      </c>
    </row>
    <row r="35" spans="1:5" s="16" customFormat="1" ht="14.25" customHeight="1">
      <c r="A35" s="192" t="s">
        <v>10</v>
      </c>
      <c r="B35" s="43" t="s">
        <v>111</v>
      </c>
      <c r="C35" s="44" t="s">
        <v>57</v>
      </c>
      <c r="D35" s="17" t="s">
        <v>228</v>
      </c>
      <c r="E35" s="17" t="s">
        <v>228</v>
      </c>
    </row>
    <row r="36" spans="1:5" s="16" customFormat="1" ht="14.25" customHeight="1">
      <c r="A36" s="193"/>
      <c r="B36" s="45" t="s">
        <v>112</v>
      </c>
      <c r="C36" s="46" t="s">
        <v>58</v>
      </c>
      <c r="D36" s="17" t="s">
        <v>228</v>
      </c>
      <c r="E36" s="17" t="s">
        <v>228</v>
      </c>
    </row>
    <row r="37" spans="1:5" s="16" customFormat="1" ht="14.25" customHeight="1">
      <c r="A37" s="42" t="s">
        <v>115</v>
      </c>
      <c r="B37" s="122" t="s">
        <v>412</v>
      </c>
      <c r="C37" s="123" t="s">
        <v>56</v>
      </c>
      <c r="D37" s="127">
        <v>7</v>
      </c>
      <c r="E37" s="127">
        <v>4</v>
      </c>
    </row>
    <row r="38" spans="1:5" s="16" customFormat="1" ht="14.25" customHeight="1">
      <c r="A38" s="192" t="s">
        <v>11</v>
      </c>
      <c r="B38" s="43" t="s">
        <v>111</v>
      </c>
      <c r="C38" s="44" t="s">
        <v>57</v>
      </c>
      <c r="D38" s="17">
        <v>7</v>
      </c>
      <c r="E38" s="17">
        <v>4</v>
      </c>
    </row>
    <row r="39" spans="1:5" s="16" customFormat="1" ht="14.25" customHeight="1">
      <c r="A39" s="193"/>
      <c r="B39" s="45" t="s">
        <v>112</v>
      </c>
      <c r="C39" s="46" t="s">
        <v>58</v>
      </c>
      <c r="D39" s="17" t="s">
        <v>228</v>
      </c>
      <c r="E39" s="17" t="s">
        <v>228</v>
      </c>
    </row>
    <row r="40" spans="1:5" s="16" customFormat="1" ht="14.25" customHeight="1">
      <c r="A40" s="42" t="s">
        <v>116</v>
      </c>
      <c r="B40" s="122" t="s">
        <v>412</v>
      </c>
      <c r="C40" s="123" t="s">
        <v>56</v>
      </c>
      <c r="D40" s="127">
        <v>1</v>
      </c>
      <c r="E40" s="127" t="s">
        <v>228</v>
      </c>
    </row>
    <row r="41" spans="1:5" s="16" customFormat="1" ht="14.25" customHeight="1">
      <c r="A41" s="192" t="s">
        <v>12</v>
      </c>
      <c r="B41" s="43" t="s">
        <v>111</v>
      </c>
      <c r="C41" s="44" t="s">
        <v>57</v>
      </c>
      <c r="D41" s="17">
        <v>1</v>
      </c>
      <c r="E41" s="17" t="s">
        <v>228</v>
      </c>
    </row>
    <row r="42" spans="1:5" s="16" customFormat="1" ht="14.25" customHeight="1">
      <c r="A42" s="193"/>
      <c r="B42" s="45" t="s">
        <v>112</v>
      </c>
      <c r="C42" s="46" t="s">
        <v>58</v>
      </c>
      <c r="D42" s="17" t="s">
        <v>228</v>
      </c>
      <c r="E42" s="17" t="s">
        <v>228</v>
      </c>
    </row>
    <row r="43" spans="1:5" s="16" customFormat="1" ht="14.25" customHeight="1">
      <c r="A43" s="42" t="s">
        <v>117</v>
      </c>
      <c r="B43" s="122" t="s">
        <v>412</v>
      </c>
      <c r="C43" s="123" t="s">
        <v>56</v>
      </c>
      <c r="D43" s="127">
        <v>1</v>
      </c>
      <c r="E43" s="127">
        <v>1</v>
      </c>
    </row>
    <row r="44" spans="1:5" s="16" customFormat="1" ht="14.25" customHeight="1">
      <c r="A44" s="192" t="s">
        <v>13</v>
      </c>
      <c r="B44" s="43" t="s">
        <v>111</v>
      </c>
      <c r="C44" s="44" t="s">
        <v>57</v>
      </c>
      <c r="D44" s="17">
        <v>1</v>
      </c>
      <c r="E44" s="17">
        <v>1</v>
      </c>
    </row>
    <row r="45" spans="1:5" s="16" customFormat="1" ht="14.25" customHeight="1">
      <c r="A45" s="193"/>
      <c r="B45" s="45" t="s">
        <v>112</v>
      </c>
      <c r="C45" s="46" t="s">
        <v>58</v>
      </c>
      <c r="D45" s="17" t="s">
        <v>228</v>
      </c>
      <c r="E45" s="17" t="s">
        <v>228</v>
      </c>
    </row>
    <row r="46" spans="1:5" s="16" customFormat="1" ht="14.25" customHeight="1">
      <c r="A46" s="42" t="s">
        <v>118</v>
      </c>
      <c r="B46" s="122" t="s">
        <v>412</v>
      </c>
      <c r="C46" s="123" t="s">
        <v>56</v>
      </c>
      <c r="D46" s="127" t="s">
        <v>228</v>
      </c>
      <c r="E46" s="127" t="s">
        <v>228</v>
      </c>
    </row>
    <row r="47" spans="1:5" s="16" customFormat="1" ht="14.25" customHeight="1">
      <c r="A47" s="192" t="s">
        <v>14</v>
      </c>
      <c r="B47" s="43" t="s">
        <v>111</v>
      </c>
      <c r="C47" s="44" t="s">
        <v>57</v>
      </c>
      <c r="D47" s="17" t="s">
        <v>228</v>
      </c>
      <c r="E47" s="17" t="s">
        <v>228</v>
      </c>
    </row>
    <row r="48" spans="1:5" s="16" customFormat="1" ht="14.25" customHeight="1">
      <c r="A48" s="193"/>
      <c r="B48" s="45" t="s">
        <v>112</v>
      </c>
      <c r="C48" s="46" t="s">
        <v>58</v>
      </c>
      <c r="D48" s="17" t="s">
        <v>228</v>
      </c>
      <c r="E48" s="17" t="s">
        <v>228</v>
      </c>
    </row>
    <row r="49" spans="1:5" s="16" customFormat="1" ht="14.25" customHeight="1">
      <c r="A49" s="42" t="s">
        <v>119</v>
      </c>
      <c r="B49" s="122" t="s">
        <v>412</v>
      </c>
      <c r="C49" s="123" t="s">
        <v>56</v>
      </c>
      <c r="D49" s="127">
        <v>1</v>
      </c>
      <c r="E49" s="127">
        <v>2</v>
      </c>
    </row>
    <row r="50" spans="1:5" s="16" customFormat="1" ht="14.25" customHeight="1">
      <c r="A50" s="192" t="s">
        <v>15</v>
      </c>
      <c r="B50" s="43" t="s">
        <v>111</v>
      </c>
      <c r="C50" s="44" t="s">
        <v>57</v>
      </c>
      <c r="D50" s="17">
        <v>1</v>
      </c>
      <c r="E50" s="17">
        <v>2</v>
      </c>
    </row>
    <row r="51" spans="1:5" s="16" customFormat="1" ht="14.25" customHeight="1">
      <c r="A51" s="193"/>
      <c r="B51" s="45" t="s">
        <v>112</v>
      </c>
      <c r="C51" s="46" t="s">
        <v>58</v>
      </c>
      <c r="D51" s="17" t="s">
        <v>228</v>
      </c>
      <c r="E51" s="17" t="s">
        <v>228</v>
      </c>
    </row>
    <row r="52" spans="1:5" s="16" customFormat="1" ht="14.25" customHeight="1">
      <c r="A52" s="42" t="s">
        <v>120</v>
      </c>
      <c r="B52" s="122" t="s">
        <v>412</v>
      </c>
      <c r="C52" s="123" t="s">
        <v>56</v>
      </c>
      <c r="D52" s="127" t="s">
        <v>228</v>
      </c>
      <c r="E52" s="127">
        <v>1</v>
      </c>
    </row>
    <row r="53" spans="1:5" s="16" customFormat="1" ht="14.25" customHeight="1">
      <c r="A53" s="192" t="s">
        <v>16</v>
      </c>
      <c r="B53" s="43" t="s">
        <v>111</v>
      </c>
      <c r="C53" s="44" t="s">
        <v>57</v>
      </c>
      <c r="D53" s="17" t="s">
        <v>228</v>
      </c>
      <c r="E53" s="17" t="s">
        <v>228</v>
      </c>
    </row>
    <row r="54" spans="1:5" s="16" customFormat="1" ht="14.25" customHeight="1">
      <c r="A54" s="193"/>
      <c r="B54" s="45" t="s">
        <v>112</v>
      </c>
      <c r="C54" s="46" t="s">
        <v>58</v>
      </c>
      <c r="D54" s="17" t="s">
        <v>228</v>
      </c>
      <c r="E54" s="17">
        <v>1</v>
      </c>
    </row>
    <row r="55" spans="1:5" s="16" customFormat="1" ht="14.25" customHeight="1">
      <c r="A55" s="42" t="s">
        <v>121</v>
      </c>
      <c r="B55" s="122" t="s">
        <v>412</v>
      </c>
      <c r="C55" s="123" t="s">
        <v>56</v>
      </c>
      <c r="D55" s="127" t="s">
        <v>228</v>
      </c>
      <c r="E55" s="127">
        <v>3</v>
      </c>
    </row>
    <row r="56" spans="1:5" s="16" customFormat="1" ht="14.25" customHeight="1">
      <c r="A56" s="192" t="s">
        <v>17</v>
      </c>
      <c r="B56" s="43" t="s">
        <v>111</v>
      </c>
      <c r="C56" s="44" t="s">
        <v>57</v>
      </c>
      <c r="D56" s="17" t="s">
        <v>228</v>
      </c>
      <c r="E56" s="17" t="s">
        <v>228</v>
      </c>
    </row>
    <row r="57" spans="1:5" s="16" customFormat="1" ht="14.25" customHeight="1">
      <c r="A57" s="193"/>
      <c r="B57" s="45" t="s">
        <v>112</v>
      </c>
      <c r="C57" s="46" t="s">
        <v>58</v>
      </c>
      <c r="D57" s="17" t="s">
        <v>228</v>
      </c>
      <c r="E57" s="17">
        <v>3</v>
      </c>
    </row>
    <row r="58" spans="1:5" s="16" customFormat="1" ht="14.25" customHeight="1">
      <c r="A58" s="42" t="s">
        <v>122</v>
      </c>
      <c r="B58" s="122" t="s">
        <v>412</v>
      </c>
      <c r="C58" s="123" t="s">
        <v>56</v>
      </c>
      <c r="D58" s="127" t="s">
        <v>228</v>
      </c>
      <c r="E58" s="127" t="s">
        <v>228</v>
      </c>
    </row>
    <row r="59" spans="1:5" s="16" customFormat="1" ht="14.25" customHeight="1">
      <c r="A59" s="192" t="s">
        <v>18</v>
      </c>
      <c r="B59" s="43" t="s">
        <v>111</v>
      </c>
      <c r="C59" s="44" t="s">
        <v>57</v>
      </c>
      <c r="D59" s="17" t="s">
        <v>228</v>
      </c>
      <c r="E59" s="17" t="s">
        <v>228</v>
      </c>
    </row>
    <row r="60" spans="1:5" s="16" customFormat="1" ht="14.25" customHeight="1">
      <c r="A60" s="193"/>
      <c r="B60" s="45" t="s">
        <v>112</v>
      </c>
      <c r="C60" s="46" t="s">
        <v>58</v>
      </c>
      <c r="D60" s="17" t="s">
        <v>228</v>
      </c>
      <c r="E60" s="17" t="s">
        <v>228</v>
      </c>
    </row>
    <row r="61" spans="1:5" s="16" customFormat="1" ht="14.25" customHeight="1">
      <c r="A61" s="42" t="s">
        <v>123</v>
      </c>
      <c r="B61" s="122" t="s">
        <v>412</v>
      </c>
      <c r="C61" s="123" t="s">
        <v>56</v>
      </c>
      <c r="D61" s="127">
        <v>1</v>
      </c>
      <c r="E61" s="127" t="s">
        <v>228</v>
      </c>
    </row>
    <row r="62" spans="1:5" s="16" customFormat="1" ht="14.25" customHeight="1">
      <c r="A62" s="192" t="s">
        <v>19</v>
      </c>
      <c r="B62" s="43" t="s">
        <v>111</v>
      </c>
      <c r="C62" s="44" t="s">
        <v>57</v>
      </c>
      <c r="D62" s="17">
        <v>1</v>
      </c>
      <c r="E62" s="17" t="s">
        <v>228</v>
      </c>
    </row>
    <row r="63" spans="1:5" s="16" customFormat="1" ht="14.25" customHeight="1">
      <c r="A63" s="193"/>
      <c r="B63" s="45" t="s">
        <v>112</v>
      </c>
      <c r="C63" s="46" t="s">
        <v>58</v>
      </c>
      <c r="D63" s="17" t="s">
        <v>228</v>
      </c>
      <c r="E63" s="17" t="s">
        <v>228</v>
      </c>
    </row>
    <row r="64" spans="1:5" s="16" customFormat="1" ht="14.25" customHeight="1">
      <c r="A64" s="42" t="s">
        <v>124</v>
      </c>
      <c r="B64" s="122" t="s">
        <v>412</v>
      </c>
      <c r="C64" s="123" t="s">
        <v>56</v>
      </c>
      <c r="D64" s="127">
        <v>1</v>
      </c>
      <c r="E64" s="127" t="s">
        <v>228</v>
      </c>
    </row>
    <row r="65" spans="1:5" s="16" customFormat="1" ht="14.25" customHeight="1">
      <c r="A65" s="192" t="s">
        <v>20</v>
      </c>
      <c r="B65" s="43" t="s">
        <v>111</v>
      </c>
      <c r="C65" s="44" t="s">
        <v>57</v>
      </c>
      <c r="D65" s="17" t="s">
        <v>228</v>
      </c>
      <c r="E65" s="17" t="s">
        <v>228</v>
      </c>
    </row>
    <row r="66" spans="1:5" s="16" customFormat="1" ht="14.25" customHeight="1">
      <c r="A66" s="193"/>
      <c r="B66" s="45" t="s">
        <v>112</v>
      </c>
      <c r="C66" s="46" t="s">
        <v>58</v>
      </c>
      <c r="D66" s="17">
        <v>1</v>
      </c>
      <c r="E66" s="17" t="s">
        <v>228</v>
      </c>
    </row>
    <row r="67" spans="1:5" s="16" customFormat="1" ht="14.25" customHeight="1">
      <c r="A67" s="42" t="s">
        <v>125</v>
      </c>
      <c r="B67" s="122" t="s">
        <v>412</v>
      </c>
      <c r="C67" s="123" t="s">
        <v>56</v>
      </c>
      <c r="D67" s="127" t="s">
        <v>228</v>
      </c>
      <c r="E67" s="127" t="s">
        <v>228</v>
      </c>
    </row>
    <row r="68" spans="1:5" s="16" customFormat="1" ht="14.25" customHeight="1">
      <c r="A68" s="192" t="s">
        <v>21</v>
      </c>
      <c r="B68" s="43" t="s">
        <v>111</v>
      </c>
      <c r="C68" s="44" t="s">
        <v>57</v>
      </c>
      <c r="D68" s="17" t="s">
        <v>228</v>
      </c>
      <c r="E68" s="17" t="s">
        <v>228</v>
      </c>
    </row>
    <row r="69" spans="1:5" s="16" customFormat="1" ht="14.25" customHeight="1">
      <c r="A69" s="193"/>
      <c r="B69" s="45" t="s">
        <v>112</v>
      </c>
      <c r="C69" s="46" t="s">
        <v>58</v>
      </c>
      <c r="D69" s="17" t="s">
        <v>228</v>
      </c>
      <c r="E69" s="17" t="s">
        <v>228</v>
      </c>
    </row>
    <row r="70" spans="1:5" s="16" customFormat="1" ht="14.25" customHeight="1">
      <c r="A70" s="42" t="s">
        <v>126</v>
      </c>
      <c r="B70" s="122" t="s">
        <v>412</v>
      </c>
      <c r="C70" s="123" t="s">
        <v>56</v>
      </c>
      <c r="D70" s="127" t="s">
        <v>228</v>
      </c>
      <c r="E70" s="127" t="s">
        <v>228</v>
      </c>
    </row>
    <row r="71" spans="1:5" s="16" customFormat="1" ht="14.25" customHeight="1">
      <c r="A71" s="192" t="s">
        <v>22</v>
      </c>
      <c r="B71" s="43" t="s">
        <v>111</v>
      </c>
      <c r="C71" s="44" t="s">
        <v>57</v>
      </c>
      <c r="D71" s="17" t="s">
        <v>228</v>
      </c>
      <c r="E71" s="17" t="s">
        <v>228</v>
      </c>
    </row>
    <row r="72" spans="1:5" s="16" customFormat="1" ht="14.25" customHeight="1">
      <c r="A72" s="193"/>
      <c r="B72" s="45" t="s">
        <v>112</v>
      </c>
      <c r="C72" s="46" t="s">
        <v>58</v>
      </c>
      <c r="D72" s="17" t="s">
        <v>228</v>
      </c>
      <c r="E72" s="17" t="s">
        <v>228</v>
      </c>
    </row>
    <row r="73" spans="1:5" s="16" customFormat="1" ht="14.25" customHeight="1">
      <c r="A73" s="42" t="s">
        <v>127</v>
      </c>
      <c r="B73" s="122" t="s">
        <v>412</v>
      </c>
      <c r="C73" s="123" t="s">
        <v>56</v>
      </c>
      <c r="D73" s="127" t="s">
        <v>228</v>
      </c>
      <c r="E73" s="127" t="s">
        <v>228</v>
      </c>
    </row>
    <row r="74" spans="1:5" s="16" customFormat="1" ht="14.25" customHeight="1">
      <c r="A74" s="192" t="s">
        <v>23</v>
      </c>
      <c r="B74" s="43" t="s">
        <v>111</v>
      </c>
      <c r="C74" s="44" t="s">
        <v>57</v>
      </c>
      <c r="D74" s="17" t="s">
        <v>228</v>
      </c>
      <c r="E74" s="17" t="s">
        <v>228</v>
      </c>
    </row>
    <row r="75" spans="1:5" s="16" customFormat="1" ht="14.25" customHeight="1">
      <c r="A75" s="193"/>
      <c r="B75" s="45" t="s">
        <v>112</v>
      </c>
      <c r="C75" s="46" t="s">
        <v>58</v>
      </c>
      <c r="D75" s="49" t="s">
        <v>228</v>
      </c>
      <c r="E75" s="49" t="s">
        <v>228</v>
      </c>
    </row>
    <row r="76" spans="1:5" ht="14.25" customHeight="1">
      <c r="A76" s="5" t="s">
        <v>68</v>
      </c>
    </row>
    <row r="77" spans="1:5" ht="14.25" customHeight="1"/>
    <row r="78" spans="1:5" ht="14.25" customHeight="1">
      <c r="A78" s="18" t="s">
        <v>60</v>
      </c>
    </row>
    <row r="79" spans="1:5" ht="14.25" customHeight="1"/>
  </sheetData>
  <mergeCells count="24">
    <mergeCell ref="A65:A66"/>
    <mergeCell ref="A68:A69"/>
    <mergeCell ref="A74:A75"/>
    <mergeCell ref="A4:C7"/>
    <mergeCell ref="A59:A60"/>
    <mergeCell ref="A38:A39"/>
    <mergeCell ref="A71:A72"/>
    <mergeCell ref="A41:A42"/>
    <mergeCell ref="A44:A45"/>
    <mergeCell ref="A47:A48"/>
    <mergeCell ref="A21:A22"/>
    <mergeCell ref="A50:A51"/>
    <mergeCell ref="A53:A54"/>
    <mergeCell ref="A56:A57"/>
    <mergeCell ref="A62:A63"/>
    <mergeCell ref="A24:A25"/>
    <mergeCell ref="A27:A29"/>
    <mergeCell ref="A32:A33"/>
    <mergeCell ref="A35:A36"/>
    <mergeCell ref="D4:E6"/>
    <mergeCell ref="A9:A10"/>
    <mergeCell ref="A12:A13"/>
    <mergeCell ref="A15:A16"/>
    <mergeCell ref="A18:A19"/>
  </mergeCells>
  <phoneticPr fontId="3" type="noConversion"/>
  <pageMargins left="0.23622047244094491" right="0.23622047244094491" top="0.74803149606299213" bottom="0.94488188976377963" header="0.31496062992125984" footer="0.31496062992125984"/>
  <pageSetup paperSize="9" orientation="portrait" r:id="rId1"/>
  <headerFooter>
    <oddHeader>&amp;L&amp;"微軟正黑體,標準"&amp;16兒童及少年保護執行概況&amp;R&amp;"微軟正黑體,標準"本表共&amp;N頁，第&amp;P頁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81"/>
  <sheetViews>
    <sheetView zoomScale="110" zoomScaleNormal="110" zoomScaleSheetLayoutView="100" workbookViewId="0">
      <selection activeCell="G29" sqref="G29"/>
    </sheetView>
  </sheetViews>
  <sheetFormatPr defaultColWidth="5.5" defaultRowHeight="11.1" customHeight="1"/>
  <cols>
    <col min="1" max="1" width="16.5" style="5" customWidth="1"/>
    <col min="2" max="3" width="10" style="5" customWidth="1"/>
    <col min="4" max="5" width="14" style="5" customWidth="1"/>
    <col min="6" max="16384" width="5.5" style="5"/>
  </cols>
  <sheetData>
    <row r="1" spans="1:5" s="2" customFormat="1" ht="20.25" customHeight="1">
      <c r="A1" s="1" t="s">
        <v>272</v>
      </c>
      <c r="B1" s="60"/>
      <c r="C1" s="60"/>
      <c r="D1" s="14"/>
      <c r="E1" s="14"/>
    </row>
    <row r="2" spans="1:5" ht="14.25" customHeight="1">
      <c r="B2" s="74"/>
      <c r="C2" s="74"/>
      <c r="D2" s="6"/>
      <c r="E2" s="6"/>
    </row>
    <row r="3" spans="1:5" ht="12.75" customHeight="1">
      <c r="A3" s="19" t="s">
        <v>314</v>
      </c>
      <c r="B3" s="20"/>
      <c r="C3" s="20"/>
      <c r="D3" s="9"/>
      <c r="E3" s="9"/>
    </row>
    <row r="4" spans="1:5" s="10" customFormat="1" ht="24.75" customHeight="1">
      <c r="A4" s="198" t="s">
        <v>266</v>
      </c>
      <c r="B4" s="199"/>
      <c r="C4" s="200"/>
      <c r="D4" s="198" t="s">
        <v>265</v>
      </c>
      <c r="E4" s="199"/>
    </row>
    <row r="5" spans="1:5" s="10" customFormat="1" ht="24.75" customHeight="1">
      <c r="A5" s="201"/>
      <c r="B5" s="202"/>
      <c r="C5" s="215"/>
      <c r="D5" s="211"/>
      <c r="E5" s="212"/>
    </row>
    <row r="6" spans="1:5" s="10" customFormat="1" ht="26.25" customHeight="1">
      <c r="A6" s="201"/>
      <c r="B6" s="202"/>
      <c r="C6" s="215"/>
      <c r="D6" s="213"/>
      <c r="E6" s="214"/>
    </row>
    <row r="7" spans="1:5" s="11" customFormat="1" ht="30.75" customHeight="1">
      <c r="A7" s="204"/>
      <c r="B7" s="205"/>
      <c r="C7" s="206"/>
      <c r="D7" s="47" t="s">
        <v>410</v>
      </c>
      <c r="E7" s="48" t="s">
        <v>411</v>
      </c>
    </row>
    <row r="8" spans="1:5" s="76" customFormat="1" ht="15.75" customHeight="1">
      <c r="A8" s="75" t="s">
        <v>110</v>
      </c>
      <c r="B8" s="125" t="s">
        <v>139</v>
      </c>
      <c r="C8" s="126" t="s">
        <v>0</v>
      </c>
      <c r="D8" s="127">
        <v>31</v>
      </c>
      <c r="E8" s="127">
        <v>23</v>
      </c>
    </row>
    <row r="9" spans="1:5" s="16" customFormat="1" ht="15.75" customHeight="1">
      <c r="A9" s="216" t="s">
        <v>1</v>
      </c>
      <c r="B9" s="43" t="s">
        <v>111</v>
      </c>
      <c r="C9" s="44" t="s">
        <v>2</v>
      </c>
      <c r="D9" s="17">
        <v>26</v>
      </c>
      <c r="E9" s="17">
        <v>21</v>
      </c>
    </row>
    <row r="10" spans="1:5" s="16" customFormat="1" ht="15.75" customHeight="1">
      <c r="A10" s="217"/>
      <c r="B10" s="43" t="s">
        <v>112</v>
      </c>
      <c r="C10" s="44" t="s">
        <v>3</v>
      </c>
      <c r="D10" s="17">
        <v>5</v>
      </c>
      <c r="E10" s="17">
        <v>2</v>
      </c>
    </row>
    <row r="11" spans="1:5" s="57" customFormat="1" ht="15.75" customHeight="1">
      <c r="A11" s="89" t="s">
        <v>277</v>
      </c>
      <c r="B11" s="125" t="s">
        <v>139</v>
      </c>
      <c r="C11" s="126" t="s">
        <v>0</v>
      </c>
      <c r="D11" s="127">
        <v>5</v>
      </c>
      <c r="E11" s="127">
        <v>6</v>
      </c>
    </row>
    <row r="12" spans="1:5" s="57" customFormat="1" ht="15.75" customHeight="1">
      <c r="A12" s="192" t="s">
        <v>4</v>
      </c>
      <c r="B12" s="43" t="s">
        <v>111</v>
      </c>
      <c r="C12" s="44" t="s">
        <v>2</v>
      </c>
      <c r="D12" s="17">
        <v>5</v>
      </c>
      <c r="E12" s="17">
        <v>6</v>
      </c>
    </row>
    <row r="13" spans="1:5" s="57" customFormat="1" ht="15.75" customHeight="1">
      <c r="A13" s="193"/>
      <c r="B13" s="43" t="s">
        <v>112</v>
      </c>
      <c r="C13" s="44" t="s">
        <v>3</v>
      </c>
      <c r="D13" s="17">
        <v>0</v>
      </c>
      <c r="E13" s="17">
        <v>0</v>
      </c>
    </row>
    <row r="14" spans="1:5" s="57" customFormat="1" ht="15.75" customHeight="1">
      <c r="A14" s="89" t="s">
        <v>285</v>
      </c>
      <c r="B14" s="125" t="s">
        <v>139</v>
      </c>
      <c r="C14" s="126" t="s">
        <v>0</v>
      </c>
      <c r="D14" s="127">
        <v>1</v>
      </c>
      <c r="E14" s="127">
        <v>0</v>
      </c>
    </row>
    <row r="15" spans="1:5" s="57" customFormat="1" ht="15.75" customHeight="1">
      <c r="A15" s="192" t="s">
        <v>5</v>
      </c>
      <c r="B15" s="43" t="s">
        <v>111</v>
      </c>
      <c r="C15" s="44" t="s">
        <v>2</v>
      </c>
      <c r="D15" s="17">
        <v>1</v>
      </c>
      <c r="E15" s="17">
        <v>0</v>
      </c>
    </row>
    <row r="16" spans="1:5" s="57" customFormat="1" ht="15.75" customHeight="1">
      <c r="A16" s="193"/>
      <c r="B16" s="45" t="s">
        <v>112</v>
      </c>
      <c r="C16" s="46" t="s">
        <v>3</v>
      </c>
      <c r="D16" s="17">
        <v>0</v>
      </c>
      <c r="E16" s="17">
        <v>0</v>
      </c>
    </row>
    <row r="17" spans="1:5" s="57" customFormat="1" ht="15.75" customHeight="1">
      <c r="A17" s="89" t="s">
        <v>280</v>
      </c>
      <c r="B17" s="122" t="s">
        <v>412</v>
      </c>
      <c r="C17" s="123" t="s">
        <v>0</v>
      </c>
      <c r="D17" s="127">
        <v>5</v>
      </c>
      <c r="E17" s="127">
        <v>3</v>
      </c>
    </row>
    <row r="18" spans="1:5" s="57" customFormat="1" ht="15.75" customHeight="1">
      <c r="A18" s="192" t="s">
        <v>24</v>
      </c>
      <c r="B18" s="43" t="s">
        <v>111</v>
      </c>
      <c r="C18" s="44" t="s">
        <v>2</v>
      </c>
      <c r="D18" s="17">
        <v>4</v>
      </c>
      <c r="E18" s="17">
        <v>3</v>
      </c>
    </row>
    <row r="19" spans="1:5" s="57" customFormat="1" ht="18" customHeight="1">
      <c r="A19" s="193"/>
      <c r="B19" s="45" t="s">
        <v>112</v>
      </c>
      <c r="C19" s="46" t="s">
        <v>3</v>
      </c>
      <c r="D19" s="17">
        <v>1</v>
      </c>
      <c r="E19" s="17">
        <v>0</v>
      </c>
    </row>
    <row r="20" spans="1:5" s="57" customFormat="1" ht="15.75" customHeight="1">
      <c r="A20" s="89" t="s">
        <v>281</v>
      </c>
      <c r="B20" s="122" t="s">
        <v>412</v>
      </c>
      <c r="C20" s="123" t="s">
        <v>0</v>
      </c>
      <c r="D20" s="127">
        <v>3</v>
      </c>
      <c r="E20" s="127">
        <v>4</v>
      </c>
    </row>
    <row r="21" spans="1:5" s="57" customFormat="1" ht="15.75" customHeight="1">
      <c r="A21" s="192" t="s">
        <v>25</v>
      </c>
      <c r="B21" s="43" t="s">
        <v>111</v>
      </c>
      <c r="C21" s="44" t="s">
        <v>2</v>
      </c>
      <c r="D21" s="17">
        <v>3</v>
      </c>
      <c r="E21" s="17">
        <v>4</v>
      </c>
    </row>
    <row r="22" spans="1:5" s="57" customFormat="1" ht="15.75" customHeight="1">
      <c r="A22" s="193"/>
      <c r="B22" s="45" t="s">
        <v>112</v>
      </c>
      <c r="C22" s="46" t="s">
        <v>3</v>
      </c>
      <c r="D22" s="17">
        <v>0</v>
      </c>
      <c r="E22" s="17">
        <v>0</v>
      </c>
    </row>
    <row r="23" spans="1:5" s="57" customFormat="1" ht="15.75" customHeight="1">
      <c r="A23" s="89" t="s">
        <v>284</v>
      </c>
      <c r="B23" s="125" t="s">
        <v>139</v>
      </c>
      <c r="C23" s="126" t="s">
        <v>0</v>
      </c>
      <c r="D23" s="127">
        <v>1</v>
      </c>
      <c r="E23" s="127">
        <v>1</v>
      </c>
    </row>
    <row r="24" spans="1:5" s="57" customFormat="1" ht="15.75" customHeight="1">
      <c r="A24" s="192" t="s">
        <v>26</v>
      </c>
      <c r="B24" s="43" t="s">
        <v>111</v>
      </c>
      <c r="C24" s="44" t="s">
        <v>2</v>
      </c>
      <c r="D24" s="17">
        <v>1</v>
      </c>
      <c r="E24" s="17">
        <v>1</v>
      </c>
    </row>
    <row r="25" spans="1:5" s="57" customFormat="1" ht="15.75" customHeight="1">
      <c r="A25" s="193"/>
      <c r="B25" s="45" t="s">
        <v>112</v>
      </c>
      <c r="C25" s="46" t="s">
        <v>3</v>
      </c>
      <c r="D25" s="17">
        <v>0</v>
      </c>
      <c r="E25" s="17">
        <v>0</v>
      </c>
    </row>
    <row r="26" spans="1:5" s="57" customFormat="1" ht="15.75" customHeight="1">
      <c r="A26" s="42" t="s">
        <v>129</v>
      </c>
      <c r="B26" s="122" t="s">
        <v>412</v>
      </c>
      <c r="C26" s="123" t="s">
        <v>0</v>
      </c>
      <c r="D26" s="127">
        <v>1</v>
      </c>
      <c r="E26" s="127">
        <v>0</v>
      </c>
    </row>
    <row r="27" spans="1:5" s="57" customFormat="1" ht="15.75" customHeight="1">
      <c r="A27" s="192" t="s">
        <v>7</v>
      </c>
      <c r="B27" s="43" t="s">
        <v>111</v>
      </c>
      <c r="C27" s="44" t="s">
        <v>2</v>
      </c>
      <c r="D27" s="17">
        <v>1</v>
      </c>
      <c r="E27" s="17">
        <v>0</v>
      </c>
    </row>
    <row r="28" spans="1:5" s="57" customFormat="1" ht="15.75" customHeight="1">
      <c r="A28" s="192"/>
      <c r="B28" s="43"/>
      <c r="C28" s="44"/>
      <c r="D28" s="17"/>
      <c r="E28" s="17"/>
    </row>
    <row r="29" spans="1:5" s="57" customFormat="1" ht="15.75" customHeight="1">
      <c r="A29" s="193"/>
      <c r="B29" s="45" t="s">
        <v>112</v>
      </c>
      <c r="C29" s="46" t="s">
        <v>3</v>
      </c>
      <c r="D29" s="17">
        <v>0</v>
      </c>
      <c r="E29" s="17">
        <v>0</v>
      </c>
    </row>
    <row r="30" spans="1:5" s="57" customFormat="1" ht="15.75" customHeight="1">
      <c r="A30" s="42" t="s">
        <v>199</v>
      </c>
      <c r="B30" s="122" t="s">
        <v>412</v>
      </c>
      <c r="C30" s="123" t="s">
        <v>0</v>
      </c>
      <c r="D30" s="127">
        <v>0</v>
      </c>
      <c r="E30" s="127">
        <v>2</v>
      </c>
    </row>
    <row r="31" spans="1:5" s="57" customFormat="1" ht="15.75" customHeight="1">
      <c r="A31" s="42" t="s">
        <v>113</v>
      </c>
      <c r="B31" s="122" t="s">
        <v>412</v>
      </c>
      <c r="C31" s="123" t="s">
        <v>0</v>
      </c>
      <c r="D31" s="127">
        <v>4</v>
      </c>
      <c r="E31" s="127">
        <v>0</v>
      </c>
    </row>
    <row r="32" spans="1:5" s="57" customFormat="1" ht="15.75" customHeight="1">
      <c r="A32" s="192" t="s">
        <v>9</v>
      </c>
      <c r="B32" s="43" t="s">
        <v>111</v>
      </c>
      <c r="C32" s="44" t="s">
        <v>2</v>
      </c>
      <c r="D32" s="17">
        <v>2</v>
      </c>
      <c r="E32" s="17">
        <v>0</v>
      </c>
    </row>
    <row r="33" spans="1:5" s="57" customFormat="1" ht="15.75" customHeight="1">
      <c r="A33" s="193"/>
      <c r="B33" s="138" t="s">
        <v>419</v>
      </c>
      <c r="C33" s="139" t="s">
        <v>3</v>
      </c>
      <c r="D33" s="140">
        <v>2</v>
      </c>
      <c r="E33" s="140">
        <v>0</v>
      </c>
    </row>
    <row r="34" spans="1:5" s="57" customFormat="1" ht="15.75" customHeight="1">
      <c r="A34" s="42" t="s">
        <v>114</v>
      </c>
      <c r="B34" s="122" t="s">
        <v>412</v>
      </c>
      <c r="C34" s="123" t="s">
        <v>0</v>
      </c>
      <c r="D34" s="127">
        <v>0</v>
      </c>
      <c r="E34" s="127">
        <v>0</v>
      </c>
    </row>
    <row r="35" spans="1:5" s="57" customFormat="1" ht="15.75" customHeight="1">
      <c r="A35" s="192" t="s">
        <v>10</v>
      </c>
      <c r="B35" s="43" t="s">
        <v>111</v>
      </c>
      <c r="C35" s="44" t="s">
        <v>2</v>
      </c>
      <c r="D35" s="17">
        <v>0</v>
      </c>
      <c r="E35" s="17">
        <v>0</v>
      </c>
    </row>
    <row r="36" spans="1:5" s="57" customFormat="1" ht="15.75" customHeight="1">
      <c r="A36" s="193"/>
      <c r="B36" s="45" t="s">
        <v>112</v>
      </c>
      <c r="C36" s="46" t="s">
        <v>3</v>
      </c>
      <c r="D36" s="17">
        <v>0</v>
      </c>
      <c r="E36" s="17">
        <v>0</v>
      </c>
    </row>
    <row r="37" spans="1:5" s="57" customFormat="1" ht="15.75" customHeight="1">
      <c r="A37" s="42" t="s">
        <v>115</v>
      </c>
      <c r="B37" s="122" t="s">
        <v>412</v>
      </c>
      <c r="C37" s="123" t="s">
        <v>0</v>
      </c>
      <c r="D37" s="127">
        <v>6</v>
      </c>
      <c r="E37" s="127">
        <v>2</v>
      </c>
    </row>
    <row r="38" spans="1:5" s="57" customFormat="1" ht="15.75" customHeight="1">
      <c r="A38" s="192" t="s">
        <v>11</v>
      </c>
      <c r="B38" s="43" t="s">
        <v>111</v>
      </c>
      <c r="C38" s="44" t="s">
        <v>2</v>
      </c>
      <c r="D38" s="17">
        <v>6</v>
      </c>
      <c r="E38" s="17">
        <v>2</v>
      </c>
    </row>
    <row r="39" spans="1:5" s="57" customFormat="1" ht="15.75" customHeight="1">
      <c r="A39" s="193"/>
      <c r="B39" s="45" t="s">
        <v>112</v>
      </c>
      <c r="C39" s="46" t="s">
        <v>3</v>
      </c>
      <c r="D39" s="17">
        <v>0</v>
      </c>
      <c r="E39" s="17">
        <v>0</v>
      </c>
    </row>
    <row r="40" spans="1:5" s="57" customFormat="1" ht="15.75" customHeight="1">
      <c r="A40" s="42" t="s">
        <v>116</v>
      </c>
      <c r="B40" s="122" t="s">
        <v>412</v>
      </c>
      <c r="C40" s="123" t="s">
        <v>0</v>
      </c>
      <c r="D40" s="127">
        <v>0</v>
      </c>
      <c r="E40" s="127">
        <v>0</v>
      </c>
    </row>
    <row r="41" spans="1:5" s="57" customFormat="1" ht="15.75" customHeight="1">
      <c r="A41" s="192" t="s">
        <v>12</v>
      </c>
      <c r="B41" s="43" t="s">
        <v>111</v>
      </c>
      <c r="C41" s="44" t="s">
        <v>2</v>
      </c>
      <c r="D41" s="17">
        <v>0</v>
      </c>
      <c r="E41" s="17">
        <v>0</v>
      </c>
    </row>
    <row r="42" spans="1:5" s="57" customFormat="1" ht="15.75" customHeight="1">
      <c r="A42" s="193"/>
      <c r="B42" s="45" t="s">
        <v>112</v>
      </c>
      <c r="C42" s="46" t="s">
        <v>3</v>
      </c>
      <c r="D42" s="17">
        <v>0</v>
      </c>
      <c r="E42" s="17">
        <v>0</v>
      </c>
    </row>
    <row r="43" spans="1:5" s="57" customFormat="1" ht="15.75" customHeight="1">
      <c r="A43" s="42" t="s">
        <v>117</v>
      </c>
      <c r="B43" s="122" t="s">
        <v>412</v>
      </c>
      <c r="C43" s="123" t="s">
        <v>0</v>
      </c>
      <c r="D43" s="127">
        <v>0</v>
      </c>
      <c r="E43" s="127">
        <v>0</v>
      </c>
    </row>
    <row r="44" spans="1:5" s="57" customFormat="1" ht="15.75" customHeight="1">
      <c r="A44" s="192" t="s">
        <v>13</v>
      </c>
      <c r="B44" s="43" t="s">
        <v>111</v>
      </c>
      <c r="C44" s="44" t="s">
        <v>2</v>
      </c>
      <c r="D44" s="17">
        <v>0</v>
      </c>
      <c r="E44" s="17">
        <v>0</v>
      </c>
    </row>
    <row r="45" spans="1:5" s="57" customFormat="1" ht="15.75" customHeight="1">
      <c r="A45" s="193"/>
      <c r="B45" s="45" t="s">
        <v>112</v>
      </c>
      <c r="C45" s="46" t="s">
        <v>3</v>
      </c>
      <c r="D45" s="17">
        <v>0</v>
      </c>
      <c r="E45" s="17">
        <v>0</v>
      </c>
    </row>
    <row r="46" spans="1:5" s="57" customFormat="1" ht="15.75" customHeight="1">
      <c r="A46" s="42" t="s">
        <v>118</v>
      </c>
      <c r="B46" s="122" t="s">
        <v>412</v>
      </c>
      <c r="C46" s="123" t="s">
        <v>0</v>
      </c>
      <c r="D46" s="127">
        <v>0</v>
      </c>
      <c r="E46" s="127">
        <v>0</v>
      </c>
    </row>
    <row r="47" spans="1:5" s="57" customFormat="1" ht="15.75" customHeight="1">
      <c r="A47" s="192" t="s">
        <v>14</v>
      </c>
      <c r="B47" s="43" t="s">
        <v>111</v>
      </c>
      <c r="C47" s="44" t="s">
        <v>2</v>
      </c>
      <c r="D47" s="17">
        <v>0</v>
      </c>
      <c r="E47" s="17">
        <v>0</v>
      </c>
    </row>
    <row r="48" spans="1:5" s="57" customFormat="1" ht="15.75" customHeight="1">
      <c r="A48" s="193"/>
      <c r="B48" s="45" t="s">
        <v>112</v>
      </c>
      <c r="C48" s="46" t="s">
        <v>3</v>
      </c>
      <c r="D48" s="17">
        <v>0</v>
      </c>
      <c r="E48" s="17">
        <v>0</v>
      </c>
    </row>
    <row r="49" spans="1:5" s="57" customFormat="1" ht="15.75" customHeight="1">
      <c r="A49" s="42" t="s">
        <v>119</v>
      </c>
      <c r="B49" s="122" t="s">
        <v>412</v>
      </c>
      <c r="C49" s="123" t="s">
        <v>0</v>
      </c>
      <c r="D49" s="127">
        <v>0</v>
      </c>
      <c r="E49" s="127">
        <v>0</v>
      </c>
    </row>
    <row r="50" spans="1:5" s="57" customFormat="1" ht="15.75" customHeight="1">
      <c r="A50" s="192" t="s">
        <v>15</v>
      </c>
      <c r="B50" s="43" t="s">
        <v>111</v>
      </c>
      <c r="C50" s="44" t="s">
        <v>2</v>
      </c>
      <c r="D50" s="17">
        <v>0</v>
      </c>
      <c r="E50" s="17">
        <v>0</v>
      </c>
    </row>
    <row r="51" spans="1:5" s="57" customFormat="1" ht="15.75" customHeight="1">
      <c r="A51" s="193"/>
      <c r="B51" s="45" t="s">
        <v>112</v>
      </c>
      <c r="C51" s="46" t="s">
        <v>3</v>
      </c>
      <c r="D51" s="17">
        <v>0</v>
      </c>
      <c r="E51" s="17">
        <v>0</v>
      </c>
    </row>
    <row r="52" spans="1:5" s="57" customFormat="1" ht="15.75" customHeight="1">
      <c r="A52" s="42" t="s">
        <v>120</v>
      </c>
      <c r="B52" s="122" t="s">
        <v>412</v>
      </c>
      <c r="C52" s="123" t="s">
        <v>0</v>
      </c>
      <c r="D52" s="127">
        <v>0</v>
      </c>
      <c r="E52" s="127">
        <v>2</v>
      </c>
    </row>
    <row r="53" spans="1:5" s="57" customFormat="1" ht="15.75" customHeight="1">
      <c r="A53" s="192" t="s">
        <v>16</v>
      </c>
      <c r="B53" s="43" t="s">
        <v>111</v>
      </c>
      <c r="C53" s="44" t="s">
        <v>2</v>
      </c>
      <c r="D53" s="17">
        <v>0</v>
      </c>
      <c r="E53" s="17">
        <v>0</v>
      </c>
    </row>
    <row r="54" spans="1:5" s="57" customFormat="1" ht="15.75" customHeight="1">
      <c r="A54" s="193"/>
      <c r="B54" s="45" t="s">
        <v>112</v>
      </c>
      <c r="C54" s="46" t="s">
        <v>3</v>
      </c>
      <c r="D54" s="17">
        <v>0</v>
      </c>
      <c r="E54" s="17">
        <v>2</v>
      </c>
    </row>
    <row r="55" spans="1:5" s="57" customFormat="1" ht="15.75" customHeight="1">
      <c r="A55" s="42" t="s">
        <v>121</v>
      </c>
      <c r="B55" s="122" t="s">
        <v>412</v>
      </c>
      <c r="C55" s="123" t="s">
        <v>0</v>
      </c>
      <c r="D55" s="127">
        <v>2</v>
      </c>
      <c r="E55" s="127">
        <v>2</v>
      </c>
    </row>
    <row r="56" spans="1:5" s="57" customFormat="1" ht="15.75" customHeight="1">
      <c r="A56" s="192" t="s">
        <v>17</v>
      </c>
      <c r="B56" s="43" t="s">
        <v>111</v>
      </c>
      <c r="C56" s="44" t="s">
        <v>2</v>
      </c>
      <c r="D56" s="17">
        <v>0</v>
      </c>
      <c r="E56" s="17">
        <v>2</v>
      </c>
    </row>
    <row r="57" spans="1:5" s="57" customFormat="1" ht="15.75" customHeight="1">
      <c r="A57" s="193"/>
      <c r="B57" s="45" t="s">
        <v>112</v>
      </c>
      <c r="C57" s="46" t="s">
        <v>3</v>
      </c>
      <c r="D57" s="17">
        <v>2</v>
      </c>
      <c r="E57" s="17">
        <v>0</v>
      </c>
    </row>
    <row r="58" spans="1:5" s="57" customFormat="1" ht="15.75" customHeight="1">
      <c r="A58" s="42" t="s">
        <v>122</v>
      </c>
      <c r="B58" s="122" t="s">
        <v>412</v>
      </c>
      <c r="C58" s="123" t="s">
        <v>0</v>
      </c>
      <c r="D58" s="127">
        <v>0</v>
      </c>
      <c r="E58" s="127">
        <v>0</v>
      </c>
    </row>
    <row r="59" spans="1:5" s="57" customFormat="1" ht="15.75" customHeight="1">
      <c r="A59" s="192" t="s">
        <v>18</v>
      </c>
      <c r="B59" s="43" t="s">
        <v>111</v>
      </c>
      <c r="C59" s="44" t="s">
        <v>2</v>
      </c>
      <c r="D59" s="17">
        <v>0</v>
      </c>
      <c r="E59" s="17">
        <v>0</v>
      </c>
    </row>
    <row r="60" spans="1:5" s="57" customFormat="1" ht="15.75" customHeight="1">
      <c r="A60" s="193"/>
      <c r="B60" s="45" t="s">
        <v>112</v>
      </c>
      <c r="C60" s="46" t="s">
        <v>3</v>
      </c>
      <c r="D60" s="17">
        <v>0</v>
      </c>
      <c r="E60" s="17">
        <v>0</v>
      </c>
    </row>
    <row r="61" spans="1:5" s="57" customFormat="1" ht="15.75" customHeight="1">
      <c r="A61" s="42" t="s">
        <v>123</v>
      </c>
      <c r="B61" s="122" t="s">
        <v>412</v>
      </c>
      <c r="C61" s="123" t="s">
        <v>0</v>
      </c>
      <c r="D61" s="127">
        <v>1</v>
      </c>
      <c r="E61" s="127">
        <v>0</v>
      </c>
    </row>
    <row r="62" spans="1:5" s="57" customFormat="1" ht="15.75" customHeight="1">
      <c r="A62" s="192" t="s">
        <v>19</v>
      </c>
      <c r="B62" s="43" t="s">
        <v>111</v>
      </c>
      <c r="C62" s="44" t="s">
        <v>2</v>
      </c>
      <c r="D62" s="17">
        <v>1</v>
      </c>
      <c r="E62" s="17">
        <v>0</v>
      </c>
    </row>
    <row r="63" spans="1:5" s="57" customFormat="1" ht="15.75" customHeight="1">
      <c r="A63" s="193"/>
      <c r="B63" s="45" t="s">
        <v>112</v>
      </c>
      <c r="C63" s="46" t="s">
        <v>3</v>
      </c>
      <c r="D63" s="17">
        <v>0</v>
      </c>
      <c r="E63" s="17">
        <v>0</v>
      </c>
    </row>
    <row r="64" spans="1:5" s="57" customFormat="1" ht="15.75" customHeight="1">
      <c r="A64" s="42" t="s">
        <v>124</v>
      </c>
      <c r="B64" s="122" t="s">
        <v>412</v>
      </c>
      <c r="C64" s="123" t="s">
        <v>0</v>
      </c>
      <c r="D64" s="127">
        <v>0</v>
      </c>
      <c r="E64" s="127">
        <v>1</v>
      </c>
    </row>
    <row r="65" spans="1:5" s="57" customFormat="1" ht="15.75" customHeight="1">
      <c r="A65" s="192" t="s">
        <v>20</v>
      </c>
      <c r="B65" s="43" t="s">
        <v>111</v>
      </c>
      <c r="C65" s="44" t="s">
        <v>2</v>
      </c>
      <c r="D65" s="17">
        <v>0</v>
      </c>
      <c r="E65" s="17">
        <v>1</v>
      </c>
    </row>
    <row r="66" spans="1:5" s="57" customFormat="1" ht="15.75" customHeight="1">
      <c r="A66" s="193"/>
      <c r="B66" s="45" t="s">
        <v>112</v>
      </c>
      <c r="C66" s="46" t="s">
        <v>3</v>
      </c>
      <c r="D66" s="17">
        <v>0</v>
      </c>
      <c r="E66" s="17">
        <v>0</v>
      </c>
    </row>
    <row r="67" spans="1:5" s="57" customFormat="1" ht="15.75" customHeight="1">
      <c r="A67" s="42" t="s">
        <v>125</v>
      </c>
      <c r="B67" s="122" t="s">
        <v>412</v>
      </c>
      <c r="C67" s="123" t="s">
        <v>0</v>
      </c>
      <c r="D67" s="127">
        <v>2</v>
      </c>
      <c r="E67" s="127">
        <v>0</v>
      </c>
    </row>
    <row r="68" spans="1:5" s="57" customFormat="1" ht="15.75" customHeight="1">
      <c r="A68" s="192" t="s">
        <v>21</v>
      </c>
      <c r="B68" s="43" t="s">
        <v>111</v>
      </c>
      <c r="C68" s="44" t="s">
        <v>2</v>
      </c>
      <c r="D68" s="17">
        <v>2</v>
      </c>
      <c r="E68" s="17">
        <v>0</v>
      </c>
    </row>
    <row r="69" spans="1:5" s="57" customFormat="1" ht="15.75" customHeight="1">
      <c r="A69" s="193"/>
      <c r="B69" s="45" t="s">
        <v>112</v>
      </c>
      <c r="C69" s="46" t="s">
        <v>3</v>
      </c>
      <c r="D69" s="17">
        <v>0</v>
      </c>
      <c r="E69" s="17">
        <v>0</v>
      </c>
    </row>
    <row r="70" spans="1:5" s="57" customFormat="1" ht="15.75" customHeight="1">
      <c r="A70" s="42" t="s">
        <v>126</v>
      </c>
      <c r="B70" s="122" t="s">
        <v>412</v>
      </c>
      <c r="C70" s="123" t="s">
        <v>0</v>
      </c>
      <c r="D70" s="127">
        <v>0</v>
      </c>
      <c r="E70" s="127">
        <v>0</v>
      </c>
    </row>
    <row r="71" spans="1:5" s="57" customFormat="1" ht="15.75" customHeight="1">
      <c r="A71" s="192" t="s">
        <v>22</v>
      </c>
      <c r="B71" s="43" t="s">
        <v>111</v>
      </c>
      <c r="C71" s="44" t="s">
        <v>2</v>
      </c>
      <c r="D71" s="17">
        <v>0</v>
      </c>
      <c r="E71" s="17">
        <v>0</v>
      </c>
    </row>
    <row r="72" spans="1:5" s="57" customFormat="1" ht="15.75" customHeight="1">
      <c r="A72" s="193"/>
      <c r="B72" s="45" t="s">
        <v>112</v>
      </c>
      <c r="C72" s="46" t="s">
        <v>3</v>
      </c>
      <c r="D72" s="17">
        <v>0</v>
      </c>
      <c r="E72" s="17">
        <v>0</v>
      </c>
    </row>
    <row r="73" spans="1:5" s="57" customFormat="1" ht="15.75" customHeight="1">
      <c r="A73" s="42" t="s">
        <v>127</v>
      </c>
      <c r="B73" s="122" t="s">
        <v>412</v>
      </c>
      <c r="C73" s="123" t="s">
        <v>0</v>
      </c>
      <c r="D73" s="127">
        <v>0</v>
      </c>
      <c r="E73" s="127">
        <v>0</v>
      </c>
    </row>
    <row r="74" spans="1:5" s="57" customFormat="1" ht="15.75" customHeight="1">
      <c r="A74" s="192" t="s">
        <v>23</v>
      </c>
      <c r="B74" s="43" t="s">
        <v>111</v>
      </c>
      <c r="C74" s="44" t="s">
        <v>2</v>
      </c>
      <c r="D74" s="17">
        <v>0</v>
      </c>
      <c r="E74" s="17">
        <v>0</v>
      </c>
    </row>
    <row r="75" spans="1:5" s="57" customFormat="1" ht="15.75" customHeight="1">
      <c r="A75" s="193"/>
      <c r="B75" s="45" t="s">
        <v>112</v>
      </c>
      <c r="C75" s="46" t="s">
        <v>3</v>
      </c>
      <c r="D75" s="49">
        <v>0</v>
      </c>
      <c r="E75" s="49">
        <v>0</v>
      </c>
    </row>
    <row r="76" spans="1:5" ht="15.75" customHeight="1">
      <c r="A76" s="5" t="s">
        <v>68</v>
      </c>
    </row>
    <row r="77" spans="1:5" ht="15.75" customHeight="1">
      <c r="A77" s="18" t="s">
        <v>59</v>
      </c>
    </row>
    <row r="78" spans="1:5" ht="15.75" customHeight="1"/>
    <row r="79" spans="1:5" ht="15.75" customHeight="1"/>
    <row r="80" spans="1:5" ht="15.75" customHeight="1"/>
    <row r="81" ht="15.75" customHeight="1"/>
  </sheetData>
  <mergeCells count="24">
    <mergeCell ref="A44:A45"/>
    <mergeCell ref="A38:A39"/>
    <mergeCell ref="A4:C7"/>
    <mergeCell ref="A9:A10"/>
    <mergeCell ref="A12:A13"/>
    <mergeCell ref="A15:A16"/>
    <mergeCell ref="A18:A19"/>
    <mergeCell ref="A21:A22"/>
    <mergeCell ref="A74:A75"/>
    <mergeCell ref="D4:E6"/>
    <mergeCell ref="A59:A60"/>
    <mergeCell ref="A62:A63"/>
    <mergeCell ref="A65:A66"/>
    <mergeCell ref="A68:A69"/>
    <mergeCell ref="A71:A72"/>
    <mergeCell ref="A41:A42"/>
    <mergeCell ref="A24:A25"/>
    <mergeCell ref="A47:A48"/>
    <mergeCell ref="A50:A51"/>
    <mergeCell ref="A53:A54"/>
    <mergeCell ref="A56:A57"/>
    <mergeCell ref="A27:A29"/>
    <mergeCell ref="A32:A33"/>
    <mergeCell ref="A35:A36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兒童及少年保護執行概況&amp;9民國100年&amp;R&amp;"微軟正黑體,標準"本表共&amp;N頁，第&amp;P頁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86"/>
  <sheetViews>
    <sheetView topLeftCell="A58" zoomScale="110" zoomScaleNormal="110" zoomScaleSheetLayoutView="100" workbookViewId="0">
      <selection activeCell="G29" sqref="G29"/>
    </sheetView>
  </sheetViews>
  <sheetFormatPr defaultColWidth="5.5" defaultRowHeight="11.1" customHeight="1"/>
  <cols>
    <col min="1" max="1" width="18.33203125" style="5" customWidth="1"/>
    <col min="2" max="2" width="8.33203125" style="5" customWidth="1"/>
    <col min="3" max="3" width="11.6640625" style="5" customWidth="1"/>
    <col min="4" max="5" width="13.6640625" style="5" customWidth="1"/>
    <col min="6" max="16384" width="5.5" style="5"/>
  </cols>
  <sheetData>
    <row r="1" spans="1:5" s="2" customFormat="1" ht="20.25" customHeight="1">
      <c r="A1" s="1" t="s">
        <v>272</v>
      </c>
      <c r="B1" s="60"/>
      <c r="C1" s="60"/>
      <c r="D1" s="14"/>
      <c r="E1" s="14"/>
    </row>
    <row r="2" spans="1:5" ht="14.25" customHeight="1">
      <c r="A2" s="72"/>
      <c r="B2" s="68"/>
      <c r="C2" s="68"/>
      <c r="D2" s="6"/>
      <c r="E2" s="6"/>
    </row>
    <row r="3" spans="1:5" ht="12.75" customHeight="1">
      <c r="A3" s="68" t="s">
        <v>313</v>
      </c>
      <c r="B3" s="20"/>
      <c r="C3" s="20"/>
      <c r="D3" s="9"/>
      <c r="E3" s="9"/>
    </row>
    <row r="4" spans="1:5" s="10" customFormat="1" ht="24.75" customHeight="1">
      <c r="A4" s="198" t="s">
        <v>266</v>
      </c>
      <c r="B4" s="199"/>
      <c r="C4" s="200"/>
      <c r="D4" s="198" t="s">
        <v>265</v>
      </c>
      <c r="E4" s="199"/>
    </row>
    <row r="5" spans="1:5" s="10" customFormat="1" ht="24.75" customHeight="1">
      <c r="A5" s="201"/>
      <c r="B5" s="202"/>
      <c r="C5" s="203"/>
      <c r="D5" s="211"/>
      <c r="E5" s="212"/>
    </row>
    <row r="6" spans="1:5" s="10" customFormat="1" ht="40.700000000000003" customHeight="1">
      <c r="A6" s="201"/>
      <c r="B6" s="202"/>
      <c r="C6" s="203"/>
      <c r="D6" s="213"/>
      <c r="E6" s="214"/>
    </row>
    <row r="7" spans="1:5" s="11" customFormat="1" ht="30.75" customHeight="1">
      <c r="A7" s="204"/>
      <c r="B7" s="205"/>
      <c r="C7" s="206"/>
      <c r="D7" s="47" t="s">
        <v>410</v>
      </c>
      <c r="E7" s="48" t="s">
        <v>411</v>
      </c>
    </row>
    <row r="8" spans="1:5" s="57" customFormat="1" ht="15" customHeight="1">
      <c r="A8" s="121" t="s">
        <v>204</v>
      </c>
      <c r="B8" s="122" t="s">
        <v>412</v>
      </c>
      <c r="C8" s="123" t="s">
        <v>62</v>
      </c>
      <c r="D8" s="124">
        <v>38</v>
      </c>
      <c r="E8" s="124">
        <v>22</v>
      </c>
    </row>
    <row r="9" spans="1:5" s="57" customFormat="1" ht="15" customHeight="1">
      <c r="A9" s="207" t="s">
        <v>1</v>
      </c>
      <c r="B9" s="43" t="s">
        <v>111</v>
      </c>
      <c r="C9" s="44" t="s">
        <v>63</v>
      </c>
      <c r="D9" s="58">
        <v>34</v>
      </c>
      <c r="E9" s="58">
        <v>18</v>
      </c>
    </row>
    <row r="10" spans="1:5" s="57" customFormat="1" ht="15" customHeight="1">
      <c r="A10" s="208"/>
      <c r="B10" s="43" t="s">
        <v>112</v>
      </c>
      <c r="C10" s="44" t="s">
        <v>64</v>
      </c>
      <c r="D10" s="58">
        <v>4</v>
      </c>
      <c r="E10" s="58">
        <v>4</v>
      </c>
    </row>
    <row r="11" spans="1:5" s="57" customFormat="1" ht="15" customHeight="1">
      <c r="A11" s="121" t="s">
        <v>205</v>
      </c>
      <c r="B11" s="122" t="s">
        <v>412</v>
      </c>
      <c r="C11" s="123" t="s">
        <v>0</v>
      </c>
      <c r="D11" s="124">
        <v>4</v>
      </c>
      <c r="E11" s="124">
        <v>3</v>
      </c>
    </row>
    <row r="12" spans="1:5" s="57" customFormat="1" ht="15" customHeight="1">
      <c r="A12" s="192" t="s">
        <v>27</v>
      </c>
      <c r="B12" s="43" t="s">
        <v>111</v>
      </c>
      <c r="C12" s="44" t="s">
        <v>2</v>
      </c>
      <c r="D12" s="58">
        <v>4</v>
      </c>
      <c r="E12" s="58">
        <v>3</v>
      </c>
    </row>
    <row r="13" spans="1:5" s="57" customFormat="1" ht="15" customHeight="1">
      <c r="A13" s="193"/>
      <c r="B13" s="43" t="s">
        <v>112</v>
      </c>
      <c r="C13" s="44" t="s">
        <v>3</v>
      </c>
      <c r="D13" s="58">
        <v>0</v>
      </c>
      <c r="E13" s="58">
        <v>0</v>
      </c>
    </row>
    <row r="14" spans="1:5" s="57" customFormat="1" ht="15" customHeight="1">
      <c r="A14" s="121" t="s">
        <v>206</v>
      </c>
      <c r="B14" s="122" t="s">
        <v>412</v>
      </c>
      <c r="C14" s="123" t="s">
        <v>0</v>
      </c>
      <c r="D14" s="124">
        <v>1</v>
      </c>
      <c r="E14" s="124">
        <v>0</v>
      </c>
    </row>
    <row r="15" spans="1:5" s="57" customFormat="1" ht="15" customHeight="1">
      <c r="A15" s="192" t="s">
        <v>28</v>
      </c>
      <c r="B15" s="43" t="s">
        <v>111</v>
      </c>
      <c r="C15" s="44" t="s">
        <v>2</v>
      </c>
      <c r="D15" s="58">
        <v>1</v>
      </c>
      <c r="E15" s="58">
        <v>0</v>
      </c>
    </row>
    <row r="16" spans="1:5" s="57" customFormat="1" ht="15" customHeight="1">
      <c r="A16" s="193"/>
      <c r="B16" s="43" t="s">
        <v>112</v>
      </c>
      <c r="C16" s="44" t="s">
        <v>3</v>
      </c>
      <c r="D16" s="58">
        <v>0</v>
      </c>
      <c r="E16" s="58">
        <v>0</v>
      </c>
    </row>
    <row r="17" spans="1:5" s="57" customFormat="1" ht="15" customHeight="1">
      <c r="A17" s="121" t="s">
        <v>207</v>
      </c>
      <c r="B17" s="122" t="s">
        <v>412</v>
      </c>
      <c r="C17" s="123" t="s">
        <v>0</v>
      </c>
      <c r="D17" s="124">
        <v>11</v>
      </c>
      <c r="E17" s="124">
        <v>4</v>
      </c>
    </row>
    <row r="18" spans="1:5" s="57" customFormat="1" ht="15" customHeight="1">
      <c r="A18" s="192" t="s">
        <v>29</v>
      </c>
      <c r="B18" s="43" t="s">
        <v>111</v>
      </c>
      <c r="C18" s="44" t="s">
        <v>2</v>
      </c>
      <c r="D18" s="58">
        <v>11</v>
      </c>
      <c r="E18" s="58">
        <v>4</v>
      </c>
    </row>
    <row r="19" spans="1:5" s="57" customFormat="1" ht="15" customHeight="1">
      <c r="A19" s="193"/>
      <c r="B19" s="43" t="s">
        <v>112</v>
      </c>
      <c r="C19" s="44" t="s">
        <v>3</v>
      </c>
      <c r="D19" s="58">
        <v>0</v>
      </c>
      <c r="E19" s="58">
        <v>0</v>
      </c>
    </row>
    <row r="20" spans="1:5" s="57" customFormat="1" ht="15" customHeight="1">
      <c r="A20" s="121" t="s">
        <v>208</v>
      </c>
      <c r="B20" s="122" t="s">
        <v>412</v>
      </c>
      <c r="C20" s="123" t="s">
        <v>0</v>
      </c>
      <c r="D20" s="124">
        <v>3</v>
      </c>
      <c r="E20" s="124">
        <v>0</v>
      </c>
    </row>
    <row r="21" spans="1:5" s="57" customFormat="1" ht="15" customHeight="1">
      <c r="A21" s="192" t="s">
        <v>30</v>
      </c>
      <c r="B21" s="43" t="s">
        <v>111</v>
      </c>
      <c r="C21" s="44" t="s">
        <v>2</v>
      </c>
      <c r="D21" s="58">
        <v>1</v>
      </c>
      <c r="E21" s="58">
        <v>0</v>
      </c>
    </row>
    <row r="22" spans="1:5" s="57" customFormat="1" ht="15" customHeight="1">
      <c r="A22" s="193"/>
      <c r="B22" s="43" t="s">
        <v>112</v>
      </c>
      <c r="C22" s="44" t="s">
        <v>3</v>
      </c>
      <c r="D22" s="58">
        <v>2</v>
      </c>
      <c r="E22" s="58">
        <v>0</v>
      </c>
    </row>
    <row r="23" spans="1:5" s="57" customFormat="1" ht="15" customHeight="1">
      <c r="A23" s="121" t="s">
        <v>209</v>
      </c>
      <c r="B23" s="122" t="s">
        <v>412</v>
      </c>
      <c r="C23" s="123" t="s">
        <v>0</v>
      </c>
      <c r="D23" s="124">
        <v>0</v>
      </c>
      <c r="E23" s="124">
        <v>0</v>
      </c>
    </row>
    <row r="24" spans="1:5" s="57" customFormat="1" ht="15" customHeight="1">
      <c r="A24" s="192" t="s">
        <v>31</v>
      </c>
      <c r="B24" s="43" t="s">
        <v>111</v>
      </c>
      <c r="C24" s="44" t="s">
        <v>2</v>
      </c>
      <c r="D24" s="58">
        <v>0</v>
      </c>
      <c r="E24" s="58">
        <v>0</v>
      </c>
    </row>
    <row r="25" spans="1:5" s="57" customFormat="1" ht="15" customHeight="1">
      <c r="A25" s="193"/>
      <c r="B25" s="43" t="s">
        <v>112</v>
      </c>
      <c r="C25" s="44" t="s">
        <v>3</v>
      </c>
      <c r="D25" s="58">
        <v>0</v>
      </c>
      <c r="E25" s="58">
        <v>0</v>
      </c>
    </row>
    <row r="26" spans="1:5" s="57" customFormat="1" ht="15" customHeight="1">
      <c r="A26" s="121" t="s">
        <v>210</v>
      </c>
      <c r="B26" s="122" t="s">
        <v>412</v>
      </c>
      <c r="C26" s="123" t="s">
        <v>0</v>
      </c>
      <c r="D26" s="124">
        <v>3</v>
      </c>
      <c r="E26" s="124">
        <v>2</v>
      </c>
    </row>
    <row r="27" spans="1:5" s="57" customFormat="1" ht="15" customHeight="1">
      <c r="A27" s="192" t="s">
        <v>32</v>
      </c>
      <c r="B27" s="43" t="s">
        <v>111</v>
      </c>
      <c r="C27" s="44" t="s">
        <v>2</v>
      </c>
      <c r="D27" s="58">
        <v>3</v>
      </c>
      <c r="E27" s="58">
        <v>2</v>
      </c>
    </row>
    <row r="28" spans="1:5" s="57" customFormat="1" ht="15" customHeight="1">
      <c r="A28" s="192"/>
      <c r="B28" s="43"/>
      <c r="C28" s="44"/>
      <c r="D28" s="58"/>
      <c r="E28" s="58"/>
    </row>
    <row r="29" spans="1:5" s="57" customFormat="1" ht="15" customHeight="1">
      <c r="A29" s="193"/>
      <c r="B29" s="43" t="s">
        <v>112</v>
      </c>
      <c r="C29" s="44" t="s">
        <v>3</v>
      </c>
      <c r="D29" s="58">
        <v>0</v>
      </c>
      <c r="E29" s="58">
        <v>0</v>
      </c>
    </row>
    <row r="30" spans="1:5" s="57" customFormat="1" ht="15" customHeight="1">
      <c r="A30" s="121" t="s">
        <v>211</v>
      </c>
      <c r="B30" s="122" t="s">
        <v>412</v>
      </c>
      <c r="C30" s="123" t="s">
        <v>0</v>
      </c>
      <c r="D30" s="124">
        <v>3</v>
      </c>
      <c r="E30" s="124">
        <v>3</v>
      </c>
    </row>
    <row r="31" spans="1:5" s="57" customFormat="1" ht="15" customHeight="1">
      <c r="A31" s="121" t="s">
        <v>212</v>
      </c>
      <c r="B31" s="122" t="s">
        <v>412</v>
      </c>
      <c r="C31" s="123" t="s">
        <v>0</v>
      </c>
      <c r="D31" s="124">
        <v>0</v>
      </c>
      <c r="E31" s="124">
        <v>0</v>
      </c>
    </row>
    <row r="32" spans="1:5" s="57" customFormat="1" ht="15" customHeight="1">
      <c r="A32" s="192" t="s">
        <v>33</v>
      </c>
      <c r="B32" s="43" t="s">
        <v>111</v>
      </c>
      <c r="C32" s="44" t="s">
        <v>2</v>
      </c>
      <c r="D32" s="58">
        <v>0</v>
      </c>
      <c r="E32" s="58">
        <v>0</v>
      </c>
    </row>
    <row r="33" spans="1:5" s="57" customFormat="1" ht="15" customHeight="1">
      <c r="A33" s="193"/>
      <c r="B33" s="135" t="s">
        <v>419</v>
      </c>
      <c r="C33" s="136" t="s">
        <v>3</v>
      </c>
      <c r="D33" s="137">
        <v>0</v>
      </c>
      <c r="E33" s="137">
        <v>0</v>
      </c>
    </row>
    <row r="34" spans="1:5" s="57" customFormat="1" ht="15" customHeight="1">
      <c r="A34" s="121" t="s">
        <v>213</v>
      </c>
      <c r="B34" s="122" t="s">
        <v>412</v>
      </c>
      <c r="C34" s="123" t="s">
        <v>0</v>
      </c>
      <c r="D34" s="124">
        <v>0</v>
      </c>
      <c r="E34" s="124">
        <v>3</v>
      </c>
    </row>
    <row r="35" spans="1:5" s="57" customFormat="1" ht="15" customHeight="1">
      <c r="A35" s="192" t="s">
        <v>34</v>
      </c>
      <c r="B35" s="43" t="s">
        <v>111</v>
      </c>
      <c r="C35" s="44" t="s">
        <v>2</v>
      </c>
      <c r="D35" s="58">
        <v>0</v>
      </c>
      <c r="E35" s="58">
        <v>3</v>
      </c>
    </row>
    <row r="36" spans="1:5" s="57" customFormat="1" ht="15" customHeight="1">
      <c r="A36" s="193"/>
      <c r="B36" s="43" t="s">
        <v>112</v>
      </c>
      <c r="C36" s="44" t="s">
        <v>3</v>
      </c>
      <c r="D36" s="58">
        <v>0</v>
      </c>
      <c r="E36" s="58">
        <v>0</v>
      </c>
    </row>
    <row r="37" spans="1:5" s="57" customFormat="1" ht="15" customHeight="1">
      <c r="A37" s="121" t="s">
        <v>214</v>
      </c>
      <c r="B37" s="122" t="s">
        <v>412</v>
      </c>
      <c r="C37" s="123" t="s">
        <v>0</v>
      </c>
      <c r="D37" s="124">
        <v>0</v>
      </c>
      <c r="E37" s="124">
        <v>0</v>
      </c>
    </row>
    <row r="38" spans="1:5" s="57" customFormat="1" ht="15" customHeight="1">
      <c r="A38" s="192" t="s">
        <v>35</v>
      </c>
      <c r="B38" s="43" t="s">
        <v>111</v>
      </c>
      <c r="C38" s="44" t="s">
        <v>2</v>
      </c>
      <c r="D38" s="58">
        <v>0</v>
      </c>
      <c r="E38" s="58">
        <v>0</v>
      </c>
    </row>
    <row r="39" spans="1:5" s="57" customFormat="1" ht="15" customHeight="1">
      <c r="A39" s="193"/>
      <c r="B39" s="43" t="s">
        <v>112</v>
      </c>
      <c r="C39" s="44" t="s">
        <v>3</v>
      </c>
      <c r="D39" s="58">
        <v>0</v>
      </c>
      <c r="E39" s="58">
        <v>0</v>
      </c>
    </row>
    <row r="40" spans="1:5" s="57" customFormat="1" ht="15" customHeight="1">
      <c r="A40" s="121" t="s">
        <v>215</v>
      </c>
      <c r="B40" s="122" t="s">
        <v>412</v>
      </c>
      <c r="C40" s="123" t="s">
        <v>0</v>
      </c>
      <c r="D40" s="124">
        <v>1</v>
      </c>
      <c r="E40" s="124">
        <v>2</v>
      </c>
    </row>
    <row r="41" spans="1:5" s="57" customFormat="1" ht="15" customHeight="1">
      <c r="A41" s="192" t="s">
        <v>36</v>
      </c>
      <c r="B41" s="43" t="s">
        <v>111</v>
      </c>
      <c r="C41" s="44" t="s">
        <v>2</v>
      </c>
      <c r="D41" s="58">
        <v>1</v>
      </c>
      <c r="E41" s="58">
        <v>0</v>
      </c>
    </row>
    <row r="42" spans="1:5" s="57" customFormat="1" ht="15" customHeight="1">
      <c r="A42" s="193"/>
      <c r="B42" s="43" t="s">
        <v>112</v>
      </c>
      <c r="C42" s="44" t="s">
        <v>3</v>
      </c>
      <c r="D42" s="58">
        <v>0</v>
      </c>
      <c r="E42" s="58">
        <v>2</v>
      </c>
    </row>
    <row r="43" spans="1:5" s="57" customFormat="1" ht="15" customHeight="1">
      <c r="A43" s="121" t="s">
        <v>216</v>
      </c>
      <c r="B43" s="122" t="s">
        <v>412</v>
      </c>
      <c r="C43" s="123" t="s">
        <v>0</v>
      </c>
      <c r="D43" s="124">
        <v>0</v>
      </c>
      <c r="E43" s="124">
        <v>0</v>
      </c>
    </row>
    <row r="44" spans="1:5" s="57" customFormat="1" ht="15" customHeight="1">
      <c r="A44" s="192" t="s">
        <v>37</v>
      </c>
      <c r="B44" s="43" t="s">
        <v>111</v>
      </c>
      <c r="C44" s="44" t="s">
        <v>2</v>
      </c>
      <c r="D44" s="58">
        <v>0</v>
      </c>
      <c r="E44" s="58">
        <v>0</v>
      </c>
    </row>
    <row r="45" spans="1:5" s="57" customFormat="1" ht="15" customHeight="1">
      <c r="A45" s="193"/>
      <c r="B45" s="43" t="s">
        <v>112</v>
      </c>
      <c r="C45" s="44" t="s">
        <v>3</v>
      </c>
      <c r="D45" s="58">
        <v>0</v>
      </c>
      <c r="E45" s="58">
        <v>0</v>
      </c>
    </row>
    <row r="46" spans="1:5" s="57" customFormat="1" ht="15" customHeight="1">
      <c r="A46" s="121" t="s">
        <v>217</v>
      </c>
      <c r="B46" s="122" t="s">
        <v>412</v>
      </c>
      <c r="C46" s="123" t="s">
        <v>0</v>
      </c>
      <c r="D46" s="124">
        <v>0</v>
      </c>
      <c r="E46" s="124">
        <v>0</v>
      </c>
    </row>
    <row r="47" spans="1:5" s="57" customFormat="1" ht="15" customHeight="1">
      <c r="A47" s="192" t="s">
        <v>38</v>
      </c>
      <c r="B47" s="43" t="s">
        <v>111</v>
      </c>
      <c r="C47" s="44" t="s">
        <v>2</v>
      </c>
      <c r="D47" s="58">
        <v>0</v>
      </c>
      <c r="E47" s="58">
        <v>0</v>
      </c>
    </row>
    <row r="48" spans="1:5" s="57" customFormat="1" ht="15" customHeight="1">
      <c r="A48" s="193"/>
      <c r="B48" s="43" t="s">
        <v>112</v>
      </c>
      <c r="C48" s="44" t="s">
        <v>3</v>
      </c>
      <c r="D48" s="58">
        <v>0</v>
      </c>
      <c r="E48" s="58">
        <v>0</v>
      </c>
    </row>
    <row r="49" spans="1:5" s="57" customFormat="1" ht="15" customHeight="1">
      <c r="A49" s="121" t="s">
        <v>218</v>
      </c>
      <c r="B49" s="122" t="s">
        <v>412</v>
      </c>
      <c r="C49" s="123" t="s">
        <v>0</v>
      </c>
      <c r="D49" s="124">
        <v>1</v>
      </c>
      <c r="E49" s="124">
        <v>1</v>
      </c>
    </row>
    <row r="50" spans="1:5" s="57" customFormat="1" ht="15" customHeight="1">
      <c r="A50" s="192" t="s">
        <v>39</v>
      </c>
      <c r="B50" s="43" t="s">
        <v>111</v>
      </c>
      <c r="C50" s="44" t="s">
        <v>2</v>
      </c>
      <c r="D50" s="58">
        <v>0</v>
      </c>
      <c r="E50" s="58">
        <v>0</v>
      </c>
    </row>
    <row r="51" spans="1:5" s="57" customFormat="1" ht="15" customHeight="1">
      <c r="A51" s="193"/>
      <c r="B51" s="43" t="s">
        <v>112</v>
      </c>
      <c r="C51" s="44" t="s">
        <v>3</v>
      </c>
      <c r="D51" s="58">
        <v>1</v>
      </c>
      <c r="E51" s="58">
        <v>1</v>
      </c>
    </row>
    <row r="52" spans="1:5" s="57" customFormat="1" ht="15" customHeight="1">
      <c r="A52" s="121" t="s">
        <v>219</v>
      </c>
      <c r="B52" s="122" t="s">
        <v>412</v>
      </c>
      <c r="C52" s="123" t="s">
        <v>0</v>
      </c>
      <c r="D52" s="124">
        <v>3</v>
      </c>
      <c r="E52" s="124">
        <v>1</v>
      </c>
    </row>
    <row r="53" spans="1:5" s="57" customFormat="1" ht="15" customHeight="1">
      <c r="A53" s="192" t="s">
        <v>40</v>
      </c>
      <c r="B53" s="43" t="s">
        <v>111</v>
      </c>
      <c r="C53" s="44" t="s">
        <v>2</v>
      </c>
      <c r="D53" s="58">
        <v>2</v>
      </c>
      <c r="E53" s="58">
        <v>0</v>
      </c>
    </row>
    <row r="54" spans="1:5" s="57" customFormat="1" ht="15" customHeight="1">
      <c r="A54" s="193"/>
      <c r="B54" s="43" t="s">
        <v>112</v>
      </c>
      <c r="C54" s="44" t="s">
        <v>3</v>
      </c>
      <c r="D54" s="58">
        <v>1</v>
      </c>
      <c r="E54" s="58">
        <v>1</v>
      </c>
    </row>
    <row r="55" spans="1:5" s="57" customFormat="1" ht="15" customHeight="1">
      <c r="A55" s="121" t="s">
        <v>220</v>
      </c>
      <c r="B55" s="122" t="s">
        <v>412</v>
      </c>
      <c r="C55" s="123" t="s">
        <v>0</v>
      </c>
      <c r="D55" s="124">
        <v>0</v>
      </c>
      <c r="E55" s="124">
        <v>0</v>
      </c>
    </row>
    <row r="56" spans="1:5" s="57" customFormat="1" ht="15" customHeight="1">
      <c r="A56" s="192" t="s">
        <v>41</v>
      </c>
      <c r="B56" s="43" t="s">
        <v>111</v>
      </c>
      <c r="C56" s="44" t="s">
        <v>2</v>
      </c>
      <c r="D56" s="58">
        <v>0</v>
      </c>
      <c r="E56" s="58">
        <v>0</v>
      </c>
    </row>
    <row r="57" spans="1:5" s="57" customFormat="1" ht="15" customHeight="1">
      <c r="A57" s="193"/>
      <c r="B57" s="43" t="s">
        <v>112</v>
      </c>
      <c r="C57" s="44" t="s">
        <v>3</v>
      </c>
      <c r="D57" s="58">
        <v>0</v>
      </c>
      <c r="E57" s="58">
        <v>0</v>
      </c>
    </row>
    <row r="58" spans="1:5" s="57" customFormat="1" ht="15" customHeight="1">
      <c r="A58" s="121" t="s">
        <v>221</v>
      </c>
      <c r="B58" s="122" t="s">
        <v>412</v>
      </c>
      <c r="C58" s="123" t="s">
        <v>0</v>
      </c>
      <c r="D58" s="124">
        <v>0</v>
      </c>
      <c r="E58" s="124">
        <v>0</v>
      </c>
    </row>
    <row r="59" spans="1:5" s="57" customFormat="1" ht="15" customHeight="1">
      <c r="A59" s="192" t="s">
        <v>42</v>
      </c>
      <c r="B59" s="43" t="s">
        <v>111</v>
      </c>
      <c r="C59" s="44" t="s">
        <v>2</v>
      </c>
      <c r="D59" s="58">
        <v>0</v>
      </c>
      <c r="E59" s="58">
        <v>0</v>
      </c>
    </row>
    <row r="60" spans="1:5" s="57" customFormat="1" ht="15" customHeight="1">
      <c r="A60" s="193"/>
      <c r="B60" s="43" t="s">
        <v>112</v>
      </c>
      <c r="C60" s="44" t="s">
        <v>3</v>
      </c>
      <c r="D60" s="58">
        <v>0</v>
      </c>
      <c r="E60" s="58">
        <v>0</v>
      </c>
    </row>
    <row r="61" spans="1:5" s="57" customFormat="1" ht="15" customHeight="1">
      <c r="A61" s="121" t="s">
        <v>222</v>
      </c>
      <c r="B61" s="122" t="s">
        <v>412</v>
      </c>
      <c r="C61" s="123" t="s">
        <v>0</v>
      </c>
      <c r="D61" s="124">
        <v>1</v>
      </c>
      <c r="E61" s="124">
        <v>1</v>
      </c>
    </row>
    <row r="62" spans="1:5" s="57" customFormat="1" ht="15" customHeight="1">
      <c r="A62" s="192" t="s">
        <v>43</v>
      </c>
      <c r="B62" s="43" t="s">
        <v>111</v>
      </c>
      <c r="C62" s="44" t="s">
        <v>2</v>
      </c>
      <c r="D62" s="58">
        <v>1</v>
      </c>
      <c r="E62" s="58">
        <v>1</v>
      </c>
    </row>
    <row r="63" spans="1:5" s="57" customFormat="1" ht="15" customHeight="1">
      <c r="A63" s="193"/>
      <c r="B63" s="43" t="s">
        <v>112</v>
      </c>
      <c r="C63" s="44" t="s">
        <v>3</v>
      </c>
      <c r="D63" s="58">
        <v>0</v>
      </c>
      <c r="E63" s="58">
        <v>0</v>
      </c>
    </row>
    <row r="64" spans="1:5" s="57" customFormat="1" ht="15" customHeight="1">
      <c r="A64" s="121" t="s">
        <v>223</v>
      </c>
      <c r="B64" s="122" t="s">
        <v>412</v>
      </c>
      <c r="C64" s="123" t="s">
        <v>0</v>
      </c>
      <c r="D64" s="124">
        <v>2</v>
      </c>
      <c r="E64" s="124">
        <v>1</v>
      </c>
    </row>
    <row r="65" spans="1:5" s="57" customFormat="1" ht="15" customHeight="1">
      <c r="A65" s="192" t="s">
        <v>24</v>
      </c>
      <c r="B65" s="43" t="s">
        <v>111</v>
      </c>
      <c r="C65" s="44" t="s">
        <v>2</v>
      </c>
      <c r="D65" s="58">
        <v>2</v>
      </c>
      <c r="E65" s="58">
        <v>1</v>
      </c>
    </row>
    <row r="66" spans="1:5" s="57" customFormat="1" ht="15" customHeight="1">
      <c r="A66" s="193"/>
      <c r="B66" s="43" t="s">
        <v>112</v>
      </c>
      <c r="C66" s="44" t="s">
        <v>3</v>
      </c>
      <c r="D66" s="58">
        <v>0</v>
      </c>
      <c r="E66" s="58">
        <v>0</v>
      </c>
    </row>
    <row r="67" spans="1:5" s="57" customFormat="1" ht="15" customHeight="1">
      <c r="A67" s="121" t="s">
        <v>224</v>
      </c>
      <c r="B67" s="122" t="s">
        <v>412</v>
      </c>
      <c r="C67" s="123" t="s">
        <v>0</v>
      </c>
      <c r="D67" s="124">
        <v>1</v>
      </c>
      <c r="E67" s="124">
        <v>0</v>
      </c>
    </row>
    <row r="68" spans="1:5" s="57" customFormat="1" ht="15" customHeight="1">
      <c r="A68" s="192" t="s">
        <v>44</v>
      </c>
      <c r="B68" s="43" t="s">
        <v>111</v>
      </c>
      <c r="C68" s="44" t="s">
        <v>2</v>
      </c>
      <c r="D68" s="58">
        <v>1</v>
      </c>
      <c r="E68" s="58">
        <v>0</v>
      </c>
    </row>
    <row r="69" spans="1:5" s="57" customFormat="1" ht="15" customHeight="1">
      <c r="A69" s="193"/>
      <c r="B69" s="43" t="s">
        <v>112</v>
      </c>
      <c r="C69" s="44" t="s">
        <v>3</v>
      </c>
      <c r="D69" s="58">
        <v>0</v>
      </c>
      <c r="E69" s="58">
        <v>0</v>
      </c>
    </row>
    <row r="70" spans="1:5" s="57" customFormat="1" ht="15" customHeight="1">
      <c r="A70" s="121" t="s">
        <v>225</v>
      </c>
      <c r="B70" s="122" t="s">
        <v>412</v>
      </c>
      <c r="C70" s="123" t="s">
        <v>0</v>
      </c>
      <c r="D70" s="124">
        <v>0</v>
      </c>
      <c r="E70" s="124">
        <v>0</v>
      </c>
    </row>
    <row r="71" spans="1:5" s="57" customFormat="1" ht="15" customHeight="1">
      <c r="A71" s="192" t="s">
        <v>25</v>
      </c>
      <c r="B71" s="43" t="s">
        <v>111</v>
      </c>
      <c r="C71" s="44" t="s">
        <v>2</v>
      </c>
      <c r="D71" s="58">
        <v>0</v>
      </c>
      <c r="E71" s="58">
        <v>0</v>
      </c>
    </row>
    <row r="72" spans="1:5" s="57" customFormat="1" ht="15" customHeight="1">
      <c r="A72" s="193"/>
      <c r="B72" s="43" t="s">
        <v>112</v>
      </c>
      <c r="C72" s="44" t="s">
        <v>3</v>
      </c>
      <c r="D72" s="58">
        <v>0</v>
      </c>
      <c r="E72" s="58">
        <v>0</v>
      </c>
    </row>
    <row r="73" spans="1:5" s="57" customFormat="1" ht="15" customHeight="1">
      <c r="A73" s="89" t="s">
        <v>285</v>
      </c>
      <c r="B73" s="122" t="s">
        <v>412</v>
      </c>
      <c r="C73" s="123" t="s">
        <v>0</v>
      </c>
      <c r="D73" s="124">
        <v>4</v>
      </c>
      <c r="E73" s="124">
        <v>1</v>
      </c>
    </row>
    <row r="74" spans="1:5" s="57" customFormat="1" ht="15" customHeight="1">
      <c r="A74" s="192" t="s">
        <v>5</v>
      </c>
      <c r="B74" s="43" t="s">
        <v>111</v>
      </c>
      <c r="C74" s="44" t="s">
        <v>2</v>
      </c>
      <c r="D74" s="58">
        <v>4</v>
      </c>
      <c r="E74" s="58">
        <v>1</v>
      </c>
    </row>
    <row r="75" spans="1:5" s="57" customFormat="1" ht="15" customHeight="1">
      <c r="A75" s="193"/>
      <c r="B75" s="43" t="s">
        <v>112</v>
      </c>
      <c r="C75" s="44" t="s">
        <v>3</v>
      </c>
      <c r="D75" s="58">
        <v>0</v>
      </c>
      <c r="E75" s="58">
        <v>0</v>
      </c>
    </row>
    <row r="76" spans="1:5" s="57" customFormat="1" ht="15" customHeight="1">
      <c r="A76" s="89" t="s">
        <v>284</v>
      </c>
      <c r="B76" s="122" t="s">
        <v>412</v>
      </c>
      <c r="C76" s="123" t="s">
        <v>0</v>
      </c>
      <c r="D76" s="124">
        <v>0</v>
      </c>
      <c r="E76" s="124">
        <v>0</v>
      </c>
    </row>
    <row r="77" spans="1:5" s="57" customFormat="1" ht="15" customHeight="1">
      <c r="A77" s="192" t="s">
        <v>26</v>
      </c>
      <c r="B77" s="43" t="s">
        <v>111</v>
      </c>
      <c r="C77" s="44" t="s">
        <v>2</v>
      </c>
      <c r="D77" s="58">
        <v>0</v>
      </c>
      <c r="E77" s="58">
        <v>0</v>
      </c>
    </row>
    <row r="78" spans="1:5" s="57" customFormat="1" ht="15" customHeight="1">
      <c r="A78" s="193"/>
      <c r="B78" s="43" t="s">
        <v>112</v>
      </c>
      <c r="C78" s="44" t="s">
        <v>3</v>
      </c>
      <c r="D78" s="58">
        <v>0</v>
      </c>
      <c r="E78" s="58">
        <v>0</v>
      </c>
    </row>
    <row r="79" spans="1:5" s="57" customFormat="1" ht="15" customHeight="1">
      <c r="A79" s="121" t="s">
        <v>226</v>
      </c>
      <c r="B79" s="122" t="s">
        <v>412</v>
      </c>
      <c r="C79" s="123" t="s">
        <v>0</v>
      </c>
      <c r="D79" s="124">
        <v>0</v>
      </c>
      <c r="E79" s="124">
        <v>0</v>
      </c>
    </row>
    <row r="80" spans="1:5" s="57" customFormat="1" ht="15" customHeight="1">
      <c r="A80" s="192" t="s">
        <v>45</v>
      </c>
      <c r="B80" s="43" t="s">
        <v>111</v>
      </c>
      <c r="C80" s="44" t="s">
        <v>2</v>
      </c>
      <c r="D80" s="58">
        <v>0</v>
      </c>
      <c r="E80" s="58">
        <v>0</v>
      </c>
    </row>
    <row r="81" spans="1:5" s="57" customFormat="1" ht="15" customHeight="1">
      <c r="A81" s="193"/>
      <c r="B81" s="43" t="s">
        <v>112</v>
      </c>
      <c r="C81" s="44" t="s">
        <v>3</v>
      </c>
      <c r="D81" s="58">
        <v>0</v>
      </c>
      <c r="E81" s="58">
        <v>0</v>
      </c>
    </row>
    <row r="82" spans="1:5" s="57" customFormat="1" ht="15" customHeight="1">
      <c r="A82" s="121" t="s">
        <v>227</v>
      </c>
      <c r="B82" s="122" t="s">
        <v>412</v>
      </c>
      <c r="C82" s="123" t="s">
        <v>0</v>
      </c>
      <c r="D82" s="124">
        <v>0</v>
      </c>
      <c r="E82" s="124">
        <v>0</v>
      </c>
    </row>
    <row r="83" spans="1:5" s="57" customFormat="1" ht="15" customHeight="1">
      <c r="A83" s="192" t="s">
        <v>46</v>
      </c>
      <c r="B83" s="43" t="s">
        <v>111</v>
      </c>
      <c r="C83" s="44" t="s">
        <v>2</v>
      </c>
      <c r="D83" s="58">
        <v>0</v>
      </c>
      <c r="E83" s="58">
        <v>0</v>
      </c>
    </row>
    <row r="84" spans="1:5" s="57" customFormat="1" ht="15" customHeight="1">
      <c r="A84" s="193"/>
      <c r="B84" s="45" t="s">
        <v>112</v>
      </c>
      <c r="C84" s="46" t="s">
        <v>3</v>
      </c>
      <c r="D84" s="59">
        <v>0</v>
      </c>
      <c r="E84" s="59">
        <v>0</v>
      </c>
    </row>
    <row r="85" spans="1:5" ht="15" customHeight="1">
      <c r="A85" s="5" t="s">
        <v>68</v>
      </c>
    </row>
    <row r="86" spans="1:5" ht="15" customHeight="1">
      <c r="A86" s="18" t="s">
        <v>59</v>
      </c>
    </row>
  </sheetData>
  <mergeCells count="27">
    <mergeCell ref="A21:A22"/>
    <mergeCell ref="A4:C7"/>
    <mergeCell ref="A9:A10"/>
    <mergeCell ref="A12:A13"/>
    <mergeCell ref="A15:A16"/>
    <mergeCell ref="A18:A19"/>
    <mergeCell ref="A71:A72"/>
    <mergeCell ref="A38:A39"/>
    <mergeCell ref="A53:A54"/>
    <mergeCell ref="A56:A57"/>
    <mergeCell ref="A32:A33"/>
    <mergeCell ref="A77:A78"/>
    <mergeCell ref="A80:A81"/>
    <mergeCell ref="A83:A84"/>
    <mergeCell ref="D4:E6"/>
    <mergeCell ref="A59:A60"/>
    <mergeCell ref="A62:A63"/>
    <mergeCell ref="A65:A66"/>
    <mergeCell ref="A68:A69"/>
    <mergeCell ref="A24:A25"/>
    <mergeCell ref="A27:A29"/>
    <mergeCell ref="A35:A36"/>
    <mergeCell ref="A74:A75"/>
    <mergeCell ref="A41:A42"/>
    <mergeCell ref="A44:A45"/>
    <mergeCell ref="A47:A48"/>
    <mergeCell ref="A50:A51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7" fitToWidth="2" fitToHeight="2" orientation="portrait" r:id="rId1"/>
  <headerFooter alignWithMargins="0">
    <oddHeader>&amp;C&amp;"微軟正黑體,標準"&amp;16　兒童及少年保護執行概況&amp;9民國99年&amp;R&amp;"微軟正黑體,標準"本表共&amp;N頁，第&amp;P頁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86"/>
  <sheetViews>
    <sheetView topLeftCell="A55" zoomScale="110" zoomScaleNormal="110" zoomScaleSheetLayoutView="100" workbookViewId="0">
      <selection activeCell="G29" sqref="G29"/>
    </sheetView>
  </sheetViews>
  <sheetFormatPr defaultColWidth="5.5" defaultRowHeight="11.1" customHeight="1"/>
  <cols>
    <col min="1" max="1" width="18.33203125" style="5" customWidth="1"/>
    <col min="2" max="2" width="8.33203125" style="5" customWidth="1"/>
    <col min="3" max="3" width="11.6640625" style="5" customWidth="1"/>
    <col min="4" max="5" width="14" style="5" customWidth="1"/>
    <col min="6" max="16384" width="5.5" style="5"/>
  </cols>
  <sheetData>
    <row r="1" spans="1:5" s="2" customFormat="1" ht="20.25" customHeight="1">
      <c r="A1" s="1" t="s">
        <v>272</v>
      </c>
      <c r="B1" s="60"/>
      <c r="C1" s="60"/>
      <c r="D1" s="14"/>
      <c r="E1" s="14"/>
    </row>
    <row r="2" spans="1:5" ht="14.25" customHeight="1">
      <c r="A2" s="72"/>
      <c r="B2" s="68"/>
      <c r="C2" s="68"/>
      <c r="D2" s="6"/>
      <c r="E2" s="6"/>
    </row>
    <row r="3" spans="1:5" ht="12.75" customHeight="1">
      <c r="A3" s="61" t="s">
        <v>312</v>
      </c>
      <c r="B3" s="20"/>
      <c r="C3" s="20"/>
      <c r="D3" s="9"/>
      <c r="E3" s="9"/>
    </row>
    <row r="4" spans="1:5" s="10" customFormat="1" ht="24.75" customHeight="1">
      <c r="A4" s="198" t="s">
        <v>266</v>
      </c>
      <c r="B4" s="199"/>
      <c r="C4" s="200"/>
      <c r="D4" s="198" t="s">
        <v>265</v>
      </c>
      <c r="E4" s="199"/>
    </row>
    <row r="5" spans="1:5" s="10" customFormat="1" ht="24.75" customHeight="1">
      <c r="A5" s="201"/>
      <c r="B5" s="202"/>
      <c r="C5" s="203"/>
      <c r="D5" s="211"/>
      <c r="E5" s="212"/>
    </row>
    <row r="6" spans="1:5" s="10" customFormat="1" ht="42" customHeight="1">
      <c r="A6" s="201"/>
      <c r="B6" s="202"/>
      <c r="C6" s="203"/>
      <c r="D6" s="213"/>
      <c r="E6" s="214"/>
    </row>
    <row r="7" spans="1:5" s="11" customFormat="1" ht="30.75" customHeight="1">
      <c r="A7" s="204"/>
      <c r="B7" s="205"/>
      <c r="C7" s="206"/>
      <c r="D7" s="47" t="s">
        <v>410</v>
      </c>
      <c r="E7" s="48" t="s">
        <v>411</v>
      </c>
    </row>
    <row r="8" spans="1:5" s="16" customFormat="1" ht="15" customHeight="1">
      <c r="A8" s="121" t="s">
        <v>204</v>
      </c>
      <c r="B8" s="122" t="s">
        <v>412</v>
      </c>
      <c r="C8" s="123" t="s">
        <v>65</v>
      </c>
      <c r="D8" s="124">
        <v>28</v>
      </c>
      <c r="E8" s="124">
        <v>14</v>
      </c>
    </row>
    <row r="9" spans="1:5" s="16" customFormat="1" ht="15" customHeight="1">
      <c r="A9" s="207" t="s">
        <v>1</v>
      </c>
      <c r="B9" s="43" t="s">
        <v>111</v>
      </c>
      <c r="C9" s="44" t="s">
        <v>66</v>
      </c>
      <c r="D9" s="58">
        <v>22</v>
      </c>
      <c r="E9" s="58">
        <v>13</v>
      </c>
    </row>
    <row r="10" spans="1:5" s="16" customFormat="1" ht="15" customHeight="1">
      <c r="A10" s="208"/>
      <c r="B10" s="43" t="s">
        <v>112</v>
      </c>
      <c r="C10" s="44" t="s">
        <v>67</v>
      </c>
      <c r="D10" s="58">
        <v>6</v>
      </c>
      <c r="E10" s="58">
        <v>1</v>
      </c>
    </row>
    <row r="11" spans="1:5" s="57" customFormat="1" ht="15" customHeight="1">
      <c r="A11" s="121" t="s">
        <v>205</v>
      </c>
      <c r="B11" s="122" t="s">
        <v>412</v>
      </c>
      <c r="C11" s="123" t="s">
        <v>0</v>
      </c>
      <c r="D11" s="124">
        <v>4</v>
      </c>
      <c r="E11" s="124">
        <v>5</v>
      </c>
    </row>
    <row r="12" spans="1:5" s="57" customFormat="1" ht="15" customHeight="1">
      <c r="A12" s="192" t="s">
        <v>27</v>
      </c>
      <c r="B12" s="43" t="s">
        <v>111</v>
      </c>
      <c r="C12" s="44" t="s">
        <v>2</v>
      </c>
      <c r="D12" s="58">
        <v>4</v>
      </c>
      <c r="E12" s="58">
        <v>5</v>
      </c>
    </row>
    <row r="13" spans="1:5" s="57" customFormat="1" ht="15" customHeight="1">
      <c r="A13" s="193"/>
      <c r="B13" s="43" t="s">
        <v>112</v>
      </c>
      <c r="C13" s="44" t="s">
        <v>3</v>
      </c>
      <c r="D13" s="58">
        <v>0</v>
      </c>
      <c r="E13" s="58">
        <v>0</v>
      </c>
    </row>
    <row r="14" spans="1:5" s="57" customFormat="1" ht="15" customHeight="1">
      <c r="A14" s="121" t="s">
        <v>206</v>
      </c>
      <c r="B14" s="122" t="s">
        <v>412</v>
      </c>
      <c r="C14" s="123" t="s">
        <v>0</v>
      </c>
      <c r="D14" s="124">
        <v>0</v>
      </c>
      <c r="E14" s="124">
        <v>0</v>
      </c>
    </row>
    <row r="15" spans="1:5" s="57" customFormat="1" ht="15" customHeight="1">
      <c r="A15" s="192" t="s">
        <v>28</v>
      </c>
      <c r="B15" s="43" t="s">
        <v>111</v>
      </c>
      <c r="C15" s="44" t="s">
        <v>2</v>
      </c>
      <c r="D15" s="58">
        <v>0</v>
      </c>
      <c r="E15" s="58">
        <v>0</v>
      </c>
    </row>
    <row r="16" spans="1:5" s="57" customFormat="1" ht="15" customHeight="1">
      <c r="A16" s="193"/>
      <c r="B16" s="43" t="s">
        <v>112</v>
      </c>
      <c r="C16" s="44" t="s">
        <v>3</v>
      </c>
      <c r="D16" s="58">
        <v>0</v>
      </c>
      <c r="E16" s="58">
        <v>0</v>
      </c>
    </row>
    <row r="17" spans="1:5" s="57" customFormat="1" ht="15" customHeight="1">
      <c r="A17" s="121" t="s">
        <v>207</v>
      </c>
      <c r="B17" s="122" t="s">
        <v>412</v>
      </c>
      <c r="C17" s="123" t="s">
        <v>0</v>
      </c>
      <c r="D17" s="124">
        <v>9</v>
      </c>
      <c r="E17" s="124">
        <v>3</v>
      </c>
    </row>
    <row r="18" spans="1:5" s="57" customFormat="1" ht="15" customHeight="1">
      <c r="A18" s="192" t="s">
        <v>29</v>
      </c>
      <c r="B18" s="43" t="s">
        <v>111</v>
      </c>
      <c r="C18" s="44" t="s">
        <v>2</v>
      </c>
      <c r="D18" s="58">
        <v>3</v>
      </c>
      <c r="E18" s="58">
        <v>3</v>
      </c>
    </row>
    <row r="19" spans="1:5" s="57" customFormat="1" ht="15" customHeight="1">
      <c r="A19" s="193"/>
      <c r="B19" s="43" t="s">
        <v>112</v>
      </c>
      <c r="C19" s="44" t="s">
        <v>3</v>
      </c>
      <c r="D19" s="58">
        <v>6</v>
      </c>
      <c r="E19" s="58">
        <v>0</v>
      </c>
    </row>
    <row r="20" spans="1:5" s="57" customFormat="1" ht="15" customHeight="1">
      <c r="A20" s="121" t="s">
        <v>208</v>
      </c>
      <c r="B20" s="122" t="s">
        <v>412</v>
      </c>
      <c r="C20" s="123" t="s">
        <v>0</v>
      </c>
      <c r="D20" s="124">
        <v>0</v>
      </c>
      <c r="E20" s="124">
        <v>0</v>
      </c>
    </row>
    <row r="21" spans="1:5" s="57" customFormat="1" ht="15" customHeight="1">
      <c r="A21" s="192" t="s">
        <v>30</v>
      </c>
      <c r="B21" s="43" t="s">
        <v>111</v>
      </c>
      <c r="C21" s="44" t="s">
        <v>2</v>
      </c>
      <c r="D21" s="58">
        <v>0</v>
      </c>
      <c r="E21" s="58">
        <v>0</v>
      </c>
    </row>
    <row r="22" spans="1:5" s="57" customFormat="1" ht="15" customHeight="1">
      <c r="A22" s="193"/>
      <c r="B22" s="43" t="s">
        <v>112</v>
      </c>
      <c r="C22" s="44" t="s">
        <v>3</v>
      </c>
      <c r="D22" s="58">
        <v>0</v>
      </c>
      <c r="E22" s="58">
        <v>0</v>
      </c>
    </row>
    <row r="23" spans="1:5" s="57" customFormat="1" ht="15" customHeight="1">
      <c r="A23" s="121" t="s">
        <v>209</v>
      </c>
      <c r="B23" s="122" t="s">
        <v>412</v>
      </c>
      <c r="C23" s="123" t="s">
        <v>0</v>
      </c>
      <c r="D23" s="124">
        <v>0</v>
      </c>
      <c r="E23" s="124">
        <v>0</v>
      </c>
    </row>
    <row r="24" spans="1:5" s="57" customFormat="1" ht="15" customHeight="1">
      <c r="A24" s="192" t="s">
        <v>31</v>
      </c>
      <c r="B24" s="43" t="s">
        <v>111</v>
      </c>
      <c r="C24" s="44" t="s">
        <v>2</v>
      </c>
      <c r="D24" s="58">
        <v>0</v>
      </c>
      <c r="E24" s="58">
        <v>0</v>
      </c>
    </row>
    <row r="25" spans="1:5" s="57" customFormat="1" ht="15" customHeight="1">
      <c r="A25" s="193"/>
      <c r="B25" s="43" t="s">
        <v>112</v>
      </c>
      <c r="C25" s="44" t="s">
        <v>3</v>
      </c>
      <c r="D25" s="58">
        <v>0</v>
      </c>
      <c r="E25" s="58">
        <v>0</v>
      </c>
    </row>
    <row r="26" spans="1:5" s="57" customFormat="1" ht="15" customHeight="1">
      <c r="A26" s="121" t="s">
        <v>210</v>
      </c>
      <c r="B26" s="122" t="s">
        <v>412</v>
      </c>
      <c r="C26" s="123" t="s">
        <v>0</v>
      </c>
      <c r="D26" s="124">
        <v>1</v>
      </c>
      <c r="E26" s="124">
        <v>1</v>
      </c>
    </row>
    <row r="27" spans="1:5" s="57" customFormat="1" ht="15" customHeight="1">
      <c r="A27" s="192" t="s">
        <v>32</v>
      </c>
      <c r="B27" s="43" t="s">
        <v>111</v>
      </c>
      <c r="C27" s="44" t="s">
        <v>2</v>
      </c>
      <c r="D27" s="58">
        <v>1</v>
      </c>
      <c r="E27" s="58">
        <v>1</v>
      </c>
    </row>
    <row r="28" spans="1:5" s="57" customFormat="1" ht="15" customHeight="1">
      <c r="A28" s="192"/>
      <c r="B28" s="43"/>
      <c r="C28" s="44"/>
      <c r="D28" s="58"/>
      <c r="E28" s="58"/>
    </row>
    <row r="29" spans="1:5" s="57" customFormat="1" ht="15" customHeight="1">
      <c r="A29" s="193"/>
      <c r="B29" s="43" t="s">
        <v>112</v>
      </c>
      <c r="C29" s="44" t="s">
        <v>3</v>
      </c>
      <c r="D29" s="58">
        <v>0</v>
      </c>
      <c r="E29" s="58">
        <v>0</v>
      </c>
    </row>
    <row r="30" spans="1:5" s="57" customFormat="1" ht="15" customHeight="1">
      <c r="A30" s="121" t="s">
        <v>211</v>
      </c>
      <c r="B30" s="122" t="s">
        <v>412</v>
      </c>
      <c r="C30" s="123" t="s">
        <v>0</v>
      </c>
      <c r="D30" s="124">
        <v>2</v>
      </c>
      <c r="E30" s="124">
        <v>1</v>
      </c>
    </row>
    <row r="31" spans="1:5" s="57" customFormat="1" ht="15" customHeight="1">
      <c r="A31" s="121" t="s">
        <v>212</v>
      </c>
      <c r="B31" s="122" t="s">
        <v>412</v>
      </c>
      <c r="C31" s="123" t="s">
        <v>0</v>
      </c>
      <c r="D31" s="124">
        <v>0</v>
      </c>
      <c r="E31" s="124">
        <v>0</v>
      </c>
    </row>
    <row r="32" spans="1:5" s="57" customFormat="1" ht="15" customHeight="1">
      <c r="A32" s="192" t="s">
        <v>33</v>
      </c>
      <c r="B32" s="43" t="s">
        <v>111</v>
      </c>
      <c r="C32" s="44" t="s">
        <v>2</v>
      </c>
      <c r="D32" s="58">
        <v>0</v>
      </c>
      <c r="E32" s="58">
        <v>0</v>
      </c>
    </row>
    <row r="33" spans="1:5" s="57" customFormat="1" ht="15" customHeight="1">
      <c r="A33" s="193"/>
      <c r="B33" s="135" t="s">
        <v>419</v>
      </c>
      <c r="C33" s="136" t="s">
        <v>3</v>
      </c>
      <c r="D33" s="137">
        <v>0</v>
      </c>
      <c r="E33" s="137">
        <v>0</v>
      </c>
    </row>
    <row r="34" spans="1:5" s="57" customFormat="1" ht="15" customHeight="1">
      <c r="A34" s="121" t="s">
        <v>213</v>
      </c>
      <c r="B34" s="122" t="s">
        <v>412</v>
      </c>
      <c r="C34" s="123" t="s">
        <v>0</v>
      </c>
      <c r="D34" s="124">
        <v>0</v>
      </c>
      <c r="E34" s="124">
        <v>0</v>
      </c>
    </row>
    <row r="35" spans="1:5" s="57" customFormat="1" ht="15" customHeight="1">
      <c r="A35" s="192" t="s">
        <v>34</v>
      </c>
      <c r="B35" s="43" t="s">
        <v>111</v>
      </c>
      <c r="C35" s="44" t="s">
        <v>2</v>
      </c>
      <c r="D35" s="58">
        <v>0</v>
      </c>
      <c r="E35" s="58">
        <v>0</v>
      </c>
    </row>
    <row r="36" spans="1:5" s="57" customFormat="1" ht="15" customHeight="1">
      <c r="A36" s="193"/>
      <c r="B36" s="43" t="s">
        <v>112</v>
      </c>
      <c r="C36" s="44" t="s">
        <v>3</v>
      </c>
      <c r="D36" s="58">
        <v>0</v>
      </c>
      <c r="E36" s="58">
        <v>0</v>
      </c>
    </row>
    <row r="37" spans="1:5" s="57" customFormat="1" ht="15" customHeight="1">
      <c r="A37" s="121" t="s">
        <v>214</v>
      </c>
      <c r="B37" s="122" t="s">
        <v>412</v>
      </c>
      <c r="C37" s="123" t="s">
        <v>0</v>
      </c>
      <c r="D37" s="124">
        <v>0</v>
      </c>
      <c r="E37" s="124">
        <v>0</v>
      </c>
    </row>
    <row r="38" spans="1:5" s="57" customFormat="1" ht="15" customHeight="1">
      <c r="A38" s="192" t="s">
        <v>35</v>
      </c>
      <c r="B38" s="43" t="s">
        <v>111</v>
      </c>
      <c r="C38" s="44" t="s">
        <v>2</v>
      </c>
      <c r="D38" s="58">
        <v>0</v>
      </c>
      <c r="E38" s="58">
        <v>0</v>
      </c>
    </row>
    <row r="39" spans="1:5" s="57" customFormat="1" ht="15" customHeight="1">
      <c r="A39" s="193"/>
      <c r="B39" s="43" t="s">
        <v>112</v>
      </c>
      <c r="C39" s="44" t="s">
        <v>3</v>
      </c>
      <c r="D39" s="58">
        <v>0</v>
      </c>
      <c r="E39" s="58">
        <v>0</v>
      </c>
    </row>
    <row r="40" spans="1:5" s="57" customFormat="1" ht="15" customHeight="1">
      <c r="A40" s="121" t="s">
        <v>215</v>
      </c>
      <c r="B40" s="122" t="s">
        <v>412</v>
      </c>
      <c r="C40" s="123" t="s">
        <v>0</v>
      </c>
      <c r="D40" s="124">
        <v>0</v>
      </c>
      <c r="E40" s="124">
        <v>0</v>
      </c>
    </row>
    <row r="41" spans="1:5" s="57" customFormat="1" ht="15" customHeight="1">
      <c r="A41" s="192" t="s">
        <v>36</v>
      </c>
      <c r="B41" s="43" t="s">
        <v>111</v>
      </c>
      <c r="C41" s="44" t="s">
        <v>2</v>
      </c>
      <c r="D41" s="58">
        <v>0</v>
      </c>
      <c r="E41" s="58">
        <v>0</v>
      </c>
    </row>
    <row r="42" spans="1:5" s="57" customFormat="1" ht="15" customHeight="1">
      <c r="A42" s="193"/>
      <c r="B42" s="43" t="s">
        <v>112</v>
      </c>
      <c r="C42" s="44" t="s">
        <v>3</v>
      </c>
      <c r="D42" s="58">
        <v>0</v>
      </c>
      <c r="E42" s="58">
        <v>0</v>
      </c>
    </row>
    <row r="43" spans="1:5" s="57" customFormat="1" ht="15" customHeight="1">
      <c r="A43" s="121" t="s">
        <v>216</v>
      </c>
      <c r="B43" s="122" t="s">
        <v>412</v>
      </c>
      <c r="C43" s="123" t="s">
        <v>0</v>
      </c>
      <c r="D43" s="124">
        <v>1</v>
      </c>
      <c r="E43" s="124">
        <v>0</v>
      </c>
    </row>
    <row r="44" spans="1:5" s="57" customFormat="1" ht="15" customHeight="1">
      <c r="A44" s="192" t="s">
        <v>37</v>
      </c>
      <c r="B44" s="43" t="s">
        <v>111</v>
      </c>
      <c r="C44" s="44" t="s">
        <v>2</v>
      </c>
      <c r="D44" s="58">
        <v>1</v>
      </c>
      <c r="E44" s="58">
        <v>0</v>
      </c>
    </row>
    <row r="45" spans="1:5" s="57" customFormat="1" ht="15" customHeight="1">
      <c r="A45" s="193"/>
      <c r="B45" s="43" t="s">
        <v>112</v>
      </c>
      <c r="C45" s="44" t="s">
        <v>3</v>
      </c>
      <c r="D45" s="58">
        <v>0</v>
      </c>
      <c r="E45" s="58">
        <v>0</v>
      </c>
    </row>
    <row r="46" spans="1:5" s="57" customFormat="1" ht="15" customHeight="1">
      <c r="A46" s="121" t="s">
        <v>217</v>
      </c>
      <c r="B46" s="122" t="s">
        <v>412</v>
      </c>
      <c r="C46" s="123" t="s">
        <v>0</v>
      </c>
      <c r="D46" s="124">
        <v>0</v>
      </c>
      <c r="E46" s="124">
        <v>0</v>
      </c>
    </row>
    <row r="47" spans="1:5" s="57" customFormat="1" ht="15" customHeight="1">
      <c r="A47" s="192" t="s">
        <v>38</v>
      </c>
      <c r="B47" s="43" t="s">
        <v>111</v>
      </c>
      <c r="C47" s="44" t="s">
        <v>2</v>
      </c>
      <c r="D47" s="58">
        <v>0</v>
      </c>
      <c r="E47" s="58">
        <v>0</v>
      </c>
    </row>
    <row r="48" spans="1:5" s="57" customFormat="1" ht="15" customHeight="1">
      <c r="A48" s="193"/>
      <c r="B48" s="43" t="s">
        <v>112</v>
      </c>
      <c r="C48" s="44" t="s">
        <v>3</v>
      </c>
      <c r="D48" s="58">
        <v>0</v>
      </c>
      <c r="E48" s="58">
        <v>0</v>
      </c>
    </row>
    <row r="49" spans="1:5" s="57" customFormat="1" ht="15" customHeight="1">
      <c r="A49" s="121" t="s">
        <v>218</v>
      </c>
      <c r="B49" s="122" t="s">
        <v>412</v>
      </c>
      <c r="C49" s="123" t="s">
        <v>0</v>
      </c>
      <c r="D49" s="124">
        <v>0</v>
      </c>
      <c r="E49" s="124">
        <v>1</v>
      </c>
    </row>
    <row r="50" spans="1:5" s="57" customFormat="1" ht="15" customHeight="1">
      <c r="A50" s="192" t="s">
        <v>39</v>
      </c>
      <c r="B50" s="43" t="s">
        <v>111</v>
      </c>
      <c r="C50" s="44" t="s">
        <v>2</v>
      </c>
      <c r="D50" s="58">
        <v>0</v>
      </c>
      <c r="E50" s="58">
        <v>1</v>
      </c>
    </row>
    <row r="51" spans="1:5" s="57" customFormat="1" ht="15" customHeight="1">
      <c r="A51" s="193"/>
      <c r="B51" s="43" t="s">
        <v>112</v>
      </c>
      <c r="C51" s="44" t="s">
        <v>3</v>
      </c>
      <c r="D51" s="58">
        <v>0</v>
      </c>
      <c r="E51" s="58">
        <v>0</v>
      </c>
    </row>
    <row r="52" spans="1:5" s="57" customFormat="1" ht="15" customHeight="1">
      <c r="A52" s="121" t="s">
        <v>219</v>
      </c>
      <c r="B52" s="122" t="s">
        <v>412</v>
      </c>
      <c r="C52" s="123" t="s">
        <v>0</v>
      </c>
      <c r="D52" s="124">
        <v>2</v>
      </c>
      <c r="E52" s="124">
        <v>0</v>
      </c>
    </row>
    <row r="53" spans="1:5" s="57" customFormat="1" ht="15" customHeight="1">
      <c r="A53" s="192" t="s">
        <v>40</v>
      </c>
      <c r="B53" s="43" t="s">
        <v>111</v>
      </c>
      <c r="C53" s="44" t="s">
        <v>2</v>
      </c>
      <c r="D53" s="58">
        <v>2</v>
      </c>
      <c r="E53" s="58">
        <v>0</v>
      </c>
    </row>
    <row r="54" spans="1:5" s="57" customFormat="1" ht="15" customHeight="1">
      <c r="A54" s="193"/>
      <c r="B54" s="43" t="s">
        <v>112</v>
      </c>
      <c r="C54" s="44" t="s">
        <v>3</v>
      </c>
      <c r="D54" s="58">
        <v>0</v>
      </c>
      <c r="E54" s="58">
        <v>0</v>
      </c>
    </row>
    <row r="55" spans="1:5" s="57" customFormat="1" ht="15" customHeight="1">
      <c r="A55" s="121" t="s">
        <v>220</v>
      </c>
      <c r="B55" s="122" t="s">
        <v>412</v>
      </c>
      <c r="C55" s="123" t="s">
        <v>0</v>
      </c>
      <c r="D55" s="124">
        <v>0</v>
      </c>
      <c r="E55" s="124">
        <v>0</v>
      </c>
    </row>
    <row r="56" spans="1:5" s="57" customFormat="1" ht="15" customHeight="1">
      <c r="A56" s="192" t="s">
        <v>41</v>
      </c>
      <c r="B56" s="43" t="s">
        <v>111</v>
      </c>
      <c r="C56" s="44" t="s">
        <v>2</v>
      </c>
      <c r="D56" s="58">
        <v>0</v>
      </c>
      <c r="E56" s="58">
        <v>0</v>
      </c>
    </row>
    <row r="57" spans="1:5" s="57" customFormat="1" ht="15" customHeight="1">
      <c r="A57" s="193"/>
      <c r="B57" s="43" t="s">
        <v>112</v>
      </c>
      <c r="C57" s="44" t="s">
        <v>3</v>
      </c>
      <c r="D57" s="58">
        <v>0</v>
      </c>
      <c r="E57" s="58">
        <v>0</v>
      </c>
    </row>
    <row r="58" spans="1:5" s="57" customFormat="1" ht="15" customHeight="1">
      <c r="A58" s="121" t="s">
        <v>221</v>
      </c>
      <c r="B58" s="122" t="s">
        <v>412</v>
      </c>
      <c r="C58" s="123" t="s">
        <v>0</v>
      </c>
      <c r="D58" s="124">
        <v>2</v>
      </c>
      <c r="E58" s="124">
        <v>0</v>
      </c>
    </row>
    <row r="59" spans="1:5" s="57" customFormat="1" ht="15" customHeight="1">
      <c r="A59" s="192" t="s">
        <v>42</v>
      </c>
      <c r="B59" s="43" t="s">
        <v>111</v>
      </c>
      <c r="C59" s="44" t="s">
        <v>2</v>
      </c>
      <c r="D59" s="58">
        <v>2</v>
      </c>
      <c r="E59" s="58">
        <v>0</v>
      </c>
    </row>
    <row r="60" spans="1:5" s="57" customFormat="1" ht="15" customHeight="1">
      <c r="A60" s="193"/>
      <c r="B60" s="43" t="s">
        <v>112</v>
      </c>
      <c r="C60" s="44" t="s">
        <v>3</v>
      </c>
      <c r="D60" s="58">
        <v>0</v>
      </c>
      <c r="E60" s="58">
        <v>0</v>
      </c>
    </row>
    <row r="61" spans="1:5" s="57" customFormat="1" ht="15" customHeight="1">
      <c r="A61" s="121" t="s">
        <v>222</v>
      </c>
      <c r="B61" s="122" t="s">
        <v>412</v>
      </c>
      <c r="C61" s="123" t="s">
        <v>0</v>
      </c>
      <c r="D61" s="124">
        <v>1</v>
      </c>
      <c r="E61" s="124">
        <v>1</v>
      </c>
    </row>
    <row r="62" spans="1:5" s="57" customFormat="1" ht="15" customHeight="1">
      <c r="A62" s="192" t="s">
        <v>43</v>
      </c>
      <c r="B62" s="43" t="s">
        <v>111</v>
      </c>
      <c r="C62" s="44" t="s">
        <v>2</v>
      </c>
      <c r="D62" s="58">
        <v>1</v>
      </c>
      <c r="E62" s="58">
        <v>1</v>
      </c>
    </row>
    <row r="63" spans="1:5" s="57" customFormat="1" ht="15" customHeight="1">
      <c r="A63" s="193"/>
      <c r="B63" s="43" t="s">
        <v>112</v>
      </c>
      <c r="C63" s="44" t="s">
        <v>3</v>
      </c>
      <c r="D63" s="58">
        <v>0</v>
      </c>
      <c r="E63" s="58">
        <v>0</v>
      </c>
    </row>
    <row r="64" spans="1:5" s="57" customFormat="1" ht="15" customHeight="1">
      <c r="A64" s="121" t="s">
        <v>223</v>
      </c>
      <c r="B64" s="122" t="s">
        <v>412</v>
      </c>
      <c r="C64" s="123" t="s">
        <v>0</v>
      </c>
      <c r="D64" s="124">
        <v>1</v>
      </c>
      <c r="E64" s="124">
        <v>0</v>
      </c>
    </row>
    <row r="65" spans="1:5" s="57" customFormat="1" ht="15" customHeight="1">
      <c r="A65" s="192" t="s">
        <v>24</v>
      </c>
      <c r="B65" s="43" t="s">
        <v>111</v>
      </c>
      <c r="C65" s="44" t="s">
        <v>2</v>
      </c>
      <c r="D65" s="58">
        <v>1</v>
      </c>
      <c r="E65" s="58">
        <v>0</v>
      </c>
    </row>
    <row r="66" spans="1:5" s="57" customFormat="1" ht="15" customHeight="1">
      <c r="A66" s="193"/>
      <c r="B66" s="43" t="s">
        <v>112</v>
      </c>
      <c r="C66" s="44" t="s">
        <v>3</v>
      </c>
      <c r="D66" s="58">
        <v>0</v>
      </c>
      <c r="E66" s="58">
        <v>0</v>
      </c>
    </row>
    <row r="67" spans="1:5" s="57" customFormat="1" ht="15" customHeight="1">
      <c r="A67" s="121" t="s">
        <v>224</v>
      </c>
      <c r="B67" s="122" t="s">
        <v>412</v>
      </c>
      <c r="C67" s="123" t="s">
        <v>0</v>
      </c>
      <c r="D67" s="124">
        <v>0</v>
      </c>
      <c r="E67" s="124">
        <v>0</v>
      </c>
    </row>
    <row r="68" spans="1:5" s="57" customFormat="1" ht="15" customHeight="1">
      <c r="A68" s="192" t="s">
        <v>44</v>
      </c>
      <c r="B68" s="43" t="s">
        <v>111</v>
      </c>
      <c r="C68" s="44" t="s">
        <v>2</v>
      </c>
      <c r="D68" s="58">
        <v>0</v>
      </c>
      <c r="E68" s="58">
        <v>0</v>
      </c>
    </row>
    <row r="69" spans="1:5" s="57" customFormat="1" ht="15" customHeight="1">
      <c r="A69" s="193"/>
      <c r="B69" s="43" t="s">
        <v>112</v>
      </c>
      <c r="C69" s="44" t="s">
        <v>3</v>
      </c>
      <c r="D69" s="58">
        <v>0</v>
      </c>
      <c r="E69" s="58">
        <v>0</v>
      </c>
    </row>
    <row r="70" spans="1:5" s="57" customFormat="1" ht="15" customHeight="1">
      <c r="A70" s="121" t="s">
        <v>225</v>
      </c>
      <c r="B70" s="122" t="s">
        <v>412</v>
      </c>
      <c r="C70" s="123" t="s">
        <v>0</v>
      </c>
      <c r="D70" s="124">
        <v>0</v>
      </c>
      <c r="E70" s="124">
        <v>1</v>
      </c>
    </row>
    <row r="71" spans="1:5" s="57" customFormat="1" ht="15" customHeight="1">
      <c r="A71" s="192" t="s">
        <v>25</v>
      </c>
      <c r="B71" s="43" t="s">
        <v>111</v>
      </c>
      <c r="C71" s="44" t="s">
        <v>2</v>
      </c>
      <c r="D71" s="58">
        <v>0</v>
      </c>
      <c r="E71" s="58">
        <v>1</v>
      </c>
    </row>
    <row r="72" spans="1:5" s="57" customFormat="1" ht="15" customHeight="1">
      <c r="A72" s="193"/>
      <c r="B72" s="43" t="s">
        <v>112</v>
      </c>
      <c r="C72" s="44" t="s">
        <v>3</v>
      </c>
      <c r="D72" s="58">
        <v>0</v>
      </c>
      <c r="E72" s="58">
        <v>0</v>
      </c>
    </row>
    <row r="73" spans="1:5" s="57" customFormat="1" ht="15" customHeight="1">
      <c r="A73" s="89" t="s">
        <v>285</v>
      </c>
      <c r="B73" s="122" t="s">
        <v>412</v>
      </c>
      <c r="C73" s="123" t="s">
        <v>0</v>
      </c>
      <c r="D73" s="124">
        <v>5</v>
      </c>
      <c r="E73" s="124">
        <v>1</v>
      </c>
    </row>
    <row r="74" spans="1:5" s="57" customFormat="1" ht="15" customHeight="1">
      <c r="A74" s="192" t="s">
        <v>5</v>
      </c>
      <c r="B74" s="43" t="s">
        <v>111</v>
      </c>
      <c r="C74" s="44" t="s">
        <v>2</v>
      </c>
      <c r="D74" s="58">
        <v>5</v>
      </c>
      <c r="E74" s="58">
        <v>1</v>
      </c>
    </row>
    <row r="75" spans="1:5" s="57" customFormat="1" ht="15" customHeight="1">
      <c r="A75" s="193"/>
      <c r="B75" s="43" t="s">
        <v>112</v>
      </c>
      <c r="C75" s="44" t="s">
        <v>3</v>
      </c>
      <c r="D75" s="58">
        <v>0</v>
      </c>
      <c r="E75" s="58">
        <v>0</v>
      </c>
    </row>
    <row r="76" spans="1:5" s="57" customFormat="1" ht="15" customHeight="1">
      <c r="A76" s="89" t="s">
        <v>284</v>
      </c>
      <c r="B76" s="122" t="s">
        <v>412</v>
      </c>
      <c r="C76" s="123" t="s">
        <v>0</v>
      </c>
      <c r="D76" s="124">
        <v>0</v>
      </c>
      <c r="E76" s="124">
        <v>0</v>
      </c>
    </row>
    <row r="77" spans="1:5" s="57" customFormat="1" ht="15" customHeight="1">
      <c r="A77" s="192" t="s">
        <v>26</v>
      </c>
      <c r="B77" s="43" t="s">
        <v>111</v>
      </c>
      <c r="C77" s="44" t="s">
        <v>2</v>
      </c>
      <c r="D77" s="58">
        <v>0</v>
      </c>
      <c r="E77" s="58">
        <v>0</v>
      </c>
    </row>
    <row r="78" spans="1:5" s="73" customFormat="1" ht="15" customHeight="1">
      <c r="A78" s="193"/>
      <c r="B78" s="43" t="s">
        <v>112</v>
      </c>
      <c r="C78" s="44" t="s">
        <v>3</v>
      </c>
      <c r="D78" s="58">
        <v>0</v>
      </c>
      <c r="E78" s="58">
        <v>0</v>
      </c>
    </row>
    <row r="79" spans="1:5" s="57" customFormat="1" ht="15" customHeight="1">
      <c r="A79" s="121" t="s">
        <v>226</v>
      </c>
      <c r="B79" s="122" t="s">
        <v>412</v>
      </c>
      <c r="C79" s="123" t="s">
        <v>0</v>
      </c>
      <c r="D79" s="124">
        <v>0</v>
      </c>
      <c r="E79" s="124">
        <v>0</v>
      </c>
    </row>
    <row r="80" spans="1:5" s="57" customFormat="1" ht="15" customHeight="1">
      <c r="A80" s="192" t="s">
        <v>45</v>
      </c>
      <c r="B80" s="43" t="s">
        <v>111</v>
      </c>
      <c r="C80" s="44" t="s">
        <v>2</v>
      </c>
      <c r="D80" s="58">
        <v>0</v>
      </c>
      <c r="E80" s="58">
        <v>0</v>
      </c>
    </row>
    <row r="81" spans="1:5" s="57" customFormat="1" ht="15" customHeight="1">
      <c r="A81" s="193"/>
      <c r="B81" s="43" t="s">
        <v>112</v>
      </c>
      <c r="C81" s="44" t="s">
        <v>3</v>
      </c>
      <c r="D81" s="58">
        <v>0</v>
      </c>
      <c r="E81" s="58">
        <v>0</v>
      </c>
    </row>
    <row r="82" spans="1:5" s="57" customFormat="1" ht="15" customHeight="1">
      <c r="A82" s="121" t="s">
        <v>227</v>
      </c>
      <c r="B82" s="122" t="s">
        <v>412</v>
      </c>
      <c r="C82" s="123" t="s">
        <v>0</v>
      </c>
      <c r="D82" s="124">
        <v>0</v>
      </c>
      <c r="E82" s="124">
        <v>0</v>
      </c>
    </row>
    <row r="83" spans="1:5" s="57" customFormat="1" ht="15" customHeight="1">
      <c r="A83" s="192" t="s">
        <v>46</v>
      </c>
      <c r="B83" s="43" t="s">
        <v>111</v>
      </c>
      <c r="C83" s="44" t="s">
        <v>2</v>
      </c>
      <c r="D83" s="58">
        <v>0</v>
      </c>
      <c r="E83" s="58">
        <v>0</v>
      </c>
    </row>
    <row r="84" spans="1:5" s="73" customFormat="1" ht="15" customHeight="1">
      <c r="A84" s="193"/>
      <c r="B84" s="45" t="s">
        <v>112</v>
      </c>
      <c r="C84" s="46" t="s">
        <v>3</v>
      </c>
      <c r="D84" s="59">
        <v>0</v>
      </c>
      <c r="E84" s="59">
        <v>0</v>
      </c>
    </row>
    <row r="85" spans="1:5" ht="15" customHeight="1">
      <c r="A85" s="5" t="s">
        <v>68</v>
      </c>
    </row>
    <row r="86" spans="1:5" ht="15" customHeight="1">
      <c r="A86" s="18" t="s">
        <v>59</v>
      </c>
    </row>
  </sheetData>
  <mergeCells count="27">
    <mergeCell ref="A21:A22"/>
    <mergeCell ref="A4:C7"/>
    <mergeCell ref="A9:A10"/>
    <mergeCell ref="A12:A13"/>
    <mergeCell ref="A15:A16"/>
    <mergeCell ref="A18:A19"/>
    <mergeCell ref="A71:A72"/>
    <mergeCell ref="A38:A39"/>
    <mergeCell ref="A53:A54"/>
    <mergeCell ref="A56:A57"/>
    <mergeCell ref="A32:A33"/>
    <mergeCell ref="A77:A78"/>
    <mergeCell ref="A80:A81"/>
    <mergeCell ref="A83:A84"/>
    <mergeCell ref="D4:E6"/>
    <mergeCell ref="A59:A60"/>
    <mergeCell ref="A62:A63"/>
    <mergeCell ref="A65:A66"/>
    <mergeCell ref="A68:A69"/>
    <mergeCell ref="A24:A25"/>
    <mergeCell ref="A27:A29"/>
    <mergeCell ref="A35:A36"/>
    <mergeCell ref="A74:A75"/>
    <mergeCell ref="A41:A42"/>
    <mergeCell ref="A44:A45"/>
    <mergeCell ref="A47:A48"/>
    <mergeCell ref="A50:A51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7" fitToWidth="2" fitToHeight="2" orientation="portrait" r:id="rId1"/>
  <headerFooter alignWithMargins="0">
    <oddHeader>&amp;C&amp;"微軟正黑體,標準"&amp;16　兒童及少年保護執行概況&amp;9民國98年&amp;R&amp;"微軟正黑體,標準"本表共&amp;N頁，第&amp;P頁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5"/>
  <sheetViews>
    <sheetView topLeftCell="A4" zoomScaleSheetLayoutView="100" workbookViewId="0">
      <selection activeCell="G29" sqref="G29"/>
    </sheetView>
  </sheetViews>
  <sheetFormatPr defaultColWidth="5.5" defaultRowHeight="11.1" customHeight="1"/>
  <cols>
    <col min="1" max="1" width="9" style="5" customWidth="1"/>
    <col min="2" max="2" width="18.6640625" style="5" customWidth="1"/>
    <col min="3" max="4" width="14" style="5" customWidth="1"/>
    <col min="5" max="5" width="11.6640625" style="5" customWidth="1"/>
    <col min="6" max="16384" width="5.5" style="5"/>
  </cols>
  <sheetData>
    <row r="1" spans="1:4" s="2" customFormat="1" ht="20.25" customHeight="1">
      <c r="A1" s="1" t="s">
        <v>272</v>
      </c>
      <c r="B1" s="60"/>
      <c r="C1" s="14"/>
      <c r="D1" s="14"/>
    </row>
    <row r="2" spans="1:4" ht="14.25" customHeight="1">
      <c r="A2" s="72"/>
      <c r="B2" s="68"/>
      <c r="C2" s="6"/>
      <c r="D2" s="6"/>
    </row>
    <row r="3" spans="1:4" ht="12.75" customHeight="1">
      <c r="A3" s="61" t="s">
        <v>311</v>
      </c>
      <c r="B3" s="20"/>
      <c r="C3" s="9"/>
      <c r="D3" s="9"/>
    </row>
    <row r="4" spans="1:4" s="10" customFormat="1" ht="24.75" customHeight="1">
      <c r="A4" s="198" t="s">
        <v>409</v>
      </c>
      <c r="B4" s="218"/>
      <c r="C4" s="198" t="s">
        <v>265</v>
      </c>
      <c r="D4" s="199"/>
    </row>
    <row r="5" spans="1:4" s="10" customFormat="1" ht="24.75" customHeight="1">
      <c r="A5" s="211"/>
      <c r="B5" s="219"/>
      <c r="C5" s="211"/>
      <c r="D5" s="212"/>
    </row>
    <row r="6" spans="1:4" s="10" customFormat="1" ht="41.25" customHeight="1">
      <c r="A6" s="211"/>
      <c r="B6" s="219"/>
      <c r="C6" s="213"/>
      <c r="D6" s="214"/>
    </row>
    <row r="7" spans="1:4" s="11" customFormat="1" ht="30.75" customHeight="1">
      <c r="A7" s="213"/>
      <c r="B7" s="220"/>
      <c r="C7" s="47" t="s">
        <v>410</v>
      </c>
      <c r="D7" s="48" t="s">
        <v>411</v>
      </c>
    </row>
    <row r="8" spans="1:4" s="16" customFormat="1" ht="15.75" customHeight="1">
      <c r="A8" s="69" t="s">
        <v>204</v>
      </c>
      <c r="B8" s="63" t="s">
        <v>62</v>
      </c>
      <c r="C8" s="58">
        <v>25</v>
      </c>
      <c r="D8" s="58">
        <v>22</v>
      </c>
    </row>
    <row r="9" spans="1:4" s="57" customFormat="1" ht="15.75" customHeight="1">
      <c r="A9" s="70" t="s">
        <v>198</v>
      </c>
      <c r="B9" s="65" t="s">
        <v>47</v>
      </c>
      <c r="C9" s="58">
        <v>4</v>
      </c>
      <c r="D9" s="58">
        <v>8</v>
      </c>
    </row>
    <row r="10" spans="1:4" s="57" customFormat="1" ht="15.75" customHeight="1">
      <c r="A10" s="70" t="s">
        <v>129</v>
      </c>
      <c r="B10" s="65" t="s">
        <v>7</v>
      </c>
      <c r="C10" s="58">
        <v>0</v>
      </c>
      <c r="D10" s="58">
        <v>0</v>
      </c>
    </row>
    <row r="11" spans="1:4" s="57" customFormat="1" ht="15.75" customHeight="1">
      <c r="A11" s="70" t="s">
        <v>199</v>
      </c>
      <c r="B11" s="65" t="s">
        <v>8</v>
      </c>
      <c r="C11" s="58">
        <v>2</v>
      </c>
      <c r="D11" s="58">
        <v>4</v>
      </c>
    </row>
    <row r="12" spans="1:4" s="57" customFormat="1" ht="15.75" customHeight="1">
      <c r="A12" s="70" t="s">
        <v>113</v>
      </c>
      <c r="B12" s="65" t="s">
        <v>9</v>
      </c>
      <c r="C12" s="58">
        <v>0</v>
      </c>
      <c r="D12" s="58">
        <v>0</v>
      </c>
    </row>
    <row r="13" spans="1:4" s="57" customFormat="1" ht="15.75" customHeight="1">
      <c r="A13" s="70" t="s">
        <v>114</v>
      </c>
      <c r="B13" s="65" t="s">
        <v>10</v>
      </c>
      <c r="C13" s="58">
        <v>1</v>
      </c>
      <c r="D13" s="58">
        <v>0</v>
      </c>
    </row>
    <row r="14" spans="1:4" s="57" customFormat="1" ht="15.75" customHeight="1">
      <c r="A14" s="70" t="s">
        <v>200</v>
      </c>
      <c r="B14" s="65" t="s">
        <v>48</v>
      </c>
      <c r="C14" s="58">
        <v>5</v>
      </c>
      <c r="D14" s="58">
        <v>2</v>
      </c>
    </row>
    <row r="15" spans="1:4" s="57" customFormat="1" ht="15.75" customHeight="1">
      <c r="A15" s="70" t="s">
        <v>115</v>
      </c>
      <c r="B15" s="65" t="s">
        <v>11</v>
      </c>
      <c r="C15" s="58">
        <v>0</v>
      </c>
      <c r="D15" s="58">
        <v>0</v>
      </c>
    </row>
    <row r="16" spans="1:4" s="57" customFormat="1" ht="15.75" customHeight="1">
      <c r="A16" s="70" t="s">
        <v>116</v>
      </c>
      <c r="B16" s="65" t="s">
        <v>12</v>
      </c>
      <c r="C16" s="58">
        <v>0</v>
      </c>
      <c r="D16" s="58">
        <v>0</v>
      </c>
    </row>
    <row r="17" spans="1:4" s="57" customFormat="1" ht="15.75" customHeight="1">
      <c r="A17" s="70" t="s">
        <v>117</v>
      </c>
      <c r="B17" s="65" t="s">
        <v>13</v>
      </c>
      <c r="C17" s="58">
        <v>1</v>
      </c>
      <c r="D17" s="58">
        <v>0</v>
      </c>
    </row>
    <row r="18" spans="1:4" s="57" customFormat="1" ht="15.75" customHeight="1">
      <c r="A18" s="70" t="s">
        <v>118</v>
      </c>
      <c r="B18" s="65" t="s">
        <v>14</v>
      </c>
      <c r="C18" s="58">
        <v>1</v>
      </c>
      <c r="D18" s="58">
        <v>1</v>
      </c>
    </row>
    <row r="19" spans="1:4" s="57" customFormat="1" ht="15.75" customHeight="1">
      <c r="A19" s="70" t="s">
        <v>201</v>
      </c>
      <c r="B19" s="65" t="s">
        <v>49</v>
      </c>
      <c r="C19" s="58">
        <v>3</v>
      </c>
      <c r="D19" s="58">
        <v>4</v>
      </c>
    </row>
    <row r="20" spans="1:4" s="57" customFormat="1" ht="15.75" customHeight="1">
      <c r="A20" s="70" t="s">
        <v>202</v>
      </c>
      <c r="B20" s="65" t="s">
        <v>50</v>
      </c>
      <c r="C20" s="58">
        <v>0</v>
      </c>
      <c r="D20" s="58">
        <v>0</v>
      </c>
    </row>
    <row r="21" spans="1:4" s="57" customFormat="1" ht="15.75" customHeight="1">
      <c r="A21" s="70" t="s">
        <v>119</v>
      </c>
      <c r="B21" s="65" t="s">
        <v>15</v>
      </c>
      <c r="C21" s="58">
        <v>4</v>
      </c>
      <c r="D21" s="58">
        <v>0</v>
      </c>
    </row>
    <row r="22" spans="1:4" s="57" customFormat="1" ht="15.75" customHeight="1">
      <c r="A22" s="70" t="s">
        <v>120</v>
      </c>
      <c r="B22" s="65" t="s">
        <v>16</v>
      </c>
      <c r="C22" s="58">
        <v>0</v>
      </c>
      <c r="D22" s="58">
        <v>1</v>
      </c>
    </row>
    <row r="23" spans="1:4" s="57" customFormat="1" ht="15.75" customHeight="1">
      <c r="A23" s="70" t="s">
        <v>121</v>
      </c>
      <c r="B23" s="65" t="s">
        <v>17</v>
      </c>
      <c r="C23" s="58">
        <v>0</v>
      </c>
      <c r="D23" s="58">
        <v>0</v>
      </c>
    </row>
    <row r="24" spans="1:4" s="57" customFormat="1" ht="15.75" customHeight="1">
      <c r="A24" s="70" t="s">
        <v>122</v>
      </c>
      <c r="B24" s="65" t="s">
        <v>18</v>
      </c>
      <c r="C24" s="58">
        <v>0</v>
      </c>
      <c r="D24" s="58">
        <v>0</v>
      </c>
    </row>
    <row r="25" spans="1:4" s="57" customFormat="1" ht="15.75" customHeight="1">
      <c r="A25" s="70" t="s">
        <v>123</v>
      </c>
      <c r="B25" s="65" t="s">
        <v>19</v>
      </c>
      <c r="C25" s="58">
        <v>0</v>
      </c>
      <c r="D25" s="58">
        <v>1</v>
      </c>
    </row>
    <row r="26" spans="1:4" s="57" customFormat="1" ht="15.75" customHeight="1">
      <c r="A26" s="70" t="s">
        <v>124</v>
      </c>
      <c r="B26" s="65" t="s">
        <v>20</v>
      </c>
      <c r="C26" s="58">
        <v>0</v>
      </c>
      <c r="D26" s="58">
        <v>0</v>
      </c>
    </row>
    <row r="27" spans="1:4" s="57" customFormat="1" ht="15.75" customHeight="1">
      <c r="A27" s="70" t="s">
        <v>203</v>
      </c>
      <c r="B27" s="65" t="s">
        <v>51</v>
      </c>
      <c r="C27" s="58">
        <v>1</v>
      </c>
      <c r="D27" s="58">
        <v>1</v>
      </c>
    </row>
    <row r="28" spans="1:4" s="57" customFormat="1" ht="15.75" customHeight="1">
      <c r="A28" s="102" t="s">
        <v>436</v>
      </c>
      <c r="B28" s="65"/>
      <c r="C28" s="58"/>
      <c r="D28" s="58"/>
    </row>
    <row r="29" spans="1:4" s="57" customFormat="1" ht="15.75" customHeight="1">
      <c r="A29" s="145" t="s">
        <v>437</v>
      </c>
      <c r="B29" s="65" t="s">
        <v>21</v>
      </c>
      <c r="C29" s="58">
        <v>0</v>
      </c>
      <c r="D29" s="58">
        <v>0</v>
      </c>
    </row>
    <row r="30" spans="1:4" s="57" customFormat="1" ht="15.75" customHeight="1">
      <c r="A30" s="146" t="s">
        <v>438</v>
      </c>
      <c r="B30" s="65" t="s">
        <v>52</v>
      </c>
      <c r="C30" s="58">
        <v>0</v>
      </c>
      <c r="D30" s="58">
        <v>0</v>
      </c>
    </row>
    <row r="31" spans="1:4" s="57" customFormat="1" ht="15.75" customHeight="1">
      <c r="A31" s="90" t="s">
        <v>286</v>
      </c>
      <c r="B31" s="65" t="s">
        <v>22</v>
      </c>
      <c r="C31" s="58">
        <v>0</v>
      </c>
      <c r="D31" s="58">
        <v>0</v>
      </c>
    </row>
    <row r="32" spans="1:4" s="57" customFormat="1" ht="15.75" customHeight="1">
      <c r="A32" s="71" t="s">
        <v>127</v>
      </c>
      <c r="B32" s="67" t="s">
        <v>23</v>
      </c>
      <c r="C32" s="59">
        <v>0</v>
      </c>
      <c r="D32" s="59">
        <v>0</v>
      </c>
    </row>
    <row r="33" spans="1:5" ht="15.75" customHeight="1">
      <c r="A33" s="5" t="s">
        <v>68</v>
      </c>
      <c r="B33" s="134"/>
      <c r="C33" s="134"/>
      <c r="D33" s="134"/>
      <c r="E33" s="134"/>
    </row>
    <row r="34" spans="1:5" ht="15.75" customHeight="1">
      <c r="A34" s="18" t="s">
        <v>59</v>
      </c>
    </row>
    <row r="35" spans="1:5" ht="15.75" customHeight="1"/>
  </sheetData>
  <mergeCells count="2">
    <mergeCell ref="C4:D6"/>
    <mergeCell ref="A4:B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7" fitToWidth="2" fitToHeight="2" orientation="portrait" r:id="rId1"/>
  <headerFooter alignWithMargins="0">
    <oddHeader>&amp;C&amp;"微軟正黑體,標準"&amp;16　兒童及少年保護執行概況&amp;9民國97年&amp;R&amp;"微軟正黑體,標準"本表共&amp;N頁，第&amp;P頁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6" sqref="C6:F28"/>
    </sheetView>
  </sheetViews>
  <sheetFormatPr defaultColWidth="5.5" defaultRowHeight="11.1" customHeight="1"/>
  <cols>
    <col min="1" max="1" width="13.5" style="2" customWidth="1"/>
    <col min="2" max="2" width="20" style="5" customWidth="1"/>
    <col min="3" max="6" width="20.5" style="5" customWidth="1"/>
    <col min="7" max="36" width="9.1640625" style="5" customWidth="1"/>
    <col min="37" max="16384" width="5.5" style="5"/>
  </cols>
  <sheetData>
    <row r="1" spans="1:12" s="2" customFormat="1" ht="24" customHeight="1">
      <c r="A1" s="118" t="s">
        <v>325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customHeight="1">
      <c r="A2" s="80" t="s">
        <v>293</v>
      </c>
      <c r="B2" s="8"/>
    </row>
    <row r="3" spans="1:12" ht="12.75" customHeight="1">
      <c r="A3" s="150" t="s">
        <v>492</v>
      </c>
      <c r="B3" s="20"/>
      <c r="C3" s="5" t="str">
        <f>IF(C6=SUM(C7:C28),"",SUM(C7:C28))</f>
        <v/>
      </c>
      <c r="D3" s="5" t="str">
        <f>IF(D6=SUM(D7:D28),"",SUM(D7:D28))</f>
        <v/>
      </c>
      <c r="E3" s="5" t="str">
        <f>IF(E6=SUM(E7:E28),"",SUM(E7:E28))</f>
        <v/>
      </c>
      <c r="F3" s="5" t="str">
        <f>IF(F6=SUM(F7:F28),"",SUM(F7:F28))</f>
        <v/>
      </c>
    </row>
    <row r="4" spans="1:12" ht="21" customHeight="1">
      <c r="A4" s="170" t="s">
        <v>416</v>
      </c>
      <c r="B4" s="166"/>
      <c r="C4" s="188" t="s">
        <v>439</v>
      </c>
      <c r="D4" s="189"/>
      <c r="E4" s="189"/>
      <c r="F4" s="189"/>
    </row>
    <row r="5" spans="1:12" s="161" customFormat="1" ht="21" customHeight="1">
      <c r="A5" s="179"/>
      <c r="B5" s="167"/>
      <c r="C5" s="107" t="s">
        <v>204</v>
      </c>
      <c r="D5" s="87" t="s">
        <v>322</v>
      </c>
      <c r="E5" s="87" t="s">
        <v>330</v>
      </c>
      <c r="F5" s="117" t="s">
        <v>323</v>
      </c>
    </row>
    <row r="6" spans="1:12" s="27" customFormat="1" ht="18" customHeight="1">
      <c r="A6" s="152" t="s">
        <v>445</v>
      </c>
      <c r="B6" s="153" t="s">
        <v>1</v>
      </c>
      <c r="C6" s="154">
        <v>21</v>
      </c>
      <c r="D6" s="154">
        <v>9</v>
      </c>
      <c r="E6" s="154">
        <v>4</v>
      </c>
      <c r="F6" s="154">
        <v>8</v>
      </c>
    </row>
    <row r="7" spans="1:12" s="27" customFormat="1" ht="14.25" customHeight="1">
      <c r="A7" s="88" t="s">
        <v>277</v>
      </c>
      <c r="B7" s="29" t="s">
        <v>4</v>
      </c>
      <c r="C7" s="23">
        <v>2</v>
      </c>
      <c r="D7" s="23">
        <v>0</v>
      </c>
      <c r="E7" s="23">
        <v>2</v>
      </c>
      <c r="F7" s="23">
        <v>0</v>
      </c>
    </row>
    <row r="8" spans="1:12" s="27" customFormat="1" ht="14.25" customHeight="1">
      <c r="A8" s="88" t="s">
        <v>278</v>
      </c>
      <c r="B8" s="29" t="s">
        <v>5</v>
      </c>
      <c r="C8" s="23">
        <v>1</v>
      </c>
      <c r="D8" s="23">
        <v>0</v>
      </c>
      <c r="E8" s="23">
        <v>0</v>
      </c>
      <c r="F8" s="23">
        <v>1</v>
      </c>
    </row>
    <row r="9" spans="1:12" s="27" customFormat="1" ht="14.25" customHeight="1">
      <c r="A9" s="88" t="s">
        <v>279</v>
      </c>
      <c r="B9" s="29" t="s">
        <v>61</v>
      </c>
      <c r="C9" s="23">
        <v>3</v>
      </c>
      <c r="D9" s="23">
        <v>3</v>
      </c>
      <c r="E9" s="23">
        <v>0</v>
      </c>
      <c r="F9" s="23">
        <v>0</v>
      </c>
    </row>
    <row r="10" spans="1:12" s="27" customFormat="1" ht="14.25" customHeight="1">
      <c r="A10" s="88" t="s">
        <v>280</v>
      </c>
      <c r="B10" s="29" t="s">
        <v>24</v>
      </c>
      <c r="C10" s="23">
        <v>4</v>
      </c>
      <c r="D10" s="23">
        <v>2</v>
      </c>
      <c r="E10" s="23">
        <v>0</v>
      </c>
      <c r="F10" s="23">
        <v>2</v>
      </c>
    </row>
    <row r="11" spans="1:12" s="27" customFormat="1" ht="14.25" customHeight="1">
      <c r="A11" s="88" t="s">
        <v>281</v>
      </c>
      <c r="B11" s="29" t="s">
        <v>25</v>
      </c>
      <c r="C11" s="23">
        <v>1</v>
      </c>
      <c r="D11" s="23">
        <v>1</v>
      </c>
      <c r="E11" s="23">
        <v>0</v>
      </c>
      <c r="F11" s="23">
        <v>0</v>
      </c>
    </row>
    <row r="12" spans="1:12" s="27" customFormat="1" ht="14.25" customHeight="1">
      <c r="A12" s="88" t="s">
        <v>282</v>
      </c>
      <c r="B12" s="29" t="s">
        <v>26</v>
      </c>
      <c r="C12" s="23">
        <v>1</v>
      </c>
      <c r="D12" s="23">
        <v>1</v>
      </c>
      <c r="E12" s="23">
        <v>0</v>
      </c>
      <c r="F12" s="23">
        <v>0</v>
      </c>
    </row>
    <row r="13" spans="1:12" s="27" customFormat="1" ht="14.25" customHeight="1">
      <c r="A13" s="88" t="s">
        <v>276</v>
      </c>
      <c r="B13" s="29" t="s">
        <v>7</v>
      </c>
      <c r="C13" s="23">
        <v>0</v>
      </c>
      <c r="D13" s="23">
        <v>0</v>
      </c>
      <c r="E13" s="23">
        <v>0</v>
      </c>
      <c r="F13" s="23">
        <v>0</v>
      </c>
    </row>
    <row r="14" spans="1:12" s="27" customFormat="1" ht="14.25" customHeight="1">
      <c r="A14" s="28" t="s">
        <v>94</v>
      </c>
      <c r="B14" s="29" t="s">
        <v>9</v>
      </c>
      <c r="C14" s="23">
        <v>1</v>
      </c>
      <c r="D14" s="23">
        <v>0</v>
      </c>
      <c r="E14" s="23">
        <v>1</v>
      </c>
      <c r="F14" s="23">
        <v>0</v>
      </c>
    </row>
    <row r="15" spans="1:12" s="27" customFormat="1" ht="14.25" customHeight="1">
      <c r="A15" s="28" t="s">
        <v>95</v>
      </c>
      <c r="B15" s="29" t="s">
        <v>10</v>
      </c>
      <c r="C15" s="23">
        <v>4</v>
      </c>
      <c r="D15" s="23">
        <v>0</v>
      </c>
      <c r="E15" s="23">
        <v>0</v>
      </c>
      <c r="F15" s="23">
        <v>4</v>
      </c>
    </row>
    <row r="16" spans="1:12" s="27" customFormat="1" ht="14.25" customHeight="1">
      <c r="A16" s="28" t="s">
        <v>96</v>
      </c>
      <c r="B16" s="29" t="s">
        <v>11</v>
      </c>
      <c r="C16" s="23">
        <v>0</v>
      </c>
      <c r="D16" s="23">
        <v>0</v>
      </c>
      <c r="E16" s="23">
        <v>0</v>
      </c>
      <c r="F16" s="23">
        <v>0</v>
      </c>
    </row>
    <row r="17" spans="1:6" s="27" customFormat="1" ht="14.25" customHeight="1">
      <c r="A17" s="28" t="s">
        <v>97</v>
      </c>
      <c r="B17" s="29" t="s">
        <v>12</v>
      </c>
      <c r="C17" s="23">
        <v>0</v>
      </c>
      <c r="D17" s="23">
        <v>0</v>
      </c>
      <c r="E17" s="23">
        <v>0</v>
      </c>
      <c r="F17" s="23">
        <v>0</v>
      </c>
    </row>
    <row r="18" spans="1:6" s="27" customFormat="1" ht="14.25" customHeight="1">
      <c r="A18" s="28" t="s">
        <v>98</v>
      </c>
      <c r="B18" s="29" t="s">
        <v>13</v>
      </c>
      <c r="C18" s="23">
        <v>0</v>
      </c>
      <c r="D18" s="23">
        <v>0</v>
      </c>
      <c r="E18" s="23">
        <v>0</v>
      </c>
      <c r="F18" s="23">
        <v>0</v>
      </c>
    </row>
    <row r="19" spans="1:6" s="27" customFormat="1" ht="14.25" customHeight="1">
      <c r="A19" s="28" t="s">
        <v>99</v>
      </c>
      <c r="B19" s="29" t="s">
        <v>14</v>
      </c>
      <c r="C19" s="23">
        <v>2</v>
      </c>
      <c r="D19" s="23">
        <v>1</v>
      </c>
      <c r="E19" s="23">
        <v>0</v>
      </c>
      <c r="F19" s="23">
        <v>1</v>
      </c>
    </row>
    <row r="20" spans="1:6" s="27" customFormat="1" ht="14.25" customHeight="1">
      <c r="A20" s="28" t="s">
        <v>100</v>
      </c>
      <c r="B20" s="29" t="s">
        <v>15</v>
      </c>
      <c r="C20" s="23">
        <v>2</v>
      </c>
      <c r="D20" s="23">
        <v>1</v>
      </c>
      <c r="E20" s="23">
        <v>1</v>
      </c>
      <c r="F20" s="23">
        <v>0</v>
      </c>
    </row>
    <row r="21" spans="1:6" s="27" customFormat="1" ht="14.25" customHeight="1">
      <c r="A21" s="28" t="s">
        <v>101</v>
      </c>
      <c r="B21" s="29" t="s">
        <v>16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102</v>
      </c>
      <c r="B22" s="29" t="s">
        <v>17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103</v>
      </c>
      <c r="B23" s="29" t="s">
        <v>18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104</v>
      </c>
      <c r="B24" s="29" t="s">
        <v>19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105</v>
      </c>
      <c r="B25" s="29" t="s">
        <v>20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106</v>
      </c>
      <c r="B26" s="29" t="s">
        <v>21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28" t="s">
        <v>107</v>
      </c>
      <c r="B27" s="29" t="s">
        <v>22</v>
      </c>
      <c r="C27" s="23">
        <v>0</v>
      </c>
      <c r="D27" s="23">
        <v>0</v>
      </c>
      <c r="E27" s="23">
        <v>0</v>
      </c>
      <c r="F27" s="23">
        <v>0</v>
      </c>
    </row>
    <row r="28" spans="1:6" s="27" customFormat="1" ht="14.25" customHeight="1">
      <c r="A28" s="30" t="s">
        <v>108</v>
      </c>
      <c r="B28" s="31" t="s">
        <v>23</v>
      </c>
      <c r="C28" s="32">
        <v>0</v>
      </c>
      <c r="D28" s="32">
        <v>0</v>
      </c>
      <c r="E28" s="32">
        <v>0</v>
      </c>
      <c r="F28" s="32">
        <v>0</v>
      </c>
    </row>
    <row r="29" spans="1:6" s="34" customFormat="1" ht="14.25" customHeight="1">
      <c r="A29" s="33" t="s">
        <v>109</v>
      </c>
    </row>
    <row r="30" spans="1:6" s="34" customFormat="1" ht="14.25" customHeight="1">
      <c r="A30" s="149" t="s">
        <v>493</v>
      </c>
    </row>
    <row r="32" spans="1:6" ht="11.1" customHeight="1">
      <c r="B32" s="134"/>
      <c r="C32" s="134"/>
      <c r="D32" s="134"/>
      <c r="E32" s="134"/>
    </row>
  </sheetData>
  <mergeCells count="2">
    <mergeCell ref="A4:B5"/>
    <mergeCell ref="C4:F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5"/>
  <sheetViews>
    <sheetView topLeftCell="A7" zoomScaleSheetLayoutView="100" workbookViewId="0">
      <selection activeCell="G29" sqref="G29"/>
    </sheetView>
  </sheetViews>
  <sheetFormatPr defaultColWidth="5.5" defaultRowHeight="11.1" customHeight="1"/>
  <cols>
    <col min="1" max="1" width="11.6640625" style="5" customWidth="1"/>
    <col min="2" max="2" width="19" style="5" customWidth="1"/>
    <col min="3" max="4" width="14" style="5" customWidth="1"/>
    <col min="5" max="5" width="11.6640625" style="5" customWidth="1"/>
    <col min="6" max="16384" width="5.5" style="5"/>
  </cols>
  <sheetData>
    <row r="1" spans="1:4" s="2" customFormat="1" ht="20.25" customHeight="1">
      <c r="A1" s="1" t="s">
        <v>272</v>
      </c>
      <c r="B1" s="60"/>
      <c r="C1" s="14"/>
      <c r="D1" s="14"/>
    </row>
    <row r="2" spans="1:4" ht="14.25" customHeight="1">
      <c r="A2" s="61" t="s">
        <v>303</v>
      </c>
      <c r="B2" s="68"/>
      <c r="C2" s="6"/>
      <c r="D2" s="6"/>
    </row>
    <row r="3" spans="1:4" ht="12.75" customHeight="1">
      <c r="A3" s="116"/>
      <c r="B3" s="20"/>
      <c r="C3" s="9"/>
      <c r="D3" s="9"/>
    </row>
    <row r="4" spans="1:4" s="10" customFormat="1" ht="24.75" customHeight="1">
      <c r="A4" s="198" t="s">
        <v>409</v>
      </c>
      <c r="B4" s="218"/>
      <c r="C4" s="198" t="s">
        <v>265</v>
      </c>
      <c r="D4" s="199"/>
    </row>
    <row r="5" spans="1:4" s="10" customFormat="1" ht="24.75" customHeight="1">
      <c r="A5" s="211"/>
      <c r="B5" s="219"/>
      <c r="C5" s="211"/>
      <c r="D5" s="212"/>
    </row>
    <row r="6" spans="1:4" s="10" customFormat="1" ht="40.700000000000003" customHeight="1">
      <c r="A6" s="211"/>
      <c r="B6" s="219"/>
      <c r="C6" s="213"/>
      <c r="D6" s="214"/>
    </row>
    <row r="7" spans="1:4" s="11" customFormat="1" ht="30.75" customHeight="1">
      <c r="A7" s="213"/>
      <c r="B7" s="220"/>
      <c r="C7" s="47" t="s">
        <v>410</v>
      </c>
      <c r="D7" s="48" t="s">
        <v>411</v>
      </c>
    </row>
    <row r="8" spans="1:4" s="16" customFormat="1" ht="15.75" customHeight="1">
      <c r="A8" s="69" t="s">
        <v>204</v>
      </c>
      <c r="B8" s="63" t="s">
        <v>62</v>
      </c>
      <c r="C8" s="58">
        <v>31</v>
      </c>
      <c r="D8" s="58">
        <v>23</v>
      </c>
    </row>
    <row r="9" spans="1:4" s="57" customFormat="1" ht="15.75" customHeight="1">
      <c r="A9" s="70" t="s">
        <v>198</v>
      </c>
      <c r="B9" s="65" t="s">
        <v>47</v>
      </c>
      <c r="C9" s="58">
        <v>7</v>
      </c>
      <c r="D9" s="58">
        <v>4</v>
      </c>
    </row>
    <row r="10" spans="1:4" s="57" customFormat="1" ht="15.75" customHeight="1">
      <c r="A10" s="70" t="s">
        <v>129</v>
      </c>
      <c r="B10" s="65" t="s">
        <v>7</v>
      </c>
      <c r="C10" s="58">
        <v>0</v>
      </c>
      <c r="D10" s="58">
        <v>1</v>
      </c>
    </row>
    <row r="11" spans="1:4" s="57" customFormat="1" ht="15.75" customHeight="1">
      <c r="A11" s="70" t="s">
        <v>199</v>
      </c>
      <c r="B11" s="65" t="s">
        <v>8</v>
      </c>
      <c r="C11" s="58">
        <v>4</v>
      </c>
      <c r="D11" s="58">
        <v>2</v>
      </c>
    </row>
    <row r="12" spans="1:4" s="57" customFormat="1" ht="15.75" customHeight="1">
      <c r="A12" s="70" t="s">
        <v>113</v>
      </c>
      <c r="B12" s="65" t="s">
        <v>9</v>
      </c>
      <c r="C12" s="58">
        <v>1</v>
      </c>
      <c r="D12" s="58">
        <v>0</v>
      </c>
    </row>
    <row r="13" spans="1:4" s="57" customFormat="1" ht="15.75" customHeight="1">
      <c r="A13" s="70" t="s">
        <v>114</v>
      </c>
      <c r="B13" s="65" t="s">
        <v>10</v>
      </c>
      <c r="C13" s="58">
        <v>1</v>
      </c>
      <c r="D13" s="58">
        <v>1</v>
      </c>
    </row>
    <row r="14" spans="1:4" s="57" customFormat="1" ht="15.75" customHeight="1">
      <c r="A14" s="70" t="s">
        <v>200</v>
      </c>
      <c r="B14" s="65" t="s">
        <v>48</v>
      </c>
      <c r="C14" s="58">
        <v>2</v>
      </c>
      <c r="D14" s="58">
        <v>6</v>
      </c>
    </row>
    <row r="15" spans="1:4" s="57" customFormat="1" ht="15.75" customHeight="1">
      <c r="A15" s="70" t="s">
        <v>115</v>
      </c>
      <c r="B15" s="65" t="s">
        <v>11</v>
      </c>
      <c r="C15" s="58">
        <v>3</v>
      </c>
      <c r="D15" s="58">
        <v>2</v>
      </c>
    </row>
    <row r="16" spans="1:4" s="57" customFormat="1" ht="15.75" customHeight="1">
      <c r="A16" s="70" t="s">
        <v>116</v>
      </c>
      <c r="B16" s="65" t="s">
        <v>12</v>
      </c>
      <c r="C16" s="58">
        <v>0</v>
      </c>
      <c r="D16" s="58">
        <v>0</v>
      </c>
    </row>
    <row r="17" spans="1:4" s="57" customFormat="1" ht="15.75" customHeight="1">
      <c r="A17" s="70" t="s">
        <v>117</v>
      </c>
      <c r="B17" s="65" t="s">
        <v>13</v>
      </c>
      <c r="C17" s="58">
        <v>0</v>
      </c>
      <c r="D17" s="58">
        <v>1</v>
      </c>
    </row>
    <row r="18" spans="1:4" s="57" customFormat="1" ht="15.75" customHeight="1">
      <c r="A18" s="70" t="s">
        <v>118</v>
      </c>
      <c r="B18" s="65" t="s">
        <v>14</v>
      </c>
      <c r="C18" s="58">
        <v>3</v>
      </c>
      <c r="D18" s="58">
        <v>0</v>
      </c>
    </row>
    <row r="19" spans="1:4" s="57" customFormat="1" ht="15.75" customHeight="1">
      <c r="A19" s="70" t="s">
        <v>201</v>
      </c>
      <c r="B19" s="65" t="s">
        <v>49</v>
      </c>
      <c r="C19" s="58">
        <v>1</v>
      </c>
      <c r="D19" s="58">
        <v>2</v>
      </c>
    </row>
    <row r="20" spans="1:4" s="57" customFormat="1" ht="15.75" customHeight="1">
      <c r="A20" s="70" t="s">
        <v>202</v>
      </c>
      <c r="B20" s="65" t="s">
        <v>50</v>
      </c>
      <c r="C20" s="58">
        <v>2</v>
      </c>
      <c r="D20" s="58">
        <v>0</v>
      </c>
    </row>
    <row r="21" spans="1:4" s="57" customFormat="1" ht="15.75" customHeight="1">
      <c r="A21" s="70" t="s">
        <v>119</v>
      </c>
      <c r="B21" s="65" t="s">
        <v>15</v>
      </c>
      <c r="C21" s="58">
        <v>1</v>
      </c>
      <c r="D21" s="58">
        <v>0</v>
      </c>
    </row>
    <row r="22" spans="1:4" s="57" customFormat="1" ht="15.75" customHeight="1">
      <c r="A22" s="70" t="s">
        <v>120</v>
      </c>
      <c r="B22" s="65" t="s">
        <v>16</v>
      </c>
      <c r="C22" s="58">
        <v>1</v>
      </c>
      <c r="D22" s="58">
        <v>0</v>
      </c>
    </row>
    <row r="23" spans="1:4" s="57" customFormat="1" ht="15.75" customHeight="1">
      <c r="A23" s="70" t="s">
        <v>121</v>
      </c>
      <c r="B23" s="65" t="s">
        <v>17</v>
      </c>
      <c r="C23" s="58">
        <v>2</v>
      </c>
      <c r="D23" s="58">
        <v>1</v>
      </c>
    </row>
    <row r="24" spans="1:4" s="57" customFormat="1" ht="15.75" customHeight="1">
      <c r="A24" s="70" t="s">
        <v>122</v>
      </c>
      <c r="B24" s="65" t="s">
        <v>18</v>
      </c>
      <c r="C24" s="58">
        <v>0</v>
      </c>
      <c r="D24" s="58">
        <v>0</v>
      </c>
    </row>
    <row r="25" spans="1:4" s="57" customFormat="1" ht="15.75" customHeight="1">
      <c r="A25" s="70" t="s">
        <v>123</v>
      </c>
      <c r="B25" s="65" t="s">
        <v>19</v>
      </c>
      <c r="C25" s="58">
        <v>0</v>
      </c>
      <c r="D25" s="58">
        <v>2</v>
      </c>
    </row>
    <row r="26" spans="1:4" s="57" customFormat="1" ht="15.75" customHeight="1">
      <c r="A26" s="70" t="s">
        <v>124</v>
      </c>
      <c r="B26" s="65" t="s">
        <v>20</v>
      </c>
      <c r="C26" s="58">
        <v>0</v>
      </c>
      <c r="D26" s="58">
        <v>0</v>
      </c>
    </row>
    <row r="27" spans="1:4" s="57" customFormat="1" ht="15.75" customHeight="1">
      <c r="A27" s="70" t="s">
        <v>203</v>
      </c>
      <c r="B27" s="65" t="s">
        <v>51</v>
      </c>
      <c r="C27" s="58">
        <v>2</v>
      </c>
      <c r="D27" s="58">
        <v>0</v>
      </c>
    </row>
    <row r="28" spans="1:4" s="57" customFormat="1" ht="15.75" customHeight="1">
      <c r="A28" s="102" t="s">
        <v>433</v>
      </c>
      <c r="B28" s="65"/>
      <c r="C28" s="58"/>
      <c r="D28" s="58"/>
    </row>
    <row r="29" spans="1:4" s="57" customFormat="1" ht="15.75" customHeight="1">
      <c r="A29" s="145" t="s">
        <v>434</v>
      </c>
      <c r="B29" s="65" t="s">
        <v>21</v>
      </c>
      <c r="C29" s="58">
        <v>0</v>
      </c>
      <c r="D29" s="58">
        <v>0</v>
      </c>
    </row>
    <row r="30" spans="1:4" s="57" customFormat="1" ht="15.75" customHeight="1">
      <c r="A30" s="146" t="s">
        <v>435</v>
      </c>
      <c r="B30" s="65" t="s">
        <v>52</v>
      </c>
      <c r="C30" s="58">
        <v>0</v>
      </c>
      <c r="D30" s="58">
        <v>0</v>
      </c>
    </row>
    <row r="31" spans="1:4" s="57" customFormat="1" ht="15.75" customHeight="1">
      <c r="A31" s="70" t="s">
        <v>126</v>
      </c>
      <c r="B31" s="65" t="s">
        <v>22</v>
      </c>
      <c r="C31" s="58">
        <v>0</v>
      </c>
      <c r="D31" s="58">
        <v>0</v>
      </c>
    </row>
    <row r="32" spans="1:4" s="57" customFormat="1" ht="15.75" customHeight="1">
      <c r="A32" s="71" t="s">
        <v>127</v>
      </c>
      <c r="B32" s="67" t="s">
        <v>23</v>
      </c>
      <c r="C32" s="59">
        <v>0</v>
      </c>
      <c r="D32" s="59">
        <v>0</v>
      </c>
    </row>
    <row r="33" spans="1:5" ht="15.75" customHeight="1">
      <c r="A33" s="5" t="s">
        <v>68</v>
      </c>
      <c r="B33" s="134"/>
      <c r="C33" s="134"/>
      <c r="D33" s="134"/>
      <c r="E33" s="134"/>
    </row>
    <row r="34" spans="1:5" ht="15.75" customHeight="1">
      <c r="A34" s="18" t="s">
        <v>59</v>
      </c>
    </row>
    <row r="35" spans="1:5" ht="15.75" customHeight="1"/>
  </sheetData>
  <mergeCells count="2">
    <mergeCell ref="C4:D6"/>
    <mergeCell ref="A4:B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7" fitToWidth="2" fitToHeight="2" orientation="portrait" r:id="rId1"/>
  <headerFooter alignWithMargins="0">
    <oddHeader>&amp;C&amp;"微軟正黑體,標準"&amp;16　兒童及少年保護執行概況&amp;9民國96年&amp;R&amp;"微軟正黑體,標準"本表共&amp;N頁，第&amp;P頁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5"/>
  <sheetViews>
    <sheetView topLeftCell="A13" zoomScaleSheetLayoutView="100" workbookViewId="0">
      <selection activeCell="G29" sqref="G29"/>
    </sheetView>
  </sheetViews>
  <sheetFormatPr defaultColWidth="5.5" defaultRowHeight="11.1" customHeight="1"/>
  <cols>
    <col min="1" max="1" width="11.6640625" style="5" customWidth="1"/>
    <col min="2" max="2" width="19" style="5" customWidth="1"/>
    <col min="3" max="4" width="14" style="5" customWidth="1"/>
    <col min="5" max="5" width="11.6640625" style="5" customWidth="1"/>
    <col min="6" max="16384" width="5.5" style="5"/>
  </cols>
  <sheetData>
    <row r="1" spans="1:4" s="2" customFormat="1" ht="20.25" customHeight="1">
      <c r="A1" s="1" t="s">
        <v>272</v>
      </c>
      <c r="B1" s="60"/>
      <c r="C1" s="14"/>
      <c r="D1" s="14"/>
    </row>
    <row r="2" spans="1:4" ht="14.25" customHeight="1">
      <c r="A2" s="61" t="s">
        <v>302</v>
      </c>
      <c r="B2" s="68"/>
      <c r="C2" s="6"/>
      <c r="D2" s="6"/>
    </row>
    <row r="3" spans="1:4" ht="12.75" customHeight="1">
      <c r="A3" s="116"/>
      <c r="B3" s="20"/>
      <c r="C3" s="9"/>
      <c r="D3" s="9"/>
    </row>
    <row r="4" spans="1:4" s="10" customFormat="1" ht="24.75" customHeight="1">
      <c r="A4" s="198" t="s">
        <v>409</v>
      </c>
      <c r="B4" s="218"/>
      <c r="C4" s="198" t="s">
        <v>265</v>
      </c>
      <c r="D4" s="199"/>
    </row>
    <row r="5" spans="1:4" s="10" customFormat="1" ht="24.75" customHeight="1">
      <c r="A5" s="211"/>
      <c r="B5" s="219"/>
      <c r="C5" s="211"/>
      <c r="D5" s="212"/>
    </row>
    <row r="6" spans="1:4" s="10" customFormat="1" ht="40.700000000000003" customHeight="1">
      <c r="A6" s="211"/>
      <c r="B6" s="219"/>
      <c r="C6" s="213"/>
      <c r="D6" s="214"/>
    </row>
    <row r="7" spans="1:4" s="11" customFormat="1" ht="30.75" customHeight="1">
      <c r="A7" s="213"/>
      <c r="B7" s="220"/>
      <c r="C7" s="47" t="s">
        <v>410</v>
      </c>
      <c r="D7" s="48" t="s">
        <v>411</v>
      </c>
    </row>
    <row r="8" spans="1:4" s="16" customFormat="1" ht="15.75" customHeight="1">
      <c r="A8" s="69" t="s">
        <v>204</v>
      </c>
      <c r="B8" s="63" t="s">
        <v>62</v>
      </c>
      <c r="C8" s="58">
        <v>17</v>
      </c>
      <c r="D8" s="58">
        <v>14</v>
      </c>
    </row>
    <row r="9" spans="1:4" s="57" customFormat="1" ht="15.75" customHeight="1">
      <c r="A9" s="70" t="s">
        <v>198</v>
      </c>
      <c r="B9" s="65" t="s">
        <v>47</v>
      </c>
      <c r="C9" s="58">
        <v>3</v>
      </c>
      <c r="D9" s="58">
        <v>2</v>
      </c>
    </row>
    <row r="10" spans="1:4" s="57" customFormat="1" ht="15.75" customHeight="1">
      <c r="A10" s="70" t="s">
        <v>129</v>
      </c>
      <c r="B10" s="65" t="s">
        <v>7</v>
      </c>
      <c r="C10" s="58">
        <v>1</v>
      </c>
      <c r="D10" s="58">
        <v>0</v>
      </c>
    </row>
    <row r="11" spans="1:4" s="57" customFormat="1" ht="15.75" customHeight="1">
      <c r="A11" s="70" t="s">
        <v>199</v>
      </c>
      <c r="B11" s="65" t="s">
        <v>8</v>
      </c>
      <c r="C11" s="58">
        <v>3</v>
      </c>
      <c r="D11" s="58">
        <v>3</v>
      </c>
    </row>
    <row r="12" spans="1:4" s="57" customFormat="1" ht="15.75" customHeight="1">
      <c r="A12" s="70" t="s">
        <v>113</v>
      </c>
      <c r="B12" s="65" t="s">
        <v>9</v>
      </c>
      <c r="C12" s="58">
        <v>0</v>
      </c>
      <c r="D12" s="58">
        <v>0</v>
      </c>
    </row>
    <row r="13" spans="1:4" s="57" customFormat="1" ht="15.75" customHeight="1">
      <c r="A13" s="70" t="s">
        <v>114</v>
      </c>
      <c r="B13" s="65" t="s">
        <v>10</v>
      </c>
      <c r="C13" s="58">
        <v>0</v>
      </c>
      <c r="D13" s="58">
        <v>0</v>
      </c>
    </row>
    <row r="14" spans="1:4" s="57" customFormat="1" ht="15.75" customHeight="1">
      <c r="A14" s="70" t="s">
        <v>200</v>
      </c>
      <c r="B14" s="65" t="s">
        <v>48</v>
      </c>
      <c r="C14" s="58">
        <v>1</v>
      </c>
      <c r="D14" s="58">
        <v>2</v>
      </c>
    </row>
    <row r="15" spans="1:4" s="57" customFormat="1" ht="15.75" customHeight="1">
      <c r="A15" s="70" t="s">
        <v>115</v>
      </c>
      <c r="B15" s="65" t="s">
        <v>11</v>
      </c>
      <c r="C15" s="58">
        <v>2</v>
      </c>
      <c r="D15" s="58">
        <v>2</v>
      </c>
    </row>
    <row r="16" spans="1:4" s="57" customFormat="1" ht="15.75" customHeight="1">
      <c r="A16" s="70" t="s">
        <v>116</v>
      </c>
      <c r="B16" s="65" t="s">
        <v>12</v>
      </c>
      <c r="C16" s="58">
        <v>0</v>
      </c>
      <c r="D16" s="58">
        <v>0</v>
      </c>
    </row>
    <row r="17" spans="1:4" s="57" customFormat="1" ht="15.75" customHeight="1">
      <c r="A17" s="70" t="s">
        <v>117</v>
      </c>
      <c r="B17" s="65" t="s">
        <v>13</v>
      </c>
      <c r="C17" s="58">
        <v>1</v>
      </c>
      <c r="D17" s="58">
        <v>1</v>
      </c>
    </row>
    <row r="18" spans="1:4" s="57" customFormat="1" ht="15.75" customHeight="1">
      <c r="A18" s="70" t="s">
        <v>118</v>
      </c>
      <c r="B18" s="65" t="s">
        <v>14</v>
      </c>
      <c r="C18" s="58">
        <v>0</v>
      </c>
      <c r="D18" s="58">
        <v>0</v>
      </c>
    </row>
    <row r="19" spans="1:4" s="57" customFormat="1" ht="15.75" customHeight="1">
      <c r="A19" s="70" t="s">
        <v>201</v>
      </c>
      <c r="B19" s="65" t="s">
        <v>49</v>
      </c>
      <c r="C19" s="58">
        <v>0</v>
      </c>
      <c r="D19" s="58">
        <v>2</v>
      </c>
    </row>
    <row r="20" spans="1:4" s="57" customFormat="1" ht="15.75" customHeight="1">
      <c r="A20" s="70" t="s">
        <v>202</v>
      </c>
      <c r="B20" s="65" t="s">
        <v>50</v>
      </c>
      <c r="C20" s="58">
        <v>0</v>
      </c>
      <c r="D20" s="58">
        <v>0</v>
      </c>
    </row>
    <row r="21" spans="1:4" s="57" customFormat="1" ht="15.75" customHeight="1">
      <c r="A21" s="70" t="s">
        <v>119</v>
      </c>
      <c r="B21" s="65" t="s">
        <v>15</v>
      </c>
      <c r="C21" s="58">
        <v>0</v>
      </c>
      <c r="D21" s="58">
        <v>0</v>
      </c>
    </row>
    <row r="22" spans="1:4" s="57" customFormat="1" ht="15.75" customHeight="1">
      <c r="A22" s="70" t="s">
        <v>120</v>
      </c>
      <c r="B22" s="65" t="s">
        <v>16</v>
      </c>
      <c r="C22" s="58">
        <v>0</v>
      </c>
      <c r="D22" s="58">
        <v>0</v>
      </c>
    </row>
    <row r="23" spans="1:4" s="57" customFormat="1" ht="15.75" customHeight="1">
      <c r="A23" s="70" t="s">
        <v>121</v>
      </c>
      <c r="B23" s="65" t="s">
        <v>17</v>
      </c>
      <c r="C23" s="58">
        <v>0</v>
      </c>
      <c r="D23" s="58">
        <v>0</v>
      </c>
    </row>
    <row r="24" spans="1:4" s="57" customFormat="1" ht="15.75" customHeight="1">
      <c r="A24" s="70" t="s">
        <v>122</v>
      </c>
      <c r="B24" s="65" t="s">
        <v>18</v>
      </c>
      <c r="C24" s="58">
        <v>0</v>
      </c>
      <c r="D24" s="58">
        <v>0</v>
      </c>
    </row>
    <row r="25" spans="1:4" s="57" customFormat="1" ht="15.75" customHeight="1">
      <c r="A25" s="70" t="s">
        <v>123</v>
      </c>
      <c r="B25" s="65" t="s">
        <v>19</v>
      </c>
      <c r="C25" s="58">
        <v>1</v>
      </c>
      <c r="D25" s="58">
        <v>1</v>
      </c>
    </row>
    <row r="26" spans="1:4" s="57" customFormat="1" ht="15.75" customHeight="1">
      <c r="A26" s="70" t="s">
        <v>124</v>
      </c>
      <c r="B26" s="65" t="s">
        <v>20</v>
      </c>
      <c r="C26" s="58">
        <v>0</v>
      </c>
      <c r="D26" s="58">
        <v>0</v>
      </c>
    </row>
    <row r="27" spans="1:4" s="57" customFormat="1" ht="15.75" customHeight="1">
      <c r="A27" s="70" t="s">
        <v>203</v>
      </c>
      <c r="B27" s="65" t="s">
        <v>51</v>
      </c>
      <c r="C27" s="58">
        <v>3</v>
      </c>
      <c r="D27" s="58">
        <v>0</v>
      </c>
    </row>
    <row r="28" spans="1:4" s="57" customFormat="1" ht="15.75" customHeight="1">
      <c r="A28" s="102" t="s">
        <v>430</v>
      </c>
      <c r="B28" s="65"/>
      <c r="C28" s="58"/>
      <c r="D28" s="58"/>
    </row>
    <row r="29" spans="1:4" s="57" customFormat="1" ht="15.75" customHeight="1">
      <c r="A29" s="145" t="s">
        <v>431</v>
      </c>
      <c r="B29" s="65" t="s">
        <v>21</v>
      </c>
      <c r="C29" s="58">
        <v>0</v>
      </c>
      <c r="D29" s="58">
        <v>0</v>
      </c>
    </row>
    <row r="30" spans="1:4" s="57" customFormat="1" ht="15.75" customHeight="1">
      <c r="A30" s="146" t="s">
        <v>432</v>
      </c>
      <c r="B30" s="65" t="s">
        <v>52</v>
      </c>
      <c r="C30" s="58">
        <v>0</v>
      </c>
      <c r="D30" s="58">
        <v>0</v>
      </c>
    </row>
    <row r="31" spans="1:4" s="57" customFormat="1" ht="15.75" customHeight="1">
      <c r="A31" s="70" t="s">
        <v>126</v>
      </c>
      <c r="B31" s="65" t="s">
        <v>22</v>
      </c>
      <c r="C31" s="58">
        <v>0</v>
      </c>
      <c r="D31" s="58">
        <v>0</v>
      </c>
    </row>
    <row r="32" spans="1:4" s="57" customFormat="1" ht="15.75" customHeight="1">
      <c r="A32" s="71" t="s">
        <v>127</v>
      </c>
      <c r="B32" s="67" t="s">
        <v>23</v>
      </c>
      <c r="C32" s="59">
        <v>0</v>
      </c>
      <c r="D32" s="59">
        <v>0</v>
      </c>
    </row>
    <row r="33" spans="1:5" ht="15.75" customHeight="1">
      <c r="A33" s="5" t="s">
        <v>68</v>
      </c>
      <c r="B33" s="134"/>
      <c r="C33" s="134"/>
      <c r="D33" s="134"/>
      <c r="E33" s="134"/>
    </row>
    <row r="34" spans="1:5" ht="15.75" customHeight="1">
      <c r="A34" s="18" t="s">
        <v>59</v>
      </c>
    </row>
    <row r="35" spans="1:5" ht="15.75" customHeight="1"/>
  </sheetData>
  <mergeCells count="2">
    <mergeCell ref="C4:D6"/>
    <mergeCell ref="A4:B7"/>
  </mergeCells>
  <phoneticPr fontId="3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6" fitToWidth="2" fitToHeight="2" orientation="portrait" r:id="rId1"/>
  <headerFooter alignWithMargins="0">
    <oddHeader>&amp;C&amp;"微軟正黑體,標準"&amp;16　兒童及少年保護執行概況&amp;9民國95年&amp;R&amp;"微軟正黑體,標準"本表共&amp;N頁，第&amp;P頁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5"/>
  <sheetViews>
    <sheetView topLeftCell="A13" zoomScaleSheetLayoutView="100" workbookViewId="0">
      <selection activeCell="G29" sqref="G29"/>
    </sheetView>
  </sheetViews>
  <sheetFormatPr defaultColWidth="5.5" defaultRowHeight="11.1" customHeight="1"/>
  <cols>
    <col min="1" max="1" width="11.6640625" style="5" customWidth="1"/>
    <col min="2" max="2" width="19" style="5" customWidth="1"/>
    <col min="3" max="4" width="14" style="5" customWidth="1"/>
    <col min="5" max="5" width="11.6640625" style="5" customWidth="1"/>
    <col min="6" max="16384" width="5.5" style="5"/>
  </cols>
  <sheetData>
    <row r="1" spans="1:4" s="2" customFormat="1" ht="20.25" customHeight="1">
      <c r="A1" s="1" t="s">
        <v>272</v>
      </c>
      <c r="B1" s="60"/>
      <c r="C1" s="14"/>
      <c r="D1" s="14"/>
    </row>
    <row r="2" spans="1:4" ht="14.25" customHeight="1">
      <c r="A2" s="68" t="s">
        <v>301</v>
      </c>
      <c r="B2" s="68"/>
      <c r="C2" s="6"/>
      <c r="D2" s="6"/>
    </row>
    <row r="3" spans="1:4" ht="12.75" customHeight="1">
      <c r="A3" s="116"/>
      <c r="B3" s="20"/>
      <c r="C3" s="9"/>
      <c r="D3" s="9"/>
    </row>
    <row r="4" spans="1:4" s="10" customFormat="1" ht="24.75" customHeight="1">
      <c r="A4" s="198" t="s">
        <v>409</v>
      </c>
      <c r="B4" s="218"/>
      <c r="C4" s="198" t="s">
        <v>265</v>
      </c>
      <c r="D4" s="199"/>
    </row>
    <row r="5" spans="1:4" s="10" customFormat="1" ht="24.75" customHeight="1">
      <c r="A5" s="211"/>
      <c r="B5" s="219"/>
      <c r="C5" s="211"/>
      <c r="D5" s="212"/>
    </row>
    <row r="6" spans="1:4" s="10" customFormat="1" ht="40.700000000000003" customHeight="1">
      <c r="A6" s="211"/>
      <c r="B6" s="219"/>
      <c r="C6" s="213"/>
      <c r="D6" s="214"/>
    </row>
    <row r="7" spans="1:4" s="11" customFormat="1" ht="30.75" customHeight="1">
      <c r="A7" s="213"/>
      <c r="B7" s="220"/>
      <c r="C7" s="47" t="s">
        <v>410</v>
      </c>
      <c r="D7" s="48" t="s">
        <v>411</v>
      </c>
    </row>
    <row r="8" spans="1:4" s="16" customFormat="1" ht="15.75" customHeight="1">
      <c r="A8" s="69" t="s">
        <v>204</v>
      </c>
      <c r="B8" s="63" t="s">
        <v>62</v>
      </c>
      <c r="C8" s="58">
        <v>15</v>
      </c>
      <c r="D8" s="58">
        <v>19</v>
      </c>
    </row>
    <row r="9" spans="1:4" s="57" customFormat="1" ht="15.75" customHeight="1">
      <c r="A9" s="70" t="s">
        <v>198</v>
      </c>
      <c r="B9" s="65" t="s">
        <v>47</v>
      </c>
      <c r="C9" s="58">
        <v>2</v>
      </c>
      <c r="D9" s="58">
        <v>7</v>
      </c>
    </row>
    <row r="10" spans="1:4" s="57" customFormat="1" ht="15.75" customHeight="1">
      <c r="A10" s="70" t="s">
        <v>129</v>
      </c>
      <c r="B10" s="65" t="s">
        <v>7</v>
      </c>
      <c r="C10" s="58">
        <v>2</v>
      </c>
      <c r="D10" s="58">
        <v>0</v>
      </c>
    </row>
    <row r="11" spans="1:4" s="57" customFormat="1" ht="15.75" customHeight="1">
      <c r="A11" s="70" t="s">
        <v>199</v>
      </c>
      <c r="B11" s="65" t="s">
        <v>8</v>
      </c>
      <c r="C11" s="58">
        <v>4</v>
      </c>
      <c r="D11" s="58">
        <v>1</v>
      </c>
    </row>
    <row r="12" spans="1:4" s="57" customFormat="1" ht="15.75" customHeight="1">
      <c r="A12" s="70" t="s">
        <v>113</v>
      </c>
      <c r="B12" s="65" t="s">
        <v>9</v>
      </c>
      <c r="C12" s="58">
        <v>0</v>
      </c>
      <c r="D12" s="58">
        <v>0</v>
      </c>
    </row>
    <row r="13" spans="1:4" s="57" customFormat="1" ht="15.75" customHeight="1">
      <c r="A13" s="70" t="s">
        <v>114</v>
      </c>
      <c r="B13" s="65" t="s">
        <v>10</v>
      </c>
      <c r="C13" s="58">
        <v>0</v>
      </c>
      <c r="D13" s="58">
        <v>0</v>
      </c>
    </row>
    <row r="14" spans="1:4" s="57" customFormat="1" ht="15.75" customHeight="1">
      <c r="A14" s="70" t="s">
        <v>200</v>
      </c>
      <c r="B14" s="65" t="s">
        <v>48</v>
      </c>
      <c r="C14" s="58">
        <v>0</v>
      </c>
      <c r="D14" s="58">
        <v>0</v>
      </c>
    </row>
    <row r="15" spans="1:4" s="57" customFormat="1" ht="15.75" customHeight="1">
      <c r="A15" s="70" t="s">
        <v>115</v>
      </c>
      <c r="B15" s="65" t="s">
        <v>11</v>
      </c>
      <c r="C15" s="58">
        <v>1</v>
      </c>
      <c r="D15" s="58">
        <v>2</v>
      </c>
    </row>
    <row r="16" spans="1:4" s="57" customFormat="1" ht="15.75" customHeight="1">
      <c r="A16" s="70" t="s">
        <v>116</v>
      </c>
      <c r="B16" s="65" t="s">
        <v>12</v>
      </c>
      <c r="C16" s="58">
        <v>0</v>
      </c>
      <c r="D16" s="58">
        <v>1</v>
      </c>
    </row>
    <row r="17" spans="1:4" s="57" customFormat="1" ht="15.75" customHeight="1">
      <c r="A17" s="70" t="s">
        <v>117</v>
      </c>
      <c r="B17" s="65" t="s">
        <v>13</v>
      </c>
      <c r="C17" s="58">
        <v>0</v>
      </c>
      <c r="D17" s="58">
        <v>0</v>
      </c>
    </row>
    <row r="18" spans="1:4" s="57" customFormat="1" ht="15.75" customHeight="1">
      <c r="A18" s="70" t="s">
        <v>118</v>
      </c>
      <c r="B18" s="65" t="s">
        <v>14</v>
      </c>
      <c r="C18" s="58">
        <v>1</v>
      </c>
      <c r="D18" s="58">
        <v>0</v>
      </c>
    </row>
    <row r="19" spans="1:4" s="57" customFormat="1" ht="15.75" customHeight="1">
      <c r="A19" s="70" t="s">
        <v>201</v>
      </c>
      <c r="B19" s="65" t="s">
        <v>49</v>
      </c>
      <c r="C19" s="58">
        <v>1</v>
      </c>
      <c r="D19" s="58">
        <v>1</v>
      </c>
    </row>
    <row r="20" spans="1:4" s="57" customFormat="1" ht="15.75" customHeight="1">
      <c r="A20" s="70" t="s">
        <v>202</v>
      </c>
      <c r="B20" s="65" t="s">
        <v>50</v>
      </c>
      <c r="C20" s="58">
        <v>0</v>
      </c>
      <c r="D20" s="58">
        <v>0</v>
      </c>
    </row>
    <row r="21" spans="1:4" s="57" customFormat="1" ht="15.75" customHeight="1">
      <c r="A21" s="70" t="s">
        <v>119</v>
      </c>
      <c r="B21" s="65" t="s">
        <v>15</v>
      </c>
      <c r="C21" s="58">
        <v>0</v>
      </c>
      <c r="D21" s="58">
        <v>2</v>
      </c>
    </row>
    <row r="22" spans="1:4" s="57" customFormat="1" ht="15.75" customHeight="1">
      <c r="A22" s="70" t="s">
        <v>120</v>
      </c>
      <c r="B22" s="65" t="s">
        <v>16</v>
      </c>
      <c r="C22" s="58">
        <v>0</v>
      </c>
      <c r="D22" s="58">
        <v>0</v>
      </c>
    </row>
    <row r="23" spans="1:4" s="57" customFormat="1" ht="15.75" customHeight="1">
      <c r="A23" s="70" t="s">
        <v>121</v>
      </c>
      <c r="B23" s="65" t="s">
        <v>17</v>
      </c>
      <c r="C23" s="58">
        <v>2</v>
      </c>
      <c r="D23" s="58">
        <v>0</v>
      </c>
    </row>
    <row r="24" spans="1:4" s="57" customFormat="1" ht="15.75" customHeight="1">
      <c r="A24" s="70" t="s">
        <v>122</v>
      </c>
      <c r="B24" s="65" t="s">
        <v>18</v>
      </c>
      <c r="C24" s="58">
        <v>0</v>
      </c>
      <c r="D24" s="58">
        <v>0</v>
      </c>
    </row>
    <row r="25" spans="1:4" s="57" customFormat="1" ht="15.75" customHeight="1">
      <c r="A25" s="70" t="s">
        <v>123</v>
      </c>
      <c r="B25" s="65" t="s">
        <v>19</v>
      </c>
      <c r="C25" s="58">
        <v>0</v>
      </c>
      <c r="D25" s="58">
        <v>3</v>
      </c>
    </row>
    <row r="26" spans="1:4" s="57" customFormat="1" ht="15.75" customHeight="1">
      <c r="A26" s="70" t="s">
        <v>124</v>
      </c>
      <c r="B26" s="65" t="s">
        <v>20</v>
      </c>
      <c r="C26" s="58">
        <v>0</v>
      </c>
      <c r="D26" s="58">
        <v>0</v>
      </c>
    </row>
    <row r="27" spans="1:4" s="57" customFormat="1" ht="15.75" customHeight="1">
      <c r="A27" s="70" t="s">
        <v>203</v>
      </c>
      <c r="B27" s="65" t="s">
        <v>51</v>
      </c>
      <c r="C27" s="58">
        <v>0</v>
      </c>
      <c r="D27" s="58">
        <v>0</v>
      </c>
    </row>
    <row r="28" spans="1:4" s="57" customFormat="1" ht="15.75" customHeight="1">
      <c r="A28" s="102" t="s">
        <v>421</v>
      </c>
      <c r="B28" s="65"/>
      <c r="C28" s="58"/>
      <c r="D28" s="58"/>
    </row>
    <row r="29" spans="1:4" s="57" customFormat="1" ht="15.75" customHeight="1">
      <c r="A29" s="145" t="s">
        <v>422</v>
      </c>
      <c r="B29" s="65" t="s">
        <v>21</v>
      </c>
      <c r="C29" s="58">
        <v>1</v>
      </c>
      <c r="D29" s="58">
        <v>1</v>
      </c>
    </row>
    <row r="30" spans="1:4" s="57" customFormat="1" ht="15.75" customHeight="1">
      <c r="A30" s="146" t="s">
        <v>423</v>
      </c>
      <c r="B30" s="65" t="s">
        <v>52</v>
      </c>
      <c r="C30" s="58">
        <v>0</v>
      </c>
      <c r="D30" s="58">
        <v>0</v>
      </c>
    </row>
    <row r="31" spans="1:4" s="57" customFormat="1" ht="15.75" customHeight="1">
      <c r="A31" s="70" t="s">
        <v>126</v>
      </c>
      <c r="B31" s="65" t="s">
        <v>22</v>
      </c>
      <c r="C31" s="58">
        <v>0</v>
      </c>
      <c r="D31" s="58">
        <v>0</v>
      </c>
    </row>
    <row r="32" spans="1:4" s="57" customFormat="1" ht="15.75" customHeight="1">
      <c r="A32" s="71" t="s">
        <v>127</v>
      </c>
      <c r="B32" s="67" t="s">
        <v>23</v>
      </c>
      <c r="C32" s="59">
        <v>0</v>
      </c>
      <c r="D32" s="59">
        <v>0</v>
      </c>
    </row>
    <row r="33" spans="1:5" ht="15.75" customHeight="1">
      <c r="A33" s="5" t="s">
        <v>68</v>
      </c>
      <c r="B33" s="134"/>
      <c r="C33" s="134"/>
      <c r="D33" s="134"/>
      <c r="E33" s="134"/>
    </row>
    <row r="34" spans="1:5" ht="15.75" customHeight="1">
      <c r="A34" s="18" t="s">
        <v>59</v>
      </c>
    </row>
    <row r="35" spans="1:5" ht="15.75" customHeight="1"/>
  </sheetData>
  <mergeCells count="2">
    <mergeCell ref="C4:D6"/>
    <mergeCell ref="A4:B7"/>
  </mergeCells>
  <phoneticPr fontId="3" type="noConversion"/>
  <printOptions horizontalCentered="1"/>
  <pageMargins left="0.23622047244094491" right="0.27559055118110237" top="0.70866141732283472" bottom="0.86614173228346458" header="0.19685039370078741" footer="0.19685039370078741"/>
  <pageSetup paperSize="9" scale="98" fitToWidth="2" orientation="portrait" r:id="rId1"/>
  <headerFooter alignWithMargins="0">
    <oddHeader>&amp;C&amp;"微軟正黑體,標準"&amp;16　兒童及少年保護執行概況&amp;9民國94年&amp;R&amp;"微軟正黑體,標準"本表共&amp;N頁，第&amp;P頁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5"/>
  <sheetViews>
    <sheetView topLeftCell="A7" zoomScaleSheetLayoutView="100" workbookViewId="0">
      <selection activeCell="G29" sqref="G29"/>
    </sheetView>
  </sheetViews>
  <sheetFormatPr defaultColWidth="5.5" defaultRowHeight="11.1" customHeight="1"/>
  <cols>
    <col min="1" max="1" width="11.6640625" style="5" customWidth="1"/>
    <col min="2" max="2" width="19" style="5" customWidth="1"/>
    <col min="3" max="4" width="14" style="5" customWidth="1"/>
    <col min="5" max="5" width="11.6640625" style="5" customWidth="1"/>
    <col min="6" max="16384" width="5.5" style="5"/>
  </cols>
  <sheetData>
    <row r="1" spans="1:4" s="2" customFormat="1" ht="20.25" customHeight="1">
      <c r="A1" s="1" t="s">
        <v>403</v>
      </c>
      <c r="B1" s="60"/>
      <c r="C1" s="14"/>
      <c r="D1" s="14"/>
    </row>
    <row r="2" spans="1:4" ht="14.25" customHeight="1">
      <c r="A2" s="61" t="s">
        <v>300</v>
      </c>
      <c r="B2" s="61"/>
      <c r="C2" s="6"/>
      <c r="D2" s="6"/>
    </row>
    <row r="3" spans="1:4" ht="12.75" customHeight="1">
      <c r="A3" s="116"/>
      <c r="B3" s="20"/>
      <c r="C3" s="9"/>
      <c r="D3" s="9"/>
    </row>
    <row r="4" spans="1:4" s="10" customFormat="1" ht="24.75" customHeight="1">
      <c r="A4" s="198" t="s">
        <v>404</v>
      </c>
      <c r="B4" s="218"/>
      <c r="C4" s="198" t="s">
        <v>405</v>
      </c>
      <c r="D4" s="199"/>
    </row>
    <row r="5" spans="1:4" s="10" customFormat="1" ht="24.75" customHeight="1">
      <c r="A5" s="211"/>
      <c r="B5" s="219"/>
      <c r="C5" s="211"/>
      <c r="D5" s="212"/>
    </row>
    <row r="6" spans="1:4" s="10" customFormat="1" ht="40.700000000000003" customHeight="1">
      <c r="A6" s="211"/>
      <c r="B6" s="219"/>
      <c r="C6" s="213"/>
      <c r="D6" s="214"/>
    </row>
    <row r="7" spans="1:4" s="11" customFormat="1" ht="30.75" customHeight="1">
      <c r="A7" s="213"/>
      <c r="B7" s="220"/>
      <c r="C7" s="47" t="s">
        <v>406</v>
      </c>
      <c r="D7" s="48" t="s">
        <v>407</v>
      </c>
    </row>
    <row r="8" spans="1:4" s="16" customFormat="1" ht="15.75" customHeight="1">
      <c r="A8" s="62" t="s">
        <v>408</v>
      </c>
      <c r="B8" s="63" t="s">
        <v>62</v>
      </c>
      <c r="C8" s="58">
        <v>12</v>
      </c>
      <c r="D8" s="58">
        <v>11</v>
      </c>
    </row>
    <row r="9" spans="1:4" s="57" customFormat="1" ht="15.75" customHeight="1">
      <c r="A9" s="64" t="s">
        <v>198</v>
      </c>
      <c r="B9" s="65" t="s">
        <v>47</v>
      </c>
      <c r="C9" s="58">
        <v>0</v>
      </c>
      <c r="D9" s="58">
        <v>0</v>
      </c>
    </row>
    <row r="10" spans="1:4" s="57" customFormat="1" ht="15.75" customHeight="1">
      <c r="A10" s="64" t="s">
        <v>129</v>
      </c>
      <c r="B10" s="65" t="s">
        <v>7</v>
      </c>
      <c r="C10" s="58">
        <v>0</v>
      </c>
      <c r="D10" s="58">
        <v>0</v>
      </c>
    </row>
    <row r="11" spans="1:4" s="57" customFormat="1" ht="15.75" customHeight="1">
      <c r="A11" s="64" t="s">
        <v>199</v>
      </c>
      <c r="B11" s="65" t="s">
        <v>8</v>
      </c>
      <c r="C11" s="58">
        <v>3</v>
      </c>
      <c r="D11" s="58">
        <v>1</v>
      </c>
    </row>
    <row r="12" spans="1:4" s="57" customFormat="1" ht="15.75" customHeight="1">
      <c r="A12" s="64" t="s">
        <v>113</v>
      </c>
      <c r="B12" s="65" t="s">
        <v>9</v>
      </c>
      <c r="C12" s="58">
        <v>0</v>
      </c>
      <c r="D12" s="58">
        <v>0</v>
      </c>
    </row>
    <row r="13" spans="1:4" s="57" customFormat="1" ht="15.75" customHeight="1">
      <c r="A13" s="64" t="s">
        <v>114</v>
      </c>
      <c r="B13" s="65" t="s">
        <v>10</v>
      </c>
      <c r="C13" s="58">
        <v>0</v>
      </c>
      <c r="D13" s="58">
        <v>0</v>
      </c>
    </row>
    <row r="14" spans="1:4" s="57" customFormat="1" ht="15.75" customHeight="1">
      <c r="A14" s="64" t="s">
        <v>200</v>
      </c>
      <c r="B14" s="65" t="s">
        <v>48</v>
      </c>
      <c r="C14" s="58">
        <v>0</v>
      </c>
      <c r="D14" s="58">
        <v>0</v>
      </c>
    </row>
    <row r="15" spans="1:4" s="57" customFormat="1" ht="15.75" customHeight="1">
      <c r="A15" s="64" t="s">
        <v>115</v>
      </c>
      <c r="B15" s="65" t="s">
        <v>11</v>
      </c>
      <c r="C15" s="58">
        <v>2</v>
      </c>
      <c r="D15" s="58">
        <v>0</v>
      </c>
    </row>
    <row r="16" spans="1:4" s="57" customFormat="1" ht="15.75" customHeight="1">
      <c r="A16" s="64" t="s">
        <v>116</v>
      </c>
      <c r="B16" s="65" t="s">
        <v>12</v>
      </c>
      <c r="C16" s="58">
        <v>0</v>
      </c>
      <c r="D16" s="58">
        <v>1</v>
      </c>
    </row>
    <row r="17" spans="1:4" s="57" customFormat="1" ht="15.75" customHeight="1">
      <c r="A17" s="64" t="s">
        <v>117</v>
      </c>
      <c r="B17" s="65" t="s">
        <v>13</v>
      </c>
      <c r="C17" s="58">
        <v>0</v>
      </c>
      <c r="D17" s="58">
        <v>1</v>
      </c>
    </row>
    <row r="18" spans="1:4" s="57" customFormat="1" ht="15.75" customHeight="1">
      <c r="A18" s="64" t="s">
        <v>118</v>
      </c>
      <c r="B18" s="65" t="s">
        <v>14</v>
      </c>
      <c r="C18" s="58">
        <v>0</v>
      </c>
      <c r="D18" s="58">
        <v>1</v>
      </c>
    </row>
    <row r="19" spans="1:4" s="57" customFormat="1" ht="15.75" customHeight="1">
      <c r="A19" s="64" t="s">
        <v>201</v>
      </c>
      <c r="B19" s="65" t="s">
        <v>49</v>
      </c>
      <c r="C19" s="58">
        <v>1</v>
      </c>
      <c r="D19" s="58">
        <v>1</v>
      </c>
    </row>
    <row r="20" spans="1:4" s="57" customFormat="1" ht="15.75" customHeight="1">
      <c r="A20" s="64" t="s">
        <v>202</v>
      </c>
      <c r="B20" s="65" t="s">
        <v>50</v>
      </c>
      <c r="C20" s="58">
        <v>0</v>
      </c>
      <c r="D20" s="58">
        <v>0</v>
      </c>
    </row>
    <row r="21" spans="1:4" s="57" customFormat="1" ht="15.75" customHeight="1">
      <c r="A21" s="64" t="s">
        <v>119</v>
      </c>
      <c r="B21" s="65" t="s">
        <v>15</v>
      </c>
      <c r="C21" s="58">
        <v>2</v>
      </c>
      <c r="D21" s="58">
        <v>1</v>
      </c>
    </row>
    <row r="22" spans="1:4" s="57" customFormat="1" ht="15.75" customHeight="1">
      <c r="A22" s="64" t="s">
        <v>120</v>
      </c>
      <c r="B22" s="65" t="s">
        <v>16</v>
      </c>
      <c r="C22" s="58">
        <v>0</v>
      </c>
      <c r="D22" s="58">
        <v>0</v>
      </c>
    </row>
    <row r="23" spans="1:4" s="57" customFormat="1" ht="15.75" customHeight="1">
      <c r="A23" s="64" t="s">
        <v>121</v>
      </c>
      <c r="B23" s="65" t="s">
        <v>17</v>
      </c>
      <c r="C23" s="58">
        <v>0</v>
      </c>
      <c r="D23" s="58">
        <v>1</v>
      </c>
    </row>
    <row r="24" spans="1:4" s="57" customFormat="1" ht="15.75" customHeight="1">
      <c r="A24" s="64" t="s">
        <v>122</v>
      </c>
      <c r="B24" s="65" t="s">
        <v>18</v>
      </c>
      <c r="C24" s="58">
        <v>0</v>
      </c>
      <c r="D24" s="58">
        <v>0</v>
      </c>
    </row>
    <row r="25" spans="1:4" s="57" customFormat="1" ht="15.75" customHeight="1">
      <c r="A25" s="64" t="s">
        <v>123</v>
      </c>
      <c r="B25" s="65" t="s">
        <v>19</v>
      </c>
      <c r="C25" s="58">
        <v>0</v>
      </c>
      <c r="D25" s="58">
        <v>0</v>
      </c>
    </row>
    <row r="26" spans="1:4" s="57" customFormat="1" ht="15.75" customHeight="1">
      <c r="A26" s="64" t="s">
        <v>124</v>
      </c>
      <c r="B26" s="65" t="s">
        <v>20</v>
      </c>
      <c r="C26" s="58">
        <v>2</v>
      </c>
      <c r="D26" s="58">
        <v>0</v>
      </c>
    </row>
    <row r="27" spans="1:4" s="57" customFormat="1" ht="15.75" customHeight="1">
      <c r="A27" s="64" t="s">
        <v>203</v>
      </c>
      <c r="B27" s="65" t="s">
        <v>51</v>
      </c>
      <c r="C27" s="58">
        <v>1</v>
      </c>
      <c r="D27" s="58">
        <v>1</v>
      </c>
    </row>
    <row r="28" spans="1:4" s="57" customFormat="1" ht="15.75" customHeight="1">
      <c r="A28" s="102" t="s">
        <v>427</v>
      </c>
      <c r="B28" s="65"/>
      <c r="C28" s="58"/>
      <c r="D28" s="58"/>
    </row>
    <row r="29" spans="1:4" s="57" customFormat="1" ht="15.75" customHeight="1">
      <c r="A29" s="145" t="s">
        <v>428</v>
      </c>
      <c r="B29" s="65" t="s">
        <v>21</v>
      </c>
      <c r="C29" s="58">
        <v>0</v>
      </c>
      <c r="D29" s="58">
        <v>0</v>
      </c>
    </row>
    <row r="30" spans="1:4" s="57" customFormat="1" ht="15.75" customHeight="1">
      <c r="A30" s="146" t="s">
        <v>429</v>
      </c>
      <c r="B30" s="65" t="s">
        <v>52</v>
      </c>
      <c r="C30" s="58">
        <v>0</v>
      </c>
      <c r="D30" s="58">
        <v>0</v>
      </c>
    </row>
    <row r="31" spans="1:4" s="57" customFormat="1" ht="15.75" customHeight="1">
      <c r="A31" s="64" t="s">
        <v>126</v>
      </c>
      <c r="B31" s="65" t="s">
        <v>22</v>
      </c>
      <c r="C31" s="58">
        <v>0</v>
      </c>
      <c r="D31" s="58">
        <v>0</v>
      </c>
    </row>
    <row r="32" spans="1:4" s="57" customFormat="1" ht="15.75" customHeight="1">
      <c r="A32" s="66" t="s">
        <v>127</v>
      </c>
      <c r="B32" s="67" t="s">
        <v>23</v>
      </c>
      <c r="C32" s="59">
        <v>0</v>
      </c>
      <c r="D32" s="59">
        <v>0</v>
      </c>
    </row>
    <row r="33" spans="1:5" ht="15.75" customHeight="1">
      <c r="A33" s="5" t="s">
        <v>68</v>
      </c>
      <c r="B33" s="134"/>
      <c r="C33" s="134"/>
      <c r="D33" s="134"/>
      <c r="E33" s="134"/>
    </row>
    <row r="34" spans="1:5" ht="15.75" customHeight="1">
      <c r="A34" s="18" t="s">
        <v>59</v>
      </c>
    </row>
    <row r="35" spans="1:5" ht="15.75" customHeight="1"/>
  </sheetData>
  <mergeCells count="2">
    <mergeCell ref="C4:D6"/>
    <mergeCell ref="A4:B7"/>
  </mergeCells>
  <phoneticPr fontId="3" type="noConversion"/>
  <printOptions horizontalCentered="1"/>
  <pageMargins left="0.23622047244094491" right="0.27559055118110237" top="0.66" bottom="0.86614173228346458" header="0.19685039370078741" footer="0.19685039370078741"/>
  <pageSetup paperSize="9" orientation="portrait" r:id="rId1"/>
  <headerFooter alignWithMargins="0">
    <oddHeader>&amp;C&amp;"微軟正黑體,標準"&amp;16　兒童及少年保護執行概況&amp;9民國93年&amp;R&amp;"微軟正黑體,標準"本表共&amp;N頁，第&amp;P頁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E38"/>
  <sheetViews>
    <sheetView zoomScale="110" zoomScaleNormal="110" zoomScaleSheetLayoutView="100" workbookViewId="0">
      <pane xSplit="1" ySplit="7" topLeftCell="BQ8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11.6640625" style="5" customWidth="1"/>
    <col min="2" max="10" width="8.5" style="5" customWidth="1"/>
    <col min="11" max="13" width="8.5" style="2" customWidth="1"/>
    <col min="14" max="14" width="8.5" style="5" customWidth="1"/>
    <col min="15" max="15" width="7.6640625" style="2" customWidth="1"/>
    <col min="16" max="18" width="7.6640625" style="5" customWidth="1"/>
    <col min="19" max="19" width="7.6640625" style="2" customWidth="1"/>
    <col min="20" max="28" width="7.6640625" style="5" customWidth="1"/>
    <col min="29" max="31" width="6.6640625" style="5" customWidth="1"/>
    <col min="32" max="32" width="6.6640625" style="2" customWidth="1"/>
    <col min="33" max="34" width="6.6640625" style="5" customWidth="1"/>
    <col min="35" max="35" width="6.6640625" style="2" customWidth="1"/>
    <col min="36" max="38" width="6.6640625" style="5" customWidth="1"/>
    <col min="39" max="39" width="6.6640625" style="2" customWidth="1"/>
    <col min="40" max="44" width="6.6640625" style="5" customWidth="1"/>
    <col min="45" max="56" width="9.1640625" style="5" customWidth="1"/>
    <col min="57" max="58" width="6.6640625" style="5" customWidth="1"/>
    <col min="59" max="59" width="6.6640625" style="2" customWidth="1"/>
    <col min="60" max="61" width="6.6640625" style="5" customWidth="1"/>
    <col min="62" max="62" width="6.6640625" style="2" customWidth="1"/>
    <col min="63" max="65" width="6.6640625" style="5" customWidth="1"/>
    <col min="66" max="66" width="6.6640625" style="2" customWidth="1"/>
    <col min="67" max="72" width="6.6640625" style="5" customWidth="1"/>
    <col min="73" max="83" width="9.6640625" style="5" customWidth="1"/>
    <col min="84" max="16384" width="5.5" style="5"/>
  </cols>
  <sheetData>
    <row r="1" spans="1:83" s="2" customFormat="1" ht="20.25" customHeight="1">
      <c r="A1" s="1" t="s">
        <v>356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ht="14.2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3"/>
      <c r="P2" s="6"/>
      <c r="Q2" s="6"/>
      <c r="R2" s="6"/>
      <c r="S2" s="3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3"/>
      <c r="AG2" s="6"/>
      <c r="AH2" s="6"/>
      <c r="AI2" s="3"/>
      <c r="AJ2" s="6"/>
      <c r="AK2" s="6"/>
      <c r="AL2" s="6"/>
      <c r="AM2" s="3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3"/>
      <c r="BH2" s="6"/>
      <c r="BI2" s="6"/>
      <c r="BJ2" s="3"/>
      <c r="BK2" s="6"/>
      <c r="BL2" s="6"/>
      <c r="BM2" s="6"/>
      <c r="BN2" s="3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spans="1:83" ht="12.75" customHeight="1">
      <c r="A3" s="51" t="s">
        <v>310</v>
      </c>
      <c r="B3" s="52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"/>
      <c r="S3" s="5"/>
      <c r="AF3" s="5"/>
      <c r="AI3" s="5"/>
      <c r="AM3" s="5"/>
      <c r="AS3" s="9"/>
      <c r="AT3" s="9"/>
      <c r="BG3" s="5"/>
      <c r="BJ3" s="5"/>
      <c r="BN3" s="5"/>
      <c r="BU3" s="9"/>
      <c r="BV3" s="9"/>
      <c r="BW3" s="2"/>
      <c r="BX3" s="2"/>
      <c r="BY3" s="2"/>
      <c r="BZ3" s="2"/>
      <c r="CA3" s="2"/>
      <c r="CB3" s="2"/>
      <c r="CC3" s="2"/>
      <c r="CD3" s="2"/>
      <c r="CE3" s="2"/>
    </row>
    <row r="4" spans="1:83" s="10" customFormat="1" ht="24.75" customHeight="1">
      <c r="A4" s="218" t="s">
        <v>353</v>
      </c>
      <c r="B4" s="221" t="s">
        <v>354</v>
      </c>
      <c r="C4" s="221"/>
      <c r="D4" s="221"/>
      <c r="E4" s="221"/>
      <c r="F4" s="221"/>
      <c r="G4" s="221"/>
      <c r="H4" s="221"/>
      <c r="I4" s="221"/>
      <c r="J4" s="221" t="s">
        <v>357</v>
      </c>
      <c r="K4" s="221"/>
      <c r="L4" s="221" t="s">
        <v>358</v>
      </c>
      <c r="M4" s="221"/>
      <c r="N4" s="221"/>
      <c r="O4" s="221" t="s">
        <v>359</v>
      </c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2" t="s">
        <v>360</v>
      </c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7"/>
      <c r="AQ4" s="222" t="s">
        <v>361</v>
      </c>
      <c r="AR4" s="222"/>
      <c r="AS4" s="222" t="s">
        <v>362</v>
      </c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22" t="s">
        <v>363</v>
      </c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7"/>
      <c r="BU4" s="226" t="s">
        <v>364</v>
      </c>
      <c r="BV4" s="226"/>
      <c r="BW4" s="226"/>
      <c r="BX4" s="226"/>
      <c r="BY4" s="226"/>
      <c r="BZ4" s="226"/>
      <c r="CA4" s="226"/>
      <c r="CB4" s="226"/>
      <c r="CC4" s="226"/>
      <c r="CD4" s="226"/>
      <c r="CE4" s="227"/>
    </row>
    <row r="5" spans="1:83" s="10" customFormat="1" ht="24.75" customHeight="1">
      <c r="A5" s="219"/>
      <c r="B5" s="222" t="s">
        <v>365</v>
      </c>
      <c r="C5" s="223" t="s">
        <v>366</v>
      </c>
      <c r="D5" s="223" t="s">
        <v>367</v>
      </c>
      <c r="E5" s="223" t="s">
        <v>368</v>
      </c>
      <c r="F5" s="223" t="s">
        <v>369</v>
      </c>
      <c r="G5" s="223" t="s">
        <v>370</v>
      </c>
      <c r="H5" s="223" t="s">
        <v>371</v>
      </c>
      <c r="I5" s="223" t="s">
        <v>372</v>
      </c>
      <c r="J5" s="209" t="s">
        <v>373</v>
      </c>
      <c r="K5" s="209" t="s">
        <v>261</v>
      </c>
      <c r="L5" s="209" t="s">
        <v>262</v>
      </c>
      <c r="M5" s="209" t="s">
        <v>263</v>
      </c>
      <c r="N5" s="209" t="s">
        <v>264</v>
      </c>
      <c r="O5" s="222" t="s">
        <v>365</v>
      </c>
      <c r="P5" s="209"/>
      <c r="Q5" s="222" t="s">
        <v>374</v>
      </c>
      <c r="R5" s="221"/>
      <c r="S5" s="226" t="s">
        <v>375</v>
      </c>
      <c r="T5" s="221"/>
      <c r="U5" s="221"/>
      <c r="V5" s="221"/>
      <c r="W5" s="221"/>
      <c r="X5" s="221"/>
      <c r="Y5" s="221"/>
      <c r="Z5" s="221"/>
      <c r="AA5" s="209" t="s">
        <v>376</v>
      </c>
      <c r="AB5" s="221"/>
      <c r="AC5" s="222" t="s">
        <v>365</v>
      </c>
      <c r="AD5" s="226"/>
      <c r="AE5" s="222" t="s">
        <v>377</v>
      </c>
      <c r="AF5" s="222"/>
      <c r="AG5" s="222" t="s">
        <v>378</v>
      </c>
      <c r="AH5" s="222"/>
      <c r="AI5" s="222" t="s">
        <v>379</v>
      </c>
      <c r="AJ5" s="222"/>
      <c r="AK5" s="222" t="s">
        <v>380</v>
      </c>
      <c r="AL5" s="222"/>
      <c r="AM5" s="222" t="s">
        <v>381</v>
      </c>
      <c r="AN5" s="222"/>
      <c r="AO5" s="222" t="s">
        <v>382</v>
      </c>
      <c r="AP5" s="228"/>
      <c r="AQ5" s="222"/>
      <c r="AR5" s="222"/>
      <c r="AS5" s="222" t="s">
        <v>365</v>
      </c>
      <c r="AT5" s="226"/>
      <c r="AU5" s="222" t="s">
        <v>383</v>
      </c>
      <c r="AV5" s="222"/>
      <c r="AW5" s="222" t="s">
        <v>384</v>
      </c>
      <c r="AX5" s="222"/>
      <c r="AY5" s="222" t="s">
        <v>385</v>
      </c>
      <c r="AZ5" s="222"/>
      <c r="BA5" s="222" t="s">
        <v>386</v>
      </c>
      <c r="BB5" s="222"/>
      <c r="BC5" s="222" t="s">
        <v>376</v>
      </c>
      <c r="BD5" s="222"/>
      <c r="BE5" s="222" t="s">
        <v>365</v>
      </c>
      <c r="BF5" s="226"/>
      <c r="BG5" s="222" t="s">
        <v>387</v>
      </c>
      <c r="BH5" s="222"/>
      <c r="BI5" s="222" t="s">
        <v>388</v>
      </c>
      <c r="BJ5" s="222"/>
      <c r="BK5" s="222" t="s">
        <v>389</v>
      </c>
      <c r="BL5" s="222"/>
      <c r="BM5" s="222" t="s">
        <v>390</v>
      </c>
      <c r="BN5" s="222"/>
      <c r="BO5" s="222" t="s">
        <v>391</v>
      </c>
      <c r="BP5" s="222"/>
      <c r="BQ5" s="222" t="s">
        <v>392</v>
      </c>
      <c r="BR5" s="222"/>
      <c r="BS5" s="222" t="s">
        <v>376</v>
      </c>
      <c r="BT5" s="228"/>
      <c r="BU5" s="226" t="s">
        <v>365</v>
      </c>
      <c r="BV5" s="222" t="s">
        <v>393</v>
      </c>
      <c r="BW5" s="222" t="s">
        <v>394</v>
      </c>
      <c r="BX5" s="222" t="s">
        <v>395</v>
      </c>
      <c r="BY5" s="222" t="s">
        <v>396</v>
      </c>
      <c r="BZ5" s="222" t="s">
        <v>397</v>
      </c>
      <c r="CA5" s="222" t="s">
        <v>398</v>
      </c>
      <c r="CB5" s="222" t="s">
        <v>399</v>
      </c>
      <c r="CC5" s="222" t="s">
        <v>400</v>
      </c>
      <c r="CD5" s="222" t="s">
        <v>401</v>
      </c>
      <c r="CE5" s="228" t="s">
        <v>402</v>
      </c>
    </row>
    <row r="6" spans="1:83" s="10" customFormat="1" ht="30.75" customHeight="1">
      <c r="A6" s="219"/>
      <c r="B6" s="221"/>
      <c r="C6" s="224"/>
      <c r="D6" s="224"/>
      <c r="E6" s="224"/>
      <c r="F6" s="224"/>
      <c r="G6" s="224"/>
      <c r="H6" s="224"/>
      <c r="I6" s="224"/>
      <c r="J6" s="209"/>
      <c r="K6" s="209"/>
      <c r="L6" s="209"/>
      <c r="M6" s="209"/>
      <c r="N6" s="209"/>
      <c r="O6" s="209"/>
      <c r="P6" s="209"/>
      <c r="Q6" s="221"/>
      <c r="R6" s="221"/>
      <c r="S6" s="222" t="s">
        <v>194</v>
      </c>
      <c r="T6" s="221"/>
      <c r="U6" s="222" t="s">
        <v>195</v>
      </c>
      <c r="V6" s="221"/>
      <c r="W6" s="222" t="s">
        <v>196</v>
      </c>
      <c r="X6" s="221"/>
      <c r="Y6" s="222" t="s">
        <v>197</v>
      </c>
      <c r="Z6" s="221"/>
      <c r="AA6" s="221"/>
      <c r="AB6" s="221"/>
      <c r="AC6" s="222" t="s">
        <v>140</v>
      </c>
      <c r="AD6" s="222" t="s">
        <v>179</v>
      </c>
      <c r="AE6" s="222" t="s">
        <v>140</v>
      </c>
      <c r="AF6" s="222" t="s">
        <v>179</v>
      </c>
      <c r="AG6" s="222" t="s">
        <v>140</v>
      </c>
      <c r="AH6" s="222" t="s">
        <v>179</v>
      </c>
      <c r="AI6" s="222" t="s">
        <v>140</v>
      </c>
      <c r="AJ6" s="222" t="s">
        <v>179</v>
      </c>
      <c r="AK6" s="222" t="s">
        <v>140</v>
      </c>
      <c r="AL6" s="222" t="s">
        <v>179</v>
      </c>
      <c r="AM6" s="222" t="s">
        <v>140</v>
      </c>
      <c r="AN6" s="222" t="s">
        <v>179</v>
      </c>
      <c r="AO6" s="222" t="s">
        <v>140</v>
      </c>
      <c r="AP6" s="228" t="s">
        <v>179</v>
      </c>
      <c r="AQ6" s="222" t="s">
        <v>111</v>
      </c>
      <c r="AR6" s="222" t="s">
        <v>112</v>
      </c>
      <c r="AS6" s="222" t="s">
        <v>140</v>
      </c>
      <c r="AT6" s="222" t="s">
        <v>179</v>
      </c>
      <c r="AU6" s="222" t="s">
        <v>140</v>
      </c>
      <c r="AV6" s="222" t="s">
        <v>179</v>
      </c>
      <c r="AW6" s="222" t="s">
        <v>140</v>
      </c>
      <c r="AX6" s="222" t="s">
        <v>179</v>
      </c>
      <c r="AY6" s="222" t="s">
        <v>140</v>
      </c>
      <c r="AZ6" s="222" t="s">
        <v>179</v>
      </c>
      <c r="BA6" s="222" t="s">
        <v>140</v>
      </c>
      <c r="BB6" s="222" t="s">
        <v>179</v>
      </c>
      <c r="BC6" s="222" t="s">
        <v>140</v>
      </c>
      <c r="BD6" s="222" t="s">
        <v>179</v>
      </c>
      <c r="BE6" s="222" t="s">
        <v>140</v>
      </c>
      <c r="BF6" s="222" t="s">
        <v>179</v>
      </c>
      <c r="BG6" s="222" t="s">
        <v>140</v>
      </c>
      <c r="BH6" s="222" t="s">
        <v>179</v>
      </c>
      <c r="BI6" s="222" t="s">
        <v>140</v>
      </c>
      <c r="BJ6" s="222" t="s">
        <v>179</v>
      </c>
      <c r="BK6" s="222" t="s">
        <v>140</v>
      </c>
      <c r="BL6" s="222" t="s">
        <v>179</v>
      </c>
      <c r="BM6" s="222" t="s">
        <v>140</v>
      </c>
      <c r="BN6" s="222" t="s">
        <v>179</v>
      </c>
      <c r="BO6" s="222" t="s">
        <v>140</v>
      </c>
      <c r="BP6" s="222" t="s">
        <v>179</v>
      </c>
      <c r="BQ6" s="222" t="s">
        <v>140</v>
      </c>
      <c r="BR6" s="222" t="s">
        <v>179</v>
      </c>
      <c r="BS6" s="222" t="s">
        <v>140</v>
      </c>
      <c r="BT6" s="228" t="s">
        <v>179</v>
      </c>
      <c r="BU6" s="226"/>
      <c r="BV6" s="222"/>
      <c r="BW6" s="222"/>
      <c r="BX6" s="222"/>
      <c r="BY6" s="222"/>
      <c r="BZ6" s="222"/>
      <c r="CA6" s="222"/>
      <c r="CB6" s="222"/>
      <c r="CC6" s="222"/>
      <c r="CD6" s="222"/>
      <c r="CE6" s="228"/>
    </row>
    <row r="7" spans="1:83" s="11" customFormat="1" ht="30.75" customHeight="1">
      <c r="A7" s="220"/>
      <c r="B7" s="221"/>
      <c r="C7" s="225"/>
      <c r="D7" s="225"/>
      <c r="E7" s="225"/>
      <c r="F7" s="225"/>
      <c r="G7" s="225"/>
      <c r="H7" s="225"/>
      <c r="I7" s="225"/>
      <c r="J7" s="209"/>
      <c r="K7" s="209"/>
      <c r="L7" s="209"/>
      <c r="M7" s="209"/>
      <c r="N7" s="209"/>
      <c r="O7" s="47" t="s">
        <v>140</v>
      </c>
      <c r="P7" s="47" t="s">
        <v>179</v>
      </c>
      <c r="Q7" s="47" t="s">
        <v>140</v>
      </c>
      <c r="R7" s="47" t="s">
        <v>179</v>
      </c>
      <c r="S7" s="47" t="s">
        <v>140</v>
      </c>
      <c r="T7" s="47" t="s">
        <v>179</v>
      </c>
      <c r="U7" s="47" t="s">
        <v>140</v>
      </c>
      <c r="V7" s="47" t="s">
        <v>179</v>
      </c>
      <c r="W7" s="47" t="s">
        <v>140</v>
      </c>
      <c r="X7" s="47" t="s">
        <v>179</v>
      </c>
      <c r="Y7" s="47" t="s">
        <v>140</v>
      </c>
      <c r="Z7" s="47" t="s">
        <v>179</v>
      </c>
      <c r="AA7" s="47" t="s">
        <v>140</v>
      </c>
      <c r="AB7" s="47" t="s">
        <v>179</v>
      </c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7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7"/>
      <c r="BU7" s="226"/>
      <c r="BV7" s="222"/>
      <c r="BW7" s="222"/>
      <c r="BX7" s="222"/>
      <c r="BY7" s="222"/>
      <c r="BZ7" s="222"/>
      <c r="CA7" s="222"/>
      <c r="CB7" s="222"/>
      <c r="CC7" s="222"/>
      <c r="CD7" s="222"/>
      <c r="CE7" s="228"/>
    </row>
    <row r="8" spans="1:83" s="16" customFormat="1" ht="15" customHeight="1">
      <c r="A8" s="55" t="s">
        <v>260</v>
      </c>
      <c r="B8" s="58">
        <v>6209</v>
      </c>
      <c r="C8" s="58">
        <v>854</v>
      </c>
      <c r="D8" s="58">
        <v>816</v>
      </c>
      <c r="E8" s="58">
        <v>760</v>
      </c>
      <c r="F8" s="58">
        <v>878</v>
      </c>
      <c r="G8" s="58">
        <v>812</v>
      </c>
      <c r="H8" s="58">
        <v>616</v>
      </c>
      <c r="I8" s="58">
        <v>1473</v>
      </c>
      <c r="J8" s="58">
        <v>6072</v>
      </c>
      <c r="K8" s="58">
        <v>906</v>
      </c>
      <c r="L8" s="58">
        <v>32126</v>
      </c>
      <c r="M8" s="58">
        <v>7469</v>
      </c>
      <c r="N8" s="58">
        <v>3657</v>
      </c>
      <c r="O8" s="58">
        <v>2840</v>
      </c>
      <c r="P8" s="58">
        <v>2625</v>
      </c>
      <c r="Q8" s="58">
        <v>258</v>
      </c>
      <c r="R8" s="58">
        <v>212</v>
      </c>
      <c r="S8" s="58">
        <v>1035</v>
      </c>
      <c r="T8" s="58">
        <v>903</v>
      </c>
      <c r="U8" s="58">
        <v>268</v>
      </c>
      <c r="V8" s="58">
        <v>232</v>
      </c>
      <c r="W8" s="58">
        <v>23</v>
      </c>
      <c r="X8" s="58">
        <v>197</v>
      </c>
      <c r="Y8" s="58">
        <v>876</v>
      </c>
      <c r="Z8" s="58">
        <v>744</v>
      </c>
      <c r="AA8" s="58">
        <v>380</v>
      </c>
      <c r="AB8" s="58">
        <v>337</v>
      </c>
      <c r="AC8" s="58">
        <v>2718</v>
      </c>
      <c r="AD8" s="58">
        <v>1950</v>
      </c>
      <c r="AE8" s="58">
        <v>2181</v>
      </c>
      <c r="AF8" s="58">
        <v>1602</v>
      </c>
      <c r="AG8" s="58">
        <v>164</v>
      </c>
      <c r="AH8" s="58">
        <v>159</v>
      </c>
      <c r="AI8" s="58">
        <v>105</v>
      </c>
      <c r="AJ8" s="58">
        <v>66</v>
      </c>
      <c r="AK8" s="58">
        <v>15</v>
      </c>
      <c r="AL8" s="58">
        <v>1</v>
      </c>
      <c r="AM8" s="58">
        <v>127</v>
      </c>
      <c r="AN8" s="58">
        <v>75</v>
      </c>
      <c r="AO8" s="58">
        <v>126</v>
      </c>
      <c r="AP8" s="58">
        <v>47</v>
      </c>
      <c r="AQ8" s="58">
        <v>4333</v>
      </c>
      <c r="AR8" s="58">
        <v>335</v>
      </c>
      <c r="AS8" s="58">
        <f>SUM(AU8,AW8,AY8,BA8,BC8)</f>
        <v>2718</v>
      </c>
      <c r="AT8" s="58">
        <f>SUM(AV8,AX8,AZ8,BB8,BD8)</f>
        <v>1950</v>
      </c>
      <c r="AU8" s="58">
        <v>150</v>
      </c>
      <c r="AV8" s="58">
        <v>99</v>
      </c>
      <c r="AW8" s="58">
        <v>551</v>
      </c>
      <c r="AX8" s="58">
        <v>422</v>
      </c>
      <c r="AY8" s="58">
        <v>951</v>
      </c>
      <c r="AZ8" s="58">
        <v>633</v>
      </c>
      <c r="BA8" s="58">
        <v>270</v>
      </c>
      <c r="BB8" s="58">
        <v>268</v>
      </c>
      <c r="BC8" s="58">
        <v>796</v>
      </c>
      <c r="BD8" s="58">
        <v>528</v>
      </c>
      <c r="BE8" s="58">
        <v>2718</v>
      </c>
      <c r="BF8" s="58">
        <v>1950</v>
      </c>
      <c r="BG8" s="58">
        <v>68</v>
      </c>
      <c r="BH8" s="58">
        <v>48</v>
      </c>
      <c r="BI8" s="58">
        <v>339</v>
      </c>
      <c r="BJ8" s="58">
        <v>492</v>
      </c>
      <c r="BK8" s="58">
        <v>1129</v>
      </c>
      <c r="BL8" s="58">
        <v>839</v>
      </c>
      <c r="BM8" s="58">
        <v>717</v>
      </c>
      <c r="BN8" s="58">
        <v>261</v>
      </c>
      <c r="BO8" s="58">
        <v>115</v>
      </c>
      <c r="BP8" s="58">
        <v>46</v>
      </c>
      <c r="BQ8" s="58">
        <v>57</v>
      </c>
      <c r="BR8" s="58">
        <v>56</v>
      </c>
      <c r="BS8" s="58">
        <v>293</v>
      </c>
      <c r="BT8" s="58">
        <v>208</v>
      </c>
      <c r="BU8" s="58">
        <v>6088</v>
      </c>
      <c r="BV8" s="58">
        <v>1830</v>
      </c>
      <c r="BW8" s="58">
        <v>1222</v>
      </c>
      <c r="BX8" s="58">
        <v>664</v>
      </c>
      <c r="BY8" s="58">
        <v>597</v>
      </c>
      <c r="BZ8" s="58">
        <v>709</v>
      </c>
      <c r="CA8" s="58">
        <v>226</v>
      </c>
      <c r="CB8" s="58">
        <v>219</v>
      </c>
      <c r="CC8" s="58">
        <v>26</v>
      </c>
      <c r="CD8" s="58">
        <v>80</v>
      </c>
      <c r="CE8" s="58">
        <v>515</v>
      </c>
    </row>
    <row r="9" spans="1:83" s="57" customFormat="1" ht="15" customHeight="1">
      <c r="A9" s="93" t="s">
        <v>141</v>
      </c>
      <c r="B9" s="58">
        <v>1252</v>
      </c>
      <c r="C9" s="58">
        <v>139</v>
      </c>
      <c r="D9" s="58">
        <v>84</v>
      </c>
      <c r="E9" s="58">
        <v>102</v>
      </c>
      <c r="F9" s="58">
        <v>198</v>
      </c>
      <c r="G9" s="58">
        <v>164</v>
      </c>
      <c r="H9" s="58">
        <v>37</v>
      </c>
      <c r="I9" s="58">
        <v>528</v>
      </c>
      <c r="J9" s="58">
        <v>1148</v>
      </c>
      <c r="K9" s="58">
        <v>52</v>
      </c>
      <c r="L9" s="58">
        <v>7320</v>
      </c>
      <c r="M9" s="58">
        <v>260</v>
      </c>
      <c r="N9" s="58">
        <v>29</v>
      </c>
      <c r="O9" s="58">
        <v>618</v>
      </c>
      <c r="P9" s="58">
        <v>585</v>
      </c>
      <c r="Q9" s="58">
        <v>47</v>
      </c>
      <c r="R9" s="58">
        <v>32</v>
      </c>
      <c r="S9" s="58">
        <v>241</v>
      </c>
      <c r="T9" s="58">
        <v>219</v>
      </c>
      <c r="U9" s="58">
        <v>78</v>
      </c>
      <c r="V9" s="58">
        <v>73</v>
      </c>
      <c r="W9" s="58">
        <v>6</v>
      </c>
      <c r="X9" s="58">
        <v>37</v>
      </c>
      <c r="Y9" s="58">
        <v>143</v>
      </c>
      <c r="Z9" s="58">
        <v>123</v>
      </c>
      <c r="AA9" s="58">
        <v>103</v>
      </c>
      <c r="AB9" s="58">
        <v>101</v>
      </c>
      <c r="AC9" s="58">
        <v>584</v>
      </c>
      <c r="AD9" s="58">
        <v>355</v>
      </c>
      <c r="AE9" s="58">
        <v>488</v>
      </c>
      <c r="AF9" s="58">
        <v>287</v>
      </c>
      <c r="AG9" s="58">
        <v>34</v>
      </c>
      <c r="AH9" s="58">
        <v>34</v>
      </c>
      <c r="AI9" s="58">
        <v>18</v>
      </c>
      <c r="AJ9" s="58">
        <v>16</v>
      </c>
      <c r="AK9" s="58">
        <v>1</v>
      </c>
      <c r="AL9" s="58">
        <v>0</v>
      </c>
      <c r="AM9" s="58">
        <v>24</v>
      </c>
      <c r="AN9" s="58">
        <v>11</v>
      </c>
      <c r="AO9" s="58">
        <v>19</v>
      </c>
      <c r="AP9" s="58">
        <v>7</v>
      </c>
      <c r="AQ9" s="58">
        <v>899</v>
      </c>
      <c r="AR9" s="58">
        <v>40</v>
      </c>
      <c r="AS9" s="58">
        <f t="shared" ref="AS9:AS32" si="0">SUM(AU9,AW9,AY9,BA9,BC9)</f>
        <v>584</v>
      </c>
      <c r="AT9" s="58">
        <f t="shared" ref="AT9:AT32" si="1">SUM(AV9,AX9,AZ9,BB9,BD9)</f>
        <v>355</v>
      </c>
      <c r="AU9" s="58">
        <v>38</v>
      </c>
      <c r="AV9" s="58">
        <v>21</v>
      </c>
      <c r="AW9" s="58">
        <v>83</v>
      </c>
      <c r="AX9" s="58">
        <v>48</v>
      </c>
      <c r="AY9" s="58">
        <v>134</v>
      </c>
      <c r="AZ9" s="58">
        <v>68</v>
      </c>
      <c r="BA9" s="58">
        <v>41</v>
      </c>
      <c r="BB9" s="58">
        <v>37</v>
      </c>
      <c r="BC9" s="58">
        <v>288</v>
      </c>
      <c r="BD9" s="58">
        <v>181</v>
      </c>
      <c r="BE9" s="58">
        <v>584</v>
      </c>
      <c r="BF9" s="58">
        <v>355</v>
      </c>
      <c r="BG9" s="58">
        <v>12</v>
      </c>
      <c r="BH9" s="58">
        <v>7</v>
      </c>
      <c r="BI9" s="58">
        <v>59</v>
      </c>
      <c r="BJ9" s="58">
        <v>75</v>
      </c>
      <c r="BK9" s="58">
        <v>214</v>
      </c>
      <c r="BL9" s="58">
        <v>118</v>
      </c>
      <c r="BM9" s="58">
        <v>158</v>
      </c>
      <c r="BN9" s="58">
        <v>39</v>
      </c>
      <c r="BO9" s="58">
        <v>18</v>
      </c>
      <c r="BP9" s="58">
        <v>16</v>
      </c>
      <c r="BQ9" s="58">
        <v>8</v>
      </c>
      <c r="BR9" s="58">
        <v>13</v>
      </c>
      <c r="BS9" s="58">
        <v>115</v>
      </c>
      <c r="BT9" s="58">
        <v>87</v>
      </c>
      <c r="BU9" s="58">
        <v>1288</v>
      </c>
      <c r="BV9" s="58">
        <v>463</v>
      </c>
      <c r="BW9" s="58">
        <v>297</v>
      </c>
      <c r="BX9" s="58">
        <v>44</v>
      </c>
      <c r="BY9" s="58">
        <v>64</v>
      </c>
      <c r="BZ9" s="58">
        <v>150</v>
      </c>
      <c r="CA9" s="58">
        <v>55</v>
      </c>
      <c r="CB9" s="58">
        <v>69</v>
      </c>
      <c r="CC9" s="58">
        <v>4</v>
      </c>
      <c r="CD9" s="58">
        <v>14</v>
      </c>
      <c r="CE9" s="58">
        <v>128</v>
      </c>
    </row>
    <row r="10" spans="1:83" s="57" customFormat="1" ht="15" customHeight="1">
      <c r="A10" s="93" t="s">
        <v>142</v>
      </c>
      <c r="B10" s="58">
        <v>43</v>
      </c>
      <c r="C10" s="58">
        <v>14</v>
      </c>
      <c r="D10" s="58">
        <v>11</v>
      </c>
      <c r="E10" s="58">
        <v>7</v>
      </c>
      <c r="F10" s="58">
        <v>4</v>
      </c>
      <c r="G10" s="58">
        <v>3</v>
      </c>
      <c r="H10" s="58">
        <v>4</v>
      </c>
      <c r="I10" s="58">
        <v>0</v>
      </c>
      <c r="J10" s="58">
        <v>43</v>
      </c>
      <c r="K10" s="58">
        <v>0</v>
      </c>
      <c r="L10" s="58">
        <v>187</v>
      </c>
      <c r="M10" s="58">
        <v>59</v>
      </c>
      <c r="N10" s="58">
        <v>0</v>
      </c>
      <c r="O10" s="58">
        <v>25</v>
      </c>
      <c r="P10" s="58">
        <v>18</v>
      </c>
      <c r="Q10" s="58">
        <v>7</v>
      </c>
      <c r="R10" s="58">
        <v>2</v>
      </c>
      <c r="S10" s="58">
        <v>3</v>
      </c>
      <c r="T10" s="58">
        <v>6</v>
      </c>
      <c r="U10" s="58">
        <v>0</v>
      </c>
      <c r="V10" s="58">
        <v>0</v>
      </c>
      <c r="W10" s="58">
        <v>0</v>
      </c>
      <c r="X10" s="58">
        <v>0</v>
      </c>
      <c r="Y10" s="58">
        <v>15</v>
      </c>
      <c r="Z10" s="58">
        <v>10</v>
      </c>
      <c r="AA10" s="58">
        <v>0</v>
      </c>
      <c r="AB10" s="58">
        <v>0</v>
      </c>
      <c r="AC10" s="58">
        <v>20</v>
      </c>
      <c r="AD10" s="58">
        <v>23</v>
      </c>
      <c r="AE10" s="58">
        <v>16</v>
      </c>
      <c r="AF10" s="58">
        <v>18</v>
      </c>
      <c r="AG10" s="58">
        <v>4</v>
      </c>
      <c r="AH10" s="58">
        <v>3</v>
      </c>
      <c r="AI10" s="58">
        <v>0</v>
      </c>
      <c r="AJ10" s="58">
        <v>2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8">
        <v>0</v>
      </c>
      <c r="AQ10" s="58">
        <v>36</v>
      </c>
      <c r="AR10" s="58">
        <v>7</v>
      </c>
      <c r="AS10" s="58">
        <f t="shared" si="0"/>
        <v>20</v>
      </c>
      <c r="AT10" s="58">
        <f t="shared" si="1"/>
        <v>23</v>
      </c>
      <c r="AU10" s="58">
        <v>0</v>
      </c>
      <c r="AV10" s="58">
        <v>0</v>
      </c>
      <c r="AW10" s="58">
        <v>1</v>
      </c>
      <c r="AX10" s="58">
        <v>5</v>
      </c>
      <c r="AY10" s="58">
        <v>12</v>
      </c>
      <c r="AZ10" s="58">
        <v>14</v>
      </c>
      <c r="BA10" s="58">
        <v>7</v>
      </c>
      <c r="BB10" s="58">
        <v>4</v>
      </c>
      <c r="BC10" s="58">
        <v>0</v>
      </c>
      <c r="BD10" s="58">
        <v>0</v>
      </c>
      <c r="BE10" s="58">
        <v>20</v>
      </c>
      <c r="BF10" s="58">
        <v>23</v>
      </c>
      <c r="BG10" s="58">
        <v>0</v>
      </c>
      <c r="BH10" s="58">
        <v>0</v>
      </c>
      <c r="BI10" s="58">
        <v>3</v>
      </c>
      <c r="BJ10" s="58">
        <v>7</v>
      </c>
      <c r="BK10" s="58">
        <v>5</v>
      </c>
      <c r="BL10" s="58">
        <v>11</v>
      </c>
      <c r="BM10" s="58">
        <v>11</v>
      </c>
      <c r="BN10" s="58">
        <v>5</v>
      </c>
      <c r="BO10" s="58">
        <v>1</v>
      </c>
      <c r="BP10" s="58">
        <v>0</v>
      </c>
      <c r="BQ10" s="58">
        <v>0</v>
      </c>
      <c r="BR10" s="58">
        <v>0</v>
      </c>
      <c r="BS10" s="58">
        <v>0</v>
      </c>
      <c r="BT10" s="58">
        <v>0</v>
      </c>
      <c r="BU10" s="58">
        <v>42</v>
      </c>
      <c r="BV10" s="58">
        <v>12</v>
      </c>
      <c r="BW10" s="58">
        <v>11</v>
      </c>
      <c r="BX10" s="58">
        <v>7</v>
      </c>
      <c r="BY10" s="58">
        <v>6</v>
      </c>
      <c r="BZ10" s="58">
        <v>6</v>
      </c>
      <c r="CA10" s="58">
        <v>0</v>
      </c>
      <c r="CB10" s="58">
        <v>0</v>
      </c>
      <c r="CC10" s="58">
        <v>0</v>
      </c>
      <c r="CD10" s="58">
        <v>0</v>
      </c>
      <c r="CE10" s="58">
        <v>0</v>
      </c>
    </row>
    <row r="11" spans="1:83" s="57" customFormat="1" ht="15" customHeight="1">
      <c r="A11" s="93" t="s">
        <v>143</v>
      </c>
      <c r="B11" s="58">
        <v>522</v>
      </c>
      <c r="C11" s="58">
        <v>85</v>
      </c>
      <c r="D11" s="58">
        <v>71</v>
      </c>
      <c r="E11" s="58">
        <v>63</v>
      </c>
      <c r="F11" s="58">
        <v>89</v>
      </c>
      <c r="G11" s="58">
        <v>61</v>
      </c>
      <c r="H11" s="58">
        <v>55</v>
      </c>
      <c r="I11" s="58">
        <v>98</v>
      </c>
      <c r="J11" s="58">
        <v>453</v>
      </c>
      <c r="K11" s="58">
        <v>38</v>
      </c>
      <c r="L11" s="58">
        <v>789</v>
      </c>
      <c r="M11" s="58">
        <v>301</v>
      </c>
      <c r="N11" s="58">
        <v>4</v>
      </c>
      <c r="O11" s="58">
        <v>284</v>
      </c>
      <c r="P11" s="58">
        <v>273</v>
      </c>
      <c r="Q11" s="58">
        <v>33</v>
      </c>
      <c r="R11" s="58">
        <v>29</v>
      </c>
      <c r="S11" s="58">
        <v>115</v>
      </c>
      <c r="T11" s="58">
        <v>77</v>
      </c>
      <c r="U11" s="58">
        <v>18</v>
      </c>
      <c r="V11" s="58">
        <v>23</v>
      </c>
      <c r="W11" s="58">
        <v>1</v>
      </c>
      <c r="X11" s="58">
        <v>35</v>
      </c>
      <c r="Y11" s="58">
        <v>98</v>
      </c>
      <c r="Z11" s="58">
        <v>83</v>
      </c>
      <c r="AA11" s="58">
        <v>19</v>
      </c>
      <c r="AB11" s="58">
        <v>26</v>
      </c>
      <c r="AC11" s="58">
        <v>289</v>
      </c>
      <c r="AD11" s="58">
        <v>238</v>
      </c>
      <c r="AE11" s="58">
        <v>226</v>
      </c>
      <c r="AF11" s="58">
        <v>196</v>
      </c>
      <c r="AG11" s="58">
        <v>19</v>
      </c>
      <c r="AH11" s="58">
        <v>18</v>
      </c>
      <c r="AI11" s="58">
        <v>14</v>
      </c>
      <c r="AJ11" s="58">
        <v>12</v>
      </c>
      <c r="AK11" s="58">
        <v>0</v>
      </c>
      <c r="AL11" s="58">
        <v>1</v>
      </c>
      <c r="AM11" s="58">
        <v>12</v>
      </c>
      <c r="AN11" s="58">
        <v>4</v>
      </c>
      <c r="AO11" s="58">
        <v>18</v>
      </c>
      <c r="AP11" s="58">
        <v>7</v>
      </c>
      <c r="AQ11" s="58">
        <v>498</v>
      </c>
      <c r="AR11" s="58">
        <v>29</v>
      </c>
      <c r="AS11" s="58">
        <f t="shared" si="0"/>
        <v>289</v>
      </c>
      <c r="AT11" s="58">
        <f t="shared" si="1"/>
        <v>238</v>
      </c>
      <c r="AU11" s="58">
        <v>17</v>
      </c>
      <c r="AV11" s="58">
        <v>11</v>
      </c>
      <c r="AW11" s="58">
        <v>76</v>
      </c>
      <c r="AX11" s="58">
        <v>62</v>
      </c>
      <c r="AY11" s="58">
        <v>109</v>
      </c>
      <c r="AZ11" s="58">
        <v>77</v>
      </c>
      <c r="BA11" s="58">
        <v>20</v>
      </c>
      <c r="BB11" s="58">
        <v>23</v>
      </c>
      <c r="BC11" s="58">
        <v>67</v>
      </c>
      <c r="BD11" s="58">
        <v>65</v>
      </c>
      <c r="BE11" s="58">
        <v>289</v>
      </c>
      <c r="BF11" s="58">
        <v>238</v>
      </c>
      <c r="BG11" s="58">
        <v>7</v>
      </c>
      <c r="BH11" s="58">
        <v>2</v>
      </c>
      <c r="BI11" s="58">
        <v>32</v>
      </c>
      <c r="BJ11" s="58">
        <v>62</v>
      </c>
      <c r="BK11" s="58">
        <v>133</v>
      </c>
      <c r="BL11" s="58">
        <v>114</v>
      </c>
      <c r="BM11" s="58">
        <v>69</v>
      </c>
      <c r="BN11" s="58">
        <v>22</v>
      </c>
      <c r="BO11" s="58">
        <v>14</v>
      </c>
      <c r="BP11" s="58">
        <v>4</v>
      </c>
      <c r="BQ11" s="58">
        <v>8</v>
      </c>
      <c r="BR11" s="58">
        <v>9</v>
      </c>
      <c r="BS11" s="58">
        <v>26</v>
      </c>
      <c r="BT11" s="58">
        <v>25</v>
      </c>
      <c r="BU11" s="58">
        <v>570</v>
      </c>
      <c r="BV11" s="58">
        <v>143</v>
      </c>
      <c r="BW11" s="58">
        <v>111</v>
      </c>
      <c r="BX11" s="58">
        <v>68</v>
      </c>
      <c r="BY11" s="58">
        <v>68</v>
      </c>
      <c r="BZ11" s="58">
        <v>76</v>
      </c>
      <c r="CA11" s="58">
        <v>23</v>
      </c>
      <c r="CB11" s="58">
        <v>40</v>
      </c>
      <c r="CC11" s="58">
        <v>1</v>
      </c>
      <c r="CD11" s="58">
        <v>0</v>
      </c>
      <c r="CE11" s="58">
        <v>40</v>
      </c>
    </row>
    <row r="12" spans="1:83" s="57" customFormat="1" ht="15" customHeight="1">
      <c r="A12" s="93" t="s">
        <v>144</v>
      </c>
      <c r="B12" s="58">
        <v>124</v>
      </c>
      <c r="C12" s="58">
        <v>20</v>
      </c>
      <c r="D12" s="58">
        <v>32</v>
      </c>
      <c r="E12" s="58">
        <v>7</v>
      </c>
      <c r="F12" s="58">
        <v>14</v>
      </c>
      <c r="G12" s="58">
        <v>21</v>
      </c>
      <c r="H12" s="58">
        <v>12</v>
      </c>
      <c r="I12" s="58">
        <v>18</v>
      </c>
      <c r="J12" s="58">
        <v>160</v>
      </c>
      <c r="K12" s="58">
        <v>5</v>
      </c>
      <c r="L12" s="58">
        <v>185</v>
      </c>
      <c r="M12" s="58">
        <v>60</v>
      </c>
      <c r="N12" s="58">
        <v>0</v>
      </c>
      <c r="O12" s="58">
        <v>56</v>
      </c>
      <c r="P12" s="58">
        <v>68</v>
      </c>
      <c r="Q12" s="58">
        <v>12</v>
      </c>
      <c r="R12" s="58">
        <v>12</v>
      </c>
      <c r="S12" s="58">
        <v>10</v>
      </c>
      <c r="T12" s="58">
        <v>26</v>
      </c>
      <c r="U12" s="58">
        <v>3</v>
      </c>
      <c r="V12" s="58">
        <v>2</v>
      </c>
      <c r="W12" s="58">
        <v>0</v>
      </c>
      <c r="X12" s="58">
        <v>0</v>
      </c>
      <c r="Y12" s="58">
        <v>21</v>
      </c>
      <c r="Z12" s="58">
        <v>18</v>
      </c>
      <c r="AA12" s="58">
        <v>10</v>
      </c>
      <c r="AB12" s="58">
        <v>10</v>
      </c>
      <c r="AC12" s="58">
        <v>64</v>
      </c>
      <c r="AD12" s="58">
        <v>51</v>
      </c>
      <c r="AE12" s="58">
        <v>56</v>
      </c>
      <c r="AF12" s="58">
        <v>39</v>
      </c>
      <c r="AG12" s="58">
        <v>5</v>
      </c>
      <c r="AH12" s="58">
        <v>7</v>
      </c>
      <c r="AI12" s="58">
        <v>0</v>
      </c>
      <c r="AJ12" s="58">
        <v>1</v>
      </c>
      <c r="AK12" s="58">
        <v>0</v>
      </c>
      <c r="AL12" s="58">
        <v>0</v>
      </c>
      <c r="AM12" s="58">
        <v>3</v>
      </c>
      <c r="AN12" s="58">
        <v>2</v>
      </c>
      <c r="AO12" s="58">
        <v>0</v>
      </c>
      <c r="AP12" s="58">
        <v>2</v>
      </c>
      <c r="AQ12" s="58">
        <v>102</v>
      </c>
      <c r="AR12" s="58">
        <v>13</v>
      </c>
      <c r="AS12" s="58">
        <f t="shared" si="0"/>
        <v>64</v>
      </c>
      <c r="AT12" s="58">
        <f t="shared" si="1"/>
        <v>51</v>
      </c>
      <c r="AU12" s="58">
        <v>3</v>
      </c>
      <c r="AV12" s="58">
        <v>1</v>
      </c>
      <c r="AW12" s="58">
        <v>14</v>
      </c>
      <c r="AX12" s="58">
        <v>9</v>
      </c>
      <c r="AY12" s="58">
        <v>22</v>
      </c>
      <c r="AZ12" s="58">
        <v>19</v>
      </c>
      <c r="BA12" s="58">
        <v>11</v>
      </c>
      <c r="BB12" s="58">
        <v>17</v>
      </c>
      <c r="BC12" s="58">
        <v>14</v>
      </c>
      <c r="BD12" s="58">
        <v>5</v>
      </c>
      <c r="BE12" s="58">
        <v>64</v>
      </c>
      <c r="BF12" s="58">
        <v>51</v>
      </c>
      <c r="BG12" s="58">
        <v>1</v>
      </c>
      <c r="BH12" s="58">
        <v>0</v>
      </c>
      <c r="BI12" s="58">
        <v>8</v>
      </c>
      <c r="BJ12" s="58">
        <v>20</v>
      </c>
      <c r="BK12" s="58">
        <v>19</v>
      </c>
      <c r="BL12" s="58">
        <v>13</v>
      </c>
      <c r="BM12" s="58">
        <v>18</v>
      </c>
      <c r="BN12" s="58">
        <v>8</v>
      </c>
      <c r="BO12" s="58">
        <v>3</v>
      </c>
      <c r="BP12" s="58">
        <v>4</v>
      </c>
      <c r="BQ12" s="58">
        <v>4</v>
      </c>
      <c r="BR12" s="58">
        <v>3</v>
      </c>
      <c r="BS12" s="58">
        <v>11</v>
      </c>
      <c r="BT12" s="58">
        <v>3</v>
      </c>
      <c r="BU12" s="58">
        <v>185</v>
      </c>
      <c r="BV12" s="58">
        <v>50</v>
      </c>
      <c r="BW12" s="58">
        <v>46</v>
      </c>
      <c r="BX12" s="58">
        <v>31</v>
      </c>
      <c r="BY12" s="58">
        <v>24</v>
      </c>
      <c r="BZ12" s="58">
        <v>17</v>
      </c>
      <c r="CA12" s="58">
        <v>4</v>
      </c>
      <c r="CB12" s="58">
        <v>0</v>
      </c>
      <c r="CC12" s="58">
        <v>2</v>
      </c>
      <c r="CD12" s="58">
        <v>11</v>
      </c>
      <c r="CE12" s="58">
        <v>0</v>
      </c>
    </row>
    <row r="13" spans="1:83" s="57" customFormat="1" ht="15" customHeight="1">
      <c r="A13" s="93" t="s">
        <v>145</v>
      </c>
      <c r="B13" s="58">
        <v>71</v>
      </c>
      <c r="C13" s="58">
        <v>5</v>
      </c>
      <c r="D13" s="58">
        <v>9</v>
      </c>
      <c r="E13" s="58">
        <v>11</v>
      </c>
      <c r="F13" s="58">
        <v>17</v>
      </c>
      <c r="G13" s="58">
        <v>7</v>
      </c>
      <c r="H13" s="58">
        <v>5</v>
      </c>
      <c r="I13" s="58">
        <v>17</v>
      </c>
      <c r="J13" s="58">
        <v>62</v>
      </c>
      <c r="K13" s="58">
        <v>13</v>
      </c>
      <c r="L13" s="58">
        <v>109</v>
      </c>
      <c r="M13" s="58">
        <v>22</v>
      </c>
      <c r="N13" s="58">
        <v>7</v>
      </c>
      <c r="O13" s="58">
        <v>35</v>
      </c>
      <c r="P13" s="58">
        <v>36</v>
      </c>
      <c r="Q13" s="58">
        <v>4</v>
      </c>
      <c r="R13" s="58">
        <v>8</v>
      </c>
      <c r="S13" s="58">
        <v>7</v>
      </c>
      <c r="T13" s="58">
        <v>4</v>
      </c>
      <c r="U13" s="58">
        <v>2</v>
      </c>
      <c r="V13" s="58">
        <v>1</v>
      </c>
      <c r="W13" s="58">
        <v>0</v>
      </c>
      <c r="X13" s="58">
        <v>2</v>
      </c>
      <c r="Y13" s="58">
        <v>17</v>
      </c>
      <c r="Z13" s="58">
        <v>13</v>
      </c>
      <c r="AA13" s="58">
        <v>5</v>
      </c>
      <c r="AB13" s="58">
        <v>8</v>
      </c>
      <c r="AC13" s="58">
        <v>33</v>
      </c>
      <c r="AD13" s="58">
        <v>30</v>
      </c>
      <c r="AE13" s="58">
        <v>26</v>
      </c>
      <c r="AF13" s="58">
        <v>27</v>
      </c>
      <c r="AG13" s="58">
        <v>1</v>
      </c>
      <c r="AH13" s="58">
        <v>2</v>
      </c>
      <c r="AI13" s="58">
        <v>5</v>
      </c>
      <c r="AJ13" s="58">
        <v>0</v>
      </c>
      <c r="AK13" s="58">
        <v>0</v>
      </c>
      <c r="AL13" s="58">
        <v>0</v>
      </c>
      <c r="AM13" s="58">
        <v>1</v>
      </c>
      <c r="AN13" s="58">
        <v>0</v>
      </c>
      <c r="AO13" s="58">
        <v>0</v>
      </c>
      <c r="AP13" s="58">
        <v>1</v>
      </c>
      <c r="AQ13" s="58">
        <v>62</v>
      </c>
      <c r="AR13" s="58">
        <v>1</v>
      </c>
      <c r="AS13" s="58">
        <f t="shared" si="0"/>
        <v>33</v>
      </c>
      <c r="AT13" s="58">
        <f t="shared" si="1"/>
        <v>30</v>
      </c>
      <c r="AU13" s="58">
        <v>1</v>
      </c>
      <c r="AV13" s="58">
        <v>0</v>
      </c>
      <c r="AW13" s="58">
        <v>8</v>
      </c>
      <c r="AX13" s="58">
        <v>3</v>
      </c>
      <c r="AY13" s="58">
        <v>11</v>
      </c>
      <c r="AZ13" s="58">
        <v>3</v>
      </c>
      <c r="BA13" s="58">
        <v>0</v>
      </c>
      <c r="BB13" s="58">
        <v>2</v>
      </c>
      <c r="BC13" s="58">
        <v>13</v>
      </c>
      <c r="BD13" s="58">
        <v>22</v>
      </c>
      <c r="BE13" s="58">
        <v>33</v>
      </c>
      <c r="BF13" s="58">
        <v>30</v>
      </c>
      <c r="BG13" s="58">
        <v>1</v>
      </c>
      <c r="BH13" s="58">
        <v>0</v>
      </c>
      <c r="BI13" s="58">
        <v>4</v>
      </c>
      <c r="BJ13" s="58">
        <v>18</v>
      </c>
      <c r="BK13" s="58">
        <v>19</v>
      </c>
      <c r="BL13" s="58">
        <v>8</v>
      </c>
      <c r="BM13" s="58">
        <v>8</v>
      </c>
      <c r="BN13" s="58">
        <v>1</v>
      </c>
      <c r="BO13" s="58">
        <v>0</v>
      </c>
      <c r="BP13" s="58">
        <v>1</v>
      </c>
      <c r="BQ13" s="58">
        <v>1</v>
      </c>
      <c r="BR13" s="58">
        <v>1</v>
      </c>
      <c r="BS13" s="58">
        <v>0</v>
      </c>
      <c r="BT13" s="58">
        <v>1</v>
      </c>
      <c r="BU13" s="58">
        <v>64</v>
      </c>
      <c r="BV13" s="58">
        <v>24</v>
      </c>
      <c r="BW13" s="58">
        <v>9</v>
      </c>
      <c r="BX13" s="58">
        <v>5</v>
      </c>
      <c r="BY13" s="58">
        <v>6</v>
      </c>
      <c r="BZ13" s="58">
        <v>11</v>
      </c>
      <c r="CA13" s="58">
        <v>4</v>
      </c>
      <c r="CB13" s="58">
        <v>1</v>
      </c>
      <c r="CC13" s="58">
        <v>0</v>
      </c>
      <c r="CD13" s="58">
        <v>0</v>
      </c>
      <c r="CE13" s="58">
        <v>4</v>
      </c>
    </row>
    <row r="14" spans="1:83" s="57" customFormat="1" ht="15" customHeight="1">
      <c r="A14" s="93" t="s">
        <v>146</v>
      </c>
      <c r="B14" s="58">
        <v>1000</v>
      </c>
      <c r="C14" s="58">
        <v>136</v>
      </c>
      <c r="D14" s="58">
        <v>153</v>
      </c>
      <c r="E14" s="58">
        <v>154</v>
      </c>
      <c r="F14" s="58">
        <v>146</v>
      </c>
      <c r="G14" s="58">
        <v>153</v>
      </c>
      <c r="H14" s="58">
        <v>61</v>
      </c>
      <c r="I14" s="58">
        <v>197</v>
      </c>
      <c r="J14" s="58">
        <v>946</v>
      </c>
      <c r="K14" s="58">
        <v>283</v>
      </c>
      <c r="L14" s="58">
        <v>3585</v>
      </c>
      <c r="M14" s="58">
        <v>2955</v>
      </c>
      <c r="N14" s="58">
        <v>1529</v>
      </c>
      <c r="O14" s="58">
        <v>341</v>
      </c>
      <c r="P14" s="58">
        <v>285</v>
      </c>
      <c r="Q14" s="58">
        <v>8</v>
      </c>
      <c r="R14" s="58">
        <v>5</v>
      </c>
      <c r="S14" s="58">
        <v>141</v>
      </c>
      <c r="T14" s="58">
        <v>87</v>
      </c>
      <c r="U14" s="58">
        <v>39</v>
      </c>
      <c r="V14" s="58">
        <v>21</v>
      </c>
      <c r="W14" s="58">
        <v>0</v>
      </c>
      <c r="X14" s="58">
        <v>33</v>
      </c>
      <c r="Y14" s="58">
        <v>93</v>
      </c>
      <c r="Z14" s="58">
        <v>78</v>
      </c>
      <c r="AA14" s="58">
        <v>60</v>
      </c>
      <c r="AB14" s="58">
        <v>61</v>
      </c>
      <c r="AC14" s="58">
        <v>246</v>
      </c>
      <c r="AD14" s="58">
        <v>145</v>
      </c>
      <c r="AE14" s="58">
        <v>193</v>
      </c>
      <c r="AF14" s="58">
        <v>127</v>
      </c>
      <c r="AG14" s="58">
        <v>2</v>
      </c>
      <c r="AH14" s="58">
        <v>6</v>
      </c>
      <c r="AI14" s="58">
        <v>14</v>
      </c>
      <c r="AJ14" s="58">
        <v>3</v>
      </c>
      <c r="AK14" s="58">
        <v>1</v>
      </c>
      <c r="AL14" s="58">
        <v>0</v>
      </c>
      <c r="AM14" s="58">
        <v>11</v>
      </c>
      <c r="AN14" s="58">
        <v>8</v>
      </c>
      <c r="AO14" s="58">
        <v>25</v>
      </c>
      <c r="AP14" s="58">
        <v>1</v>
      </c>
      <c r="AQ14" s="58">
        <v>331</v>
      </c>
      <c r="AR14" s="58">
        <v>60</v>
      </c>
      <c r="AS14" s="58">
        <f t="shared" si="0"/>
        <v>246</v>
      </c>
      <c r="AT14" s="58">
        <f t="shared" si="1"/>
        <v>145</v>
      </c>
      <c r="AU14" s="58">
        <v>5</v>
      </c>
      <c r="AV14" s="58">
        <v>3</v>
      </c>
      <c r="AW14" s="58">
        <v>41</v>
      </c>
      <c r="AX14" s="58">
        <v>38</v>
      </c>
      <c r="AY14" s="58">
        <v>127</v>
      </c>
      <c r="AZ14" s="58">
        <v>49</v>
      </c>
      <c r="BA14" s="58">
        <v>12</v>
      </c>
      <c r="BB14" s="58">
        <v>33</v>
      </c>
      <c r="BC14" s="58">
        <v>61</v>
      </c>
      <c r="BD14" s="58">
        <v>22</v>
      </c>
      <c r="BE14" s="58">
        <v>246</v>
      </c>
      <c r="BF14" s="58">
        <v>145</v>
      </c>
      <c r="BG14" s="58">
        <v>4</v>
      </c>
      <c r="BH14" s="58">
        <v>4</v>
      </c>
      <c r="BI14" s="58">
        <v>47</v>
      </c>
      <c r="BJ14" s="58">
        <v>44</v>
      </c>
      <c r="BK14" s="58">
        <v>96</v>
      </c>
      <c r="BL14" s="58">
        <v>60</v>
      </c>
      <c r="BM14" s="58">
        <v>58</v>
      </c>
      <c r="BN14" s="58">
        <v>15</v>
      </c>
      <c r="BO14" s="58">
        <v>4</v>
      </c>
      <c r="BP14" s="58">
        <v>0</v>
      </c>
      <c r="BQ14" s="58">
        <v>2</v>
      </c>
      <c r="BR14" s="58">
        <v>0</v>
      </c>
      <c r="BS14" s="58">
        <v>35</v>
      </c>
      <c r="BT14" s="58">
        <v>22</v>
      </c>
      <c r="BU14" s="58">
        <v>403</v>
      </c>
      <c r="BV14" s="58">
        <v>174</v>
      </c>
      <c r="BW14" s="58">
        <v>56</v>
      </c>
      <c r="BX14" s="58">
        <v>54</v>
      </c>
      <c r="BY14" s="58">
        <v>43</v>
      </c>
      <c r="BZ14" s="58">
        <v>51</v>
      </c>
      <c r="CA14" s="58">
        <v>6</v>
      </c>
      <c r="CB14" s="58">
        <v>1</v>
      </c>
      <c r="CC14" s="58">
        <v>1</v>
      </c>
      <c r="CD14" s="58">
        <v>0</v>
      </c>
      <c r="CE14" s="58">
        <v>17</v>
      </c>
    </row>
    <row r="15" spans="1:83" s="57" customFormat="1" ht="15" customHeight="1">
      <c r="A15" s="93" t="s">
        <v>147</v>
      </c>
      <c r="B15" s="58">
        <v>185</v>
      </c>
      <c r="C15" s="58">
        <v>28</v>
      </c>
      <c r="D15" s="58">
        <v>40</v>
      </c>
      <c r="E15" s="58">
        <v>14</v>
      </c>
      <c r="F15" s="58">
        <v>34</v>
      </c>
      <c r="G15" s="58">
        <v>16</v>
      </c>
      <c r="H15" s="58">
        <v>13</v>
      </c>
      <c r="I15" s="58">
        <v>40</v>
      </c>
      <c r="J15" s="58">
        <v>179</v>
      </c>
      <c r="K15" s="58">
        <v>35</v>
      </c>
      <c r="L15" s="58">
        <v>312</v>
      </c>
      <c r="M15" s="58">
        <v>61</v>
      </c>
      <c r="N15" s="58">
        <v>55</v>
      </c>
      <c r="O15" s="58">
        <v>125</v>
      </c>
      <c r="P15" s="58">
        <v>109</v>
      </c>
      <c r="Q15" s="58">
        <v>6</v>
      </c>
      <c r="R15" s="58">
        <v>6</v>
      </c>
      <c r="S15" s="58">
        <v>56</v>
      </c>
      <c r="T15" s="58">
        <v>43</v>
      </c>
      <c r="U15" s="58">
        <v>4</v>
      </c>
      <c r="V15" s="58">
        <v>4</v>
      </c>
      <c r="W15" s="58">
        <v>2</v>
      </c>
      <c r="X15" s="58">
        <v>5</v>
      </c>
      <c r="Y15" s="58">
        <v>42</v>
      </c>
      <c r="Z15" s="58">
        <v>43</v>
      </c>
      <c r="AA15" s="58">
        <v>15</v>
      </c>
      <c r="AB15" s="58">
        <v>8</v>
      </c>
      <c r="AC15" s="58">
        <v>127</v>
      </c>
      <c r="AD15" s="58">
        <v>89</v>
      </c>
      <c r="AE15" s="58">
        <v>116</v>
      </c>
      <c r="AF15" s="58">
        <v>78</v>
      </c>
      <c r="AG15" s="58">
        <v>4</v>
      </c>
      <c r="AH15" s="58">
        <v>7</v>
      </c>
      <c r="AI15" s="58">
        <v>3</v>
      </c>
      <c r="AJ15" s="58">
        <v>1</v>
      </c>
      <c r="AK15" s="58">
        <v>0</v>
      </c>
      <c r="AL15" s="58">
        <v>0</v>
      </c>
      <c r="AM15" s="58">
        <v>3</v>
      </c>
      <c r="AN15" s="58">
        <v>1</v>
      </c>
      <c r="AO15" s="58">
        <v>1</v>
      </c>
      <c r="AP15" s="58">
        <v>2</v>
      </c>
      <c r="AQ15" s="58">
        <v>215</v>
      </c>
      <c r="AR15" s="58">
        <v>1</v>
      </c>
      <c r="AS15" s="58">
        <f t="shared" si="0"/>
        <v>127</v>
      </c>
      <c r="AT15" s="58">
        <f t="shared" si="1"/>
        <v>89</v>
      </c>
      <c r="AU15" s="58">
        <v>3</v>
      </c>
      <c r="AV15" s="58">
        <v>1</v>
      </c>
      <c r="AW15" s="58">
        <v>24</v>
      </c>
      <c r="AX15" s="58">
        <v>25</v>
      </c>
      <c r="AY15" s="58">
        <v>63</v>
      </c>
      <c r="AZ15" s="58">
        <v>36</v>
      </c>
      <c r="BA15" s="58">
        <v>12</v>
      </c>
      <c r="BB15" s="58">
        <v>7</v>
      </c>
      <c r="BC15" s="58">
        <v>25</v>
      </c>
      <c r="BD15" s="58">
        <v>20</v>
      </c>
      <c r="BE15" s="58">
        <v>127</v>
      </c>
      <c r="BF15" s="58">
        <v>89</v>
      </c>
      <c r="BG15" s="58">
        <v>1</v>
      </c>
      <c r="BH15" s="58">
        <v>3</v>
      </c>
      <c r="BI15" s="58">
        <v>16</v>
      </c>
      <c r="BJ15" s="58">
        <v>21</v>
      </c>
      <c r="BK15" s="58">
        <v>65</v>
      </c>
      <c r="BL15" s="58">
        <v>44</v>
      </c>
      <c r="BM15" s="58">
        <v>35</v>
      </c>
      <c r="BN15" s="58">
        <v>18</v>
      </c>
      <c r="BO15" s="58">
        <v>5</v>
      </c>
      <c r="BP15" s="58">
        <v>0</v>
      </c>
      <c r="BQ15" s="58">
        <v>4</v>
      </c>
      <c r="BR15" s="58">
        <v>2</v>
      </c>
      <c r="BS15" s="58">
        <v>1</v>
      </c>
      <c r="BT15" s="58">
        <v>1</v>
      </c>
      <c r="BU15" s="58">
        <v>203</v>
      </c>
      <c r="BV15" s="58">
        <v>91</v>
      </c>
      <c r="BW15" s="58">
        <v>35</v>
      </c>
      <c r="BX15" s="58">
        <v>25</v>
      </c>
      <c r="BY15" s="58">
        <v>24</v>
      </c>
      <c r="BZ15" s="58">
        <v>15</v>
      </c>
      <c r="CA15" s="58">
        <v>2</v>
      </c>
      <c r="CB15" s="58">
        <v>4</v>
      </c>
      <c r="CC15" s="58">
        <v>1</v>
      </c>
      <c r="CD15" s="58">
        <v>0</v>
      </c>
      <c r="CE15" s="58">
        <v>6</v>
      </c>
    </row>
    <row r="16" spans="1:83" s="57" customFormat="1" ht="15" customHeight="1">
      <c r="A16" s="93" t="s">
        <v>148</v>
      </c>
      <c r="B16" s="58">
        <v>163</v>
      </c>
      <c r="C16" s="58">
        <v>19</v>
      </c>
      <c r="D16" s="58">
        <v>34</v>
      </c>
      <c r="E16" s="58">
        <v>22</v>
      </c>
      <c r="F16" s="58">
        <v>13</v>
      </c>
      <c r="G16" s="58">
        <v>14</v>
      </c>
      <c r="H16" s="58">
        <v>25</v>
      </c>
      <c r="I16" s="58">
        <v>36</v>
      </c>
      <c r="J16" s="58">
        <v>196</v>
      </c>
      <c r="K16" s="58">
        <v>15</v>
      </c>
      <c r="L16" s="58">
        <v>319</v>
      </c>
      <c r="M16" s="58">
        <v>115</v>
      </c>
      <c r="N16" s="58">
        <v>22</v>
      </c>
      <c r="O16" s="58">
        <v>111</v>
      </c>
      <c r="P16" s="58">
        <v>86</v>
      </c>
      <c r="Q16" s="58">
        <v>10</v>
      </c>
      <c r="R16" s="58">
        <v>12</v>
      </c>
      <c r="S16" s="58">
        <v>29</v>
      </c>
      <c r="T16" s="58">
        <v>26</v>
      </c>
      <c r="U16" s="58">
        <v>6</v>
      </c>
      <c r="V16" s="58">
        <v>7</v>
      </c>
      <c r="W16" s="58">
        <v>0</v>
      </c>
      <c r="X16" s="58">
        <v>0</v>
      </c>
      <c r="Y16" s="58">
        <v>43</v>
      </c>
      <c r="Z16" s="58">
        <v>25</v>
      </c>
      <c r="AA16" s="58">
        <v>23</v>
      </c>
      <c r="AB16" s="58">
        <v>16</v>
      </c>
      <c r="AC16" s="58">
        <v>88</v>
      </c>
      <c r="AD16" s="58">
        <v>73</v>
      </c>
      <c r="AE16" s="58">
        <v>76</v>
      </c>
      <c r="AF16" s="58">
        <v>65</v>
      </c>
      <c r="AG16" s="58">
        <v>8</v>
      </c>
      <c r="AH16" s="58">
        <v>6</v>
      </c>
      <c r="AI16" s="58">
        <v>2</v>
      </c>
      <c r="AJ16" s="58">
        <v>2</v>
      </c>
      <c r="AK16" s="58">
        <v>0</v>
      </c>
      <c r="AL16" s="58">
        <v>0</v>
      </c>
      <c r="AM16" s="58">
        <v>1</v>
      </c>
      <c r="AN16" s="58">
        <v>0</v>
      </c>
      <c r="AO16" s="58">
        <v>1</v>
      </c>
      <c r="AP16" s="58">
        <v>0</v>
      </c>
      <c r="AQ16" s="58">
        <v>135</v>
      </c>
      <c r="AR16" s="58">
        <v>26</v>
      </c>
      <c r="AS16" s="58">
        <f t="shared" si="0"/>
        <v>88</v>
      </c>
      <c r="AT16" s="58">
        <f t="shared" si="1"/>
        <v>73</v>
      </c>
      <c r="AU16" s="58">
        <v>4</v>
      </c>
      <c r="AV16" s="58">
        <v>3</v>
      </c>
      <c r="AW16" s="58">
        <v>23</v>
      </c>
      <c r="AX16" s="58">
        <v>21</v>
      </c>
      <c r="AY16" s="58">
        <v>51</v>
      </c>
      <c r="AZ16" s="58">
        <v>37</v>
      </c>
      <c r="BA16" s="58">
        <v>8</v>
      </c>
      <c r="BB16" s="58">
        <v>10</v>
      </c>
      <c r="BC16" s="58">
        <v>2</v>
      </c>
      <c r="BD16" s="58">
        <v>2</v>
      </c>
      <c r="BE16" s="58">
        <v>88</v>
      </c>
      <c r="BF16" s="58">
        <v>73</v>
      </c>
      <c r="BG16" s="58">
        <v>1</v>
      </c>
      <c r="BH16" s="58">
        <v>1</v>
      </c>
      <c r="BI16" s="58">
        <v>15</v>
      </c>
      <c r="BJ16" s="58">
        <v>27</v>
      </c>
      <c r="BK16" s="58">
        <v>42</v>
      </c>
      <c r="BL16" s="58">
        <v>31</v>
      </c>
      <c r="BM16" s="58">
        <v>21</v>
      </c>
      <c r="BN16" s="58">
        <v>9</v>
      </c>
      <c r="BO16" s="58">
        <v>4</v>
      </c>
      <c r="BP16" s="58">
        <v>1</v>
      </c>
      <c r="BQ16" s="58">
        <v>4</v>
      </c>
      <c r="BR16" s="58">
        <v>4</v>
      </c>
      <c r="BS16" s="58">
        <v>1</v>
      </c>
      <c r="BT16" s="58">
        <v>0</v>
      </c>
      <c r="BU16" s="58">
        <v>312</v>
      </c>
      <c r="BV16" s="58">
        <v>99</v>
      </c>
      <c r="BW16" s="58">
        <v>64</v>
      </c>
      <c r="BX16" s="58">
        <v>36</v>
      </c>
      <c r="BY16" s="58">
        <v>41</v>
      </c>
      <c r="BZ16" s="58">
        <v>36</v>
      </c>
      <c r="CA16" s="58">
        <v>8</v>
      </c>
      <c r="CB16" s="58">
        <v>15</v>
      </c>
      <c r="CC16" s="58">
        <v>2</v>
      </c>
      <c r="CD16" s="58">
        <v>7</v>
      </c>
      <c r="CE16" s="58">
        <v>4</v>
      </c>
    </row>
    <row r="17" spans="1:83" s="57" customFormat="1" ht="15" customHeight="1">
      <c r="A17" s="93" t="s">
        <v>149</v>
      </c>
      <c r="B17" s="58">
        <v>112</v>
      </c>
      <c r="C17" s="58">
        <v>23</v>
      </c>
      <c r="D17" s="58">
        <v>16</v>
      </c>
      <c r="E17" s="58">
        <v>13</v>
      </c>
      <c r="F17" s="58">
        <v>11</v>
      </c>
      <c r="G17" s="58">
        <v>18</v>
      </c>
      <c r="H17" s="58">
        <v>12</v>
      </c>
      <c r="I17" s="58">
        <v>19</v>
      </c>
      <c r="J17" s="58">
        <v>97</v>
      </c>
      <c r="K17" s="58">
        <v>23</v>
      </c>
      <c r="L17" s="58">
        <v>207</v>
      </c>
      <c r="M17" s="58">
        <v>46</v>
      </c>
      <c r="N17" s="58">
        <v>40</v>
      </c>
      <c r="O17" s="58">
        <v>85</v>
      </c>
      <c r="P17" s="58">
        <v>64</v>
      </c>
      <c r="Q17" s="58">
        <v>4</v>
      </c>
      <c r="R17" s="58">
        <v>2</v>
      </c>
      <c r="S17" s="58">
        <v>24</v>
      </c>
      <c r="T17" s="58">
        <v>16</v>
      </c>
      <c r="U17" s="58">
        <v>6</v>
      </c>
      <c r="V17" s="58">
        <v>8</v>
      </c>
      <c r="W17" s="58">
        <v>0</v>
      </c>
      <c r="X17" s="58">
        <v>1</v>
      </c>
      <c r="Y17" s="58">
        <v>41</v>
      </c>
      <c r="Z17" s="58">
        <v>28</v>
      </c>
      <c r="AA17" s="58">
        <v>10</v>
      </c>
      <c r="AB17" s="58">
        <v>9</v>
      </c>
      <c r="AC17" s="58">
        <v>61</v>
      </c>
      <c r="AD17" s="58">
        <v>54</v>
      </c>
      <c r="AE17" s="58">
        <v>58</v>
      </c>
      <c r="AF17" s="58">
        <v>45</v>
      </c>
      <c r="AG17" s="58">
        <v>0</v>
      </c>
      <c r="AH17" s="58">
        <v>3</v>
      </c>
      <c r="AI17" s="58">
        <v>1</v>
      </c>
      <c r="AJ17" s="58">
        <v>1</v>
      </c>
      <c r="AK17" s="58">
        <v>0</v>
      </c>
      <c r="AL17" s="58">
        <v>0</v>
      </c>
      <c r="AM17" s="58">
        <v>0</v>
      </c>
      <c r="AN17" s="58">
        <v>2</v>
      </c>
      <c r="AO17" s="58">
        <v>2</v>
      </c>
      <c r="AP17" s="58">
        <v>3</v>
      </c>
      <c r="AQ17" s="58">
        <v>115</v>
      </c>
      <c r="AR17" s="58">
        <v>0</v>
      </c>
      <c r="AS17" s="58">
        <f t="shared" si="0"/>
        <v>61</v>
      </c>
      <c r="AT17" s="58">
        <f t="shared" si="1"/>
        <v>54</v>
      </c>
      <c r="AU17" s="58">
        <v>0</v>
      </c>
      <c r="AV17" s="58">
        <v>1</v>
      </c>
      <c r="AW17" s="58">
        <v>10</v>
      </c>
      <c r="AX17" s="58">
        <v>8</v>
      </c>
      <c r="AY17" s="58">
        <v>25</v>
      </c>
      <c r="AZ17" s="58">
        <v>25</v>
      </c>
      <c r="BA17" s="58">
        <v>14</v>
      </c>
      <c r="BB17" s="58">
        <v>14</v>
      </c>
      <c r="BC17" s="58">
        <v>12</v>
      </c>
      <c r="BD17" s="58">
        <v>6</v>
      </c>
      <c r="BE17" s="58">
        <v>61</v>
      </c>
      <c r="BF17" s="58">
        <v>54</v>
      </c>
      <c r="BG17" s="58">
        <v>0</v>
      </c>
      <c r="BH17" s="58">
        <v>3</v>
      </c>
      <c r="BI17" s="58">
        <v>9</v>
      </c>
      <c r="BJ17" s="58">
        <v>12</v>
      </c>
      <c r="BK17" s="58">
        <v>36</v>
      </c>
      <c r="BL17" s="58">
        <v>33</v>
      </c>
      <c r="BM17" s="58">
        <v>13</v>
      </c>
      <c r="BN17" s="58">
        <v>4</v>
      </c>
      <c r="BO17" s="58">
        <v>2</v>
      </c>
      <c r="BP17" s="58">
        <v>0</v>
      </c>
      <c r="BQ17" s="58">
        <v>0</v>
      </c>
      <c r="BR17" s="58">
        <v>0</v>
      </c>
      <c r="BS17" s="58">
        <v>1</v>
      </c>
      <c r="BT17" s="58">
        <v>2</v>
      </c>
      <c r="BU17" s="58">
        <v>108</v>
      </c>
      <c r="BV17" s="58">
        <v>22</v>
      </c>
      <c r="BW17" s="58">
        <v>34</v>
      </c>
      <c r="BX17" s="58">
        <v>9</v>
      </c>
      <c r="BY17" s="58">
        <v>15</v>
      </c>
      <c r="BZ17" s="58">
        <v>13</v>
      </c>
      <c r="CA17" s="58">
        <v>2</v>
      </c>
      <c r="CB17" s="58">
        <v>4</v>
      </c>
      <c r="CC17" s="58">
        <v>0</v>
      </c>
      <c r="CD17" s="58">
        <v>0</v>
      </c>
      <c r="CE17" s="58">
        <v>9</v>
      </c>
    </row>
    <row r="18" spans="1:83" s="57" customFormat="1" ht="15" customHeight="1">
      <c r="A18" s="93" t="s">
        <v>150</v>
      </c>
      <c r="B18" s="58">
        <v>143</v>
      </c>
      <c r="C18" s="58">
        <v>28</v>
      </c>
      <c r="D18" s="58">
        <v>23</v>
      </c>
      <c r="E18" s="58">
        <v>27</v>
      </c>
      <c r="F18" s="58">
        <v>16</v>
      </c>
      <c r="G18" s="58">
        <v>21</v>
      </c>
      <c r="H18" s="58">
        <v>4</v>
      </c>
      <c r="I18" s="58">
        <v>24</v>
      </c>
      <c r="J18" s="58">
        <v>131</v>
      </c>
      <c r="K18" s="58">
        <v>17</v>
      </c>
      <c r="L18" s="58">
        <v>29</v>
      </c>
      <c r="M18" s="58">
        <v>17</v>
      </c>
      <c r="N18" s="58">
        <v>0</v>
      </c>
      <c r="O18" s="58">
        <v>70</v>
      </c>
      <c r="P18" s="58">
        <v>61</v>
      </c>
      <c r="Q18" s="58">
        <v>9</v>
      </c>
      <c r="R18" s="58">
        <v>2</v>
      </c>
      <c r="S18" s="58">
        <v>22</v>
      </c>
      <c r="T18" s="58">
        <v>19</v>
      </c>
      <c r="U18" s="58">
        <v>0</v>
      </c>
      <c r="V18" s="58">
        <v>1</v>
      </c>
      <c r="W18" s="58">
        <v>2</v>
      </c>
      <c r="X18" s="58">
        <v>4</v>
      </c>
      <c r="Y18" s="58">
        <v>31</v>
      </c>
      <c r="Z18" s="58">
        <v>28</v>
      </c>
      <c r="AA18" s="58">
        <v>6</v>
      </c>
      <c r="AB18" s="58">
        <v>7</v>
      </c>
      <c r="AC18" s="58">
        <v>69</v>
      </c>
      <c r="AD18" s="58">
        <v>55</v>
      </c>
      <c r="AE18" s="58">
        <v>55</v>
      </c>
      <c r="AF18" s="58">
        <v>46</v>
      </c>
      <c r="AG18" s="58">
        <v>3</v>
      </c>
      <c r="AH18" s="58">
        <v>6</v>
      </c>
      <c r="AI18" s="58">
        <v>3</v>
      </c>
      <c r="AJ18" s="58">
        <v>1</v>
      </c>
      <c r="AK18" s="58">
        <v>0</v>
      </c>
      <c r="AL18" s="58">
        <v>0</v>
      </c>
      <c r="AM18" s="58">
        <v>2</v>
      </c>
      <c r="AN18" s="58">
        <v>0</v>
      </c>
      <c r="AO18" s="58">
        <v>6</v>
      </c>
      <c r="AP18" s="58">
        <v>2</v>
      </c>
      <c r="AQ18" s="58">
        <v>122</v>
      </c>
      <c r="AR18" s="58">
        <v>2</v>
      </c>
      <c r="AS18" s="58">
        <f t="shared" si="0"/>
        <v>69</v>
      </c>
      <c r="AT18" s="58">
        <f t="shared" si="1"/>
        <v>55</v>
      </c>
      <c r="AU18" s="58">
        <v>6</v>
      </c>
      <c r="AV18" s="58">
        <v>3</v>
      </c>
      <c r="AW18" s="58">
        <v>7</v>
      </c>
      <c r="AX18" s="58">
        <v>9</v>
      </c>
      <c r="AY18" s="58">
        <v>36</v>
      </c>
      <c r="AZ18" s="58">
        <v>25</v>
      </c>
      <c r="BA18" s="58">
        <v>18</v>
      </c>
      <c r="BB18" s="58">
        <v>13</v>
      </c>
      <c r="BC18" s="58">
        <v>2</v>
      </c>
      <c r="BD18" s="58">
        <v>5</v>
      </c>
      <c r="BE18" s="58">
        <v>69</v>
      </c>
      <c r="BF18" s="58">
        <v>55</v>
      </c>
      <c r="BG18" s="58">
        <v>2</v>
      </c>
      <c r="BH18" s="58">
        <v>2</v>
      </c>
      <c r="BI18" s="58">
        <v>11</v>
      </c>
      <c r="BJ18" s="58">
        <v>16</v>
      </c>
      <c r="BK18" s="58">
        <v>24</v>
      </c>
      <c r="BL18" s="58">
        <v>23</v>
      </c>
      <c r="BM18" s="58">
        <v>29</v>
      </c>
      <c r="BN18" s="58">
        <v>10</v>
      </c>
      <c r="BO18" s="58">
        <v>2</v>
      </c>
      <c r="BP18" s="58">
        <v>1</v>
      </c>
      <c r="BQ18" s="58">
        <v>1</v>
      </c>
      <c r="BR18" s="58">
        <v>3</v>
      </c>
      <c r="BS18" s="58">
        <v>0</v>
      </c>
      <c r="BT18" s="58">
        <v>0</v>
      </c>
      <c r="BU18" s="58">
        <v>133</v>
      </c>
      <c r="BV18" s="58">
        <v>49</v>
      </c>
      <c r="BW18" s="58">
        <v>24</v>
      </c>
      <c r="BX18" s="58">
        <v>11</v>
      </c>
      <c r="BY18" s="58">
        <v>11</v>
      </c>
      <c r="BZ18" s="58">
        <v>9</v>
      </c>
      <c r="CA18" s="58">
        <v>9</v>
      </c>
      <c r="CB18" s="58">
        <v>10</v>
      </c>
      <c r="CC18" s="58">
        <v>0</v>
      </c>
      <c r="CD18" s="58">
        <v>0</v>
      </c>
      <c r="CE18" s="58">
        <v>10</v>
      </c>
    </row>
    <row r="19" spans="1:83" s="57" customFormat="1" ht="15" customHeight="1">
      <c r="A19" s="93" t="s">
        <v>151</v>
      </c>
      <c r="B19" s="58">
        <v>151</v>
      </c>
      <c r="C19" s="58">
        <v>12</v>
      </c>
      <c r="D19" s="58">
        <v>18</v>
      </c>
      <c r="E19" s="58">
        <v>18</v>
      </c>
      <c r="F19" s="58">
        <v>19</v>
      </c>
      <c r="G19" s="58">
        <v>12</v>
      </c>
      <c r="H19" s="58">
        <v>11</v>
      </c>
      <c r="I19" s="58">
        <v>61</v>
      </c>
      <c r="J19" s="58">
        <v>121</v>
      </c>
      <c r="K19" s="58">
        <v>29</v>
      </c>
      <c r="L19" s="58">
        <v>65</v>
      </c>
      <c r="M19" s="58">
        <v>27</v>
      </c>
      <c r="N19" s="58">
        <v>0</v>
      </c>
      <c r="O19" s="58">
        <v>75</v>
      </c>
      <c r="P19" s="58">
        <v>66</v>
      </c>
      <c r="Q19" s="58">
        <v>7</v>
      </c>
      <c r="R19" s="58">
        <v>7</v>
      </c>
      <c r="S19" s="58">
        <v>13</v>
      </c>
      <c r="T19" s="58">
        <v>17</v>
      </c>
      <c r="U19" s="58">
        <v>1</v>
      </c>
      <c r="V19" s="58">
        <v>1</v>
      </c>
      <c r="W19" s="58">
        <v>0</v>
      </c>
      <c r="X19" s="58">
        <v>5</v>
      </c>
      <c r="Y19" s="58">
        <v>29</v>
      </c>
      <c r="Z19" s="58">
        <v>26</v>
      </c>
      <c r="AA19" s="58">
        <v>25</v>
      </c>
      <c r="AB19" s="58">
        <v>10</v>
      </c>
      <c r="AC19" s="58">
        <v>82</v>
      </c>
      <c r="AD19" s="58">
        <v>61</v>
      </c>
      <c r="AE19" s="58">
        <v>68</v>
      </c>
      <c r="AF19" s="58">
        <v>53</v>
      </c>
      <c r="AG19" s="58">
        <v>5</v>
      </c>
      <c r="AH19" s="58">
        <v>6</v>
      </c>
      <c r="AI19" s="58">
        <v>3</v>
      </c>
      <c r="AJ19" s="58">
        <v>1</v>
      </c>
      <c r="AK19" s="58">
        <v>0</v>
      </c>
      <c r="AL19" s="58">
        <v>0</v>
      </c>
      <c r="AM19" s="58">
        <v>2</v>
      </c>
      <c r="AN19" s="58">
        <v>0</v>
      </c>
      <c r="AO19" s="58">
        <v>4</v>
      </c>
      <c r="AP19" s="58">
        <v>1</v>
      </c>
      <c r="AQ19" s="58">
        <v>143</v>
      </c>
      <c r="AR19" s="58">
        <v>0</v>
      </c>
      <c r="AS19" s="58">
        <f t="shared" si="0"/>
        <v>82</v>
      </c>
      <c r="AT19" s="58">
        <f t="shared" si="1"/>
        <v>61</v>
      </c>
      <c r="AU19" s="58">
        <v>4</v>
      </c>
      <c r="AV19" s="58">
        <v>2</v>
      </c>
      <c r="AW19" s="58">
        <v>25</v>
      </c>
      <c r="AX19" s="58">
        <v>14</v>
      </c>
      <c r="AY19" s="58">
        <v>39</v>
      </c>
      <c r="AZ19" s="58">
        <v>30</v>
      </c>
      <c r="BA19" s="58">
        <v>10</v>
      </c>
      <c r="BB19" s="58">
        <v>11</v>
      </c>
      <c r="BC19" s="58">
        <v>4</v>
      </c>
      <c r="BD19" s="58">
        <v>4</v>
      </c>
      <c r="BE19" s="58">
        <v>82</v>
      </c>
      <c r="BF19" s="58">
        <v>61</v>
      </c>
      <c r="BG19" s="58">
        <v>1</v>
      </c>
      <c r="BH19" s="58">
        <v>0</v>
      </c>
      <c r="BI19" s="58">
        <v>3</v>
      </c>
      <c r="BJ19" s="58">
        <v>12</v>
      </c>
      <c r="BK19" s="58">
        <v>42</v>
      </c>
      <c r="BL19" s="58">
        <v>33</v>
      </c>
      <c r="BM19" s="58">
        <v>29</v>
      </c>
      <c r="BN19" s="58">
        <v>13</v>
      </c>
      <c r="BO19" s="58">
        <v>2</v>
      </c>
      <c r="BP19" s="58">
        <v>1</v>
      </c>
      <c r="BQ19" s="58">
        <v>1</v>
      </c>
      <c r="BR19" s="58">
        <v>1</v>
      </c>
      <c r="BS19" s="58">
        <v>4</v>
      </c>
      <c r="BT19" s="58">
        <v>1</v>
      </c>
      <c r="BU19" s="58">
        <v>134</v>
      </c>
      <c r="BV19" s="58">
        <v>59</v>
      </c>
      <c r="BW19" s="58">
        <v>22</v>
      </c>
      <c r="BX19" s="58">
        <v>13</v>
      </c>
      <c r="BY19" s="58">
        <v>8</v>
      </c>
      <c r="BZ19" s="58">
        <v>9</v>
      </c>
      <c r="CA19" s="58">
        <v>5</v>
      </c>
      <c r="CB19" s="58">
        <v>6</v>
      </c>
      <c r="CC19" s="58">
        <v>0</v>
      </c>
      <c r="CD19" s="58">
        <v>0</v>
      </c>
      <c r="CE19" s="58">
        <v>12</v>
      </c>
    </row>
    <row r="20" spans="1:83" s="57" customFormat="1" ht="15" customHeight="1">
      <c r="A20" s="93" t="s">
        <v>152</v>
      </c>
      <c r="B20" s="58">
        <v>473</v>
      </c>
      <c r="C20" s="58">
        <v>24</v>
      </c>
      <c r="D20" s="58">
        <v>45</v>
      </c>
      <c r="E20" s="58">
        <v>65</v>
      </c>
      <c r="F20" s="58">
        <v>78</v>
      </c>
      <c r="G20" s="58">
        <v>54</v>
      </c>
      <c r="H20" s="58">
        <v>174</v>
      </c>
      <c r="I20" s="58">
        <v>33</v>
      </c>
      <c r="J20" s="58">
        <v>436</v>
      </c>
      <c r="K20" s="58">
        <v>30</v>
      </c>
      <c r="L20" s="58">
        <v>994</v>
      </c>
      <c r="M20" s="58">
        <v>753</v>
      </c>
      <c r="N20" s="58">
        <v>163</v>
      </c>
      <c r="O20" s="58">
        <v>115</v>
      </c>
      <c r="P20" s="58">
        <v>106</v>
      </c>
      <c r="Q20" s="58">
        <v>8</v>
      </c>
      <c r="R20" s="58">
        <v>3</v>
      </c>
      <c r="S20" s="58">
        <v>49</v>
      </c>
      <c r="T20" s="58">
        <v>42</v>
      </c>
      <c r="U20" s="58">
        <v>1</v>
      </c>
      <c r="V20" s="58">
        <v>2</v>
      </c>
      <c r="W20" s="58">
        <v>11</v>
      </c>
      <c r="X20" s="58">
        <v>22</v>
      </c>
      <c r="Y20" s="58">
        <v>23</v>
      </c>
      <c r="Z20" s="58">
        <v>18</v>
      </c>
      <c r="AA20" s="58">
        <v>23</v>
      </c>
      <c r="AB20" s="58">
        <v>19</v>
      </c>
      <c r="AC20" s="58">
        <v>148</v>
      </c>
      <c r="AD20" s="58">
        <v>95</v>
      </c>
      <c r="AE20" s="58">
        <v>104</v>
      </c>
      <c r="AF20" s="58">
        <v>72</v>
      </c>
      <c r="AG20" s="58">
        <v>11</v>
      </c>
      <c r="AH20" s="58">
        <v>7</v>
      </c>
      <c r="AI20" s="58">
        <v>12</v>
      </c>
      <c r="AJ20" s="58">
        <v>4</v>
      </c>
      <c r="AK20" s="58">
        <v>0</v>
      </c>
      <c r="AL20" s="58">
        <v>0</v>
      </c>
      <c r="AM20" s="58">
        <v>13</v>
      </c>
      <c r="AN20" s="58">
        <v>7</v>
      </c>
      <c r="AO20" s="58">
        <v>8</v>
      </c>
      <c r="AP20" s="58">
        <v>5</v>
      </c>
      <c r="AQ20" s="58">
        <v>243</v>
      </c>
      <c r="AR20" s="58">
        <v>0</v>
      </c>
      <c r="AS20" s="58">
        <f t="shared" si="0"/>
        <v>148</v>
      </c>
      <c r="AT20" s="58">
        <f t="shared" si="1"/>
        <v>95</v>
      </c>
      <c r="AU20" s="58">
        <v>28</v>
      </c>
      <c r="AV20" s="58">
        <v>14</v>
      </c>
      <c r="AW20" s="58">
        <v>30</v>
      </c>
      <c r="AX20" s="58">
        <v>31</v>
      </c>
      <c r="AY20" s="58">
        <v>37</v>
      </c>
      <c r="AZ20" s="58">
        <v>17</v>
      </c>
      <c r="BA20" s="58">
        <v>15</v>
      </c>
      <c r="BB20" s="58">
        <v>14</v>
      </c>
      <c r="BC20" s="58">
        <v>38</v>
      </c>
      <c r="BD20" s="58">
        <v>19</v>
      </c>
      <c r="BE20" s="58">
        <v>148</v>
      </c>
      <c r="BF20" s="58">
        <v>95</v>
      </c>
      <c r="BG20" s="58">
        <v>19</v>
      </c>
      <c r="BH20" s="58">
        <v>10</v>
      </c>
      <c r="BI20" s="58">
        <v>18</v>
      </c>
      <c r="BJ20" s="58">
        <v>21</v>
      </c>
      <c r="BK20" s="58">
        <v>50</v>
      </c>
      <c r="BL20" s="58">
        <v>37</v>
      </c>
      <c r="BM20" s="58">
        <v>33</v>
      </c>
      <c r="BN20" s="58">
        <v>15</v>
      </c>
      <c r="BO20" s="58">
        <v>7</v>
      </c>
      <c r="BP20" s="58">
        <v>2</v>
      </c>
      <c r="BQ20" s="58">
        <v>8</v>
      </c>
      <c r="BR20" s="58">
        <v>0</v>
      </c>
      <c r="BS20" s="58">
        <v>13</v>
      </c>
      <c r="BT20" s="58">
        <v>10</v>
      </c>
      <c r="BU20" s="58">
        <v>361</v>
      </c>
      <c r="BV20" s="58">
        <v>96</v>
      </c>
      <c r="BW20" s="58">
        <v>47</v>
      </c>
      <c r="BX20" s="58">
        <v>36</v>
      </c>
      <c r="BY20" s="58">
        <v>31</v>
      </c>
      <c r="BZ20" s="58">
        <v>32</v>
      </c>
      <c r="CA20" s="58">
        <v>11</v>
      </c>
      <c r="CB20" s="58">
        <v>32</v>
      </c>
      <c r="CC20" s="58">
        <v>3</v>
      </c>
      <c r="CD20" s="58">
        <v>3</v>
      </c>
      <c r="CE20" s="58">
        <v>70</v>
      </c>
    </row>
    <row r="21" spans="1:83" s="57" customFormat="1" ht="15" customHeight="1">
      <c r="A21" s="93" t="s">
        <v>153</v>
      </c>
      <c r="B21" s="58">
        <v>488</v>
      </c>
      <c r="C21" s="58">
        <v>82</v>
      </c>
      <c r="D21" s="58">
        <v>86</v>
      </c>
      <c r="E21" s="58">
        <v>51</v>
      </c>
      <c r="F21" s="58">
        <v>59</v>
      </c>
      <c r="G21" s="58">
        <v>61</v>
      </c>
      <c r="H21" s="58">
        <v>69</v>
      </c>
      <c r="I21" s="58">
        <v>80</v>
      </c>
      <c r="J21" s="58">
        <v>256</v>
      </c>
      <c r="K21" s="58">
        <v>29</v>
      </c>
      <c r="L21" s="58">
        <v>1154</v>
      </c>
      <c r="M21" s="58">
        <v>168</v>
      </c>
      <c r="N21" s="58">
        <v>33</v>
      </c>
      <c r="O21" s="58">
        <v>216</v>
      </c>
      <c r="P21" s="58">
        <v>237</v>
      </c>
      <c r="Q21" s="58">
        <v>20</v>
      </c>
      <c r="R21" s="58">
        <v>13</v>
      </c>
      <c r="S21" s="58">
        <v>94</v>
      </c>
      <c r="T21" s="58">
        <v>120</v>
      </c>
      <c r="U21" s="58">
        <v>44</v>
      </c>
      <c r="V21" s="58">
        <v>34</v>
      </c>
      <c r="W21" s="58">
        <v>0</v>
      </c>
      <c r="X21" s="58">
        <v>18</v>
      </c>
      <c r="Y21" s="58">
        <v>51</v>
      </c>
      <c r="Z21" s="58">
        <v>46</v>
      </c>
      <c r="AA21" s="58">
        <v>7</v>
      </c>
      <c r="AB21" s="58">
        <v>6</v>
      </c>
      <c r="AC21" s="58">
        <v>244</v>
      </c>
      <c r="AD21" s="58">
        <v>148</v>
      </c>
      <c r="AE21" s="58">
        <v>154</v>
      </c>
      <c r="AF21" s="58">
        <v>88</v>
      </c>
      <c r="AG21" s="58">
        <v>36</v>
      </c>
      <c r="AH21" s="58">
        <v>28</v>
      </c>
      <c r="AI21" s="58">
        <v>4</v>
      </c>
      <c r="AJ21" s="58">
        <v>2</v>
      </c>
      <c r="AK21" s="58">
        <v>0</v>
      </c>
      <c r="AL21" s="58">
        <v>0</v>
      </c>
      <c r="AM21" s="58">
        <v>37</v>
      </c>
      <c r="AN21" s="58">
        <v>25</v>
      </c>
      <c r="AO21" s="58">
        <v>13</v>
      </c>
      <c r="AP21" s="58">
        <v>5</v>
      </c>
      <c r="AQ21" s="58">
        <v>364</v>
      </c>
      <c r="AR21" s="58">
        <v>28</v>
      </c>
      <c r="AS21" s="58">
        <f t="shared" si="0"/>
        <v>244</v>
      </c>
      <c r="AT21" s="58">
        <f t="shared" si="1"/>
        <v>148</v>
      </c>
      <c r="AU21" s="58">
        <v>0</v>
      </c>
      <c r="AV21" s="58">
        <v>0</v>
      </c>
      <c r="AW21" s="58">
        <v>36</v>
      </c>
      <c r="AX21" s="58">
        <v>18</v>
      </c>
      <c r="AY21" s="58">
        <v>41</v>
      </c>
      <c r="AZ21" s="58">
        <v>33</v>
      </c>
      <c r="BA21" s="58">
        <v>28</v>
      </c>
      <c r="BB21" s="58">
        <v>18</v>
      </c>
      <c r="BC21" s="58">
        <v>139</v>
      </c>
      <c r="BD21" s="58">
        <v>79</v>
      </c>
      <c r="BE21" s="58">
        <v>244</v>
      </c>
      <c r="BF21" s="58">
        <v>148</v>
      </c>
      <c r="BG21" s="58">
        <v>5</v>
      </c>
      <c r="BH21" s="58">
        <v>2</v>
      </c>
      <c r="BI21" s="58">
        <v>29</v>
      </c>
      <c r="BJ21" s="58">
        <v>25</v>
      </c>
      <c r="BK21" s="58">
        <v>79</v>
      </c>
      <c r="BL21" s="58">
        <v>55</v>
      </c>
      <c r="BM21" s="58">
        <v>61</v>
      </c>
      <c r="BN21" s="58">
        <v>23</v>
      </c>
      <c r="BO21" s="58">
        <v>13</v>
      </c>
      <c r="BP21" s="58">
        <v>5</v>
      </c>
      <c r="BQ21" s="58">
        <v>3</v>
      </c>
      <c r="BR21" s="58">
        <v>6</v>
      </c>
      <c r="BS21" s="58">
        <v>54</v>
      </c>
      <c r="BT21" s="58">
        <v>32</v>
      </c>
      <c r="BU21" s="58">
        <v>419</v>
      </c>
      <c r="BV21" s="58">
        <v>63</v>
      </c>
      <c r="BW21" s="58">
        <v>75</v>
      </c>
      <c r="BX21" s="58">
        <v>50</v>
      </c>
      <c r="BY21" s="58">
        <v>61</v>
      </c>
      <c r="BZ21" s="58">
        <v>83</v>
      </c>
      <c r="CA21" s="58">
        <v>17</v>
      </c>
      <c r="CB21" s="58">
        <v>5</v>
      </c>
      <c r="CC21" s="58">
        <v>2</v>
      </c>
      <c r="CD21" s="58">
        <v>23</v>
      </c>
      <c r="CE21" s="58">
        <v>40</v>
      </c>
    </row>
    <row r="22" spans="1:83" s="57" customFormat="1" ht="15" customHeight="1">
      <c r="A22" s="93" t="s">
        <v>154</v>
      </c>
      <c r="B22" s="58">
        <v>108</v>
      </c>
      <c r="C22" s="58">
        <v>19</v>
      </c>
      <c r="D22" s="58">
        <v>12</v>
      </c>
      <c r="E22" s="58">
        <v>17</v>
      </c>
      <c r="F22" s="58">
        <v>15</v>
      </c>
      <c r="G22" s="58">
        <v>17</v>
      </c>
      <c r="H22" s="58">
        <v>16</v>
      </c>
      <c r="I22" s="58">
        <v>12</v>
      </c>
      <c r="J22" s="58">
        <v>134</v>
      </c>
      <c r="K22" s="58">
        <v>36</v>
      </c>
      <c r="L22" s="58">
        <v>308</v>
      </c>
      <c r="M22" s="58">
        <v>201</v>
      </c>
      <c r="N22" s="58">
        <v>0</v>
      </c>
      <c r="O22" s="58">
        <v>72</v>
      </c>
      <c r="P22" s="58">
        <v>77</v>
      </c>
      <c r="Q22" s="58">
        <v>10</v>
      </c>
      <c r="R22" s="58">
        <v>4</v>
      </c>
      <c r="S22" s="58">
        <v>20</v>
      </c>
      <c r="T22" s="58">
        <v>16</v>
      </c>
      <c r="U22" s="58">
        <v>5</v>
      </c>
      <c r="V22" s="58">
        <v>2</v>
      </c>
      <c r="W22" s="58">
        <v>0</v>
      </c>
      <c r="X22" s="58">
        <v>1</v>
      </c>
      <c r="Y22" s="58">
        <v>26</v>
      </c>
      <c r="Z22" s="58">
        <v>52</v>
      </c>
      <c r="AA22" s="58">
        <v>11</v>
      </c>
      <c r="AB22" s="58">
        <v>2</v>
      </c>
      <c r="AC22" s="58">
        <v>58</v>
      </c>
      <c r="AD22" s="58">
        <v>51</v>
      </c>
      <c r="AE22" s="58">
        <v>36</v>
      </c>
      <c r="AF22" s="58">
        <v>39</v>
      </c>
      <c r="AG22" s="58">
        <v>16</v>
      </c>
      <c r="AH22" s="58">
        <v>6</v>
      </c>
      <c r="AI22" s="58">
        <v>2</v>
      </c>
      <c r="AJ22" s="58">
        <v>3</v>
      </c>
      <c r="AK22" s="58">
        <v>0</v>
      </c>
      <c r="AL22" s="58">
        <v>0</v>
      </c>
      <c r="AM22" s="58">
        <v>4</v>
      </c>
      <c r="AN22" s="58">
        <v>3</v>
      </c>
      <c r="AO22" s="58">
        <v>0</v>
      </c>
      <c r="AP22" s="58">
        <v>0</v>
      </c>
      <c r="AQ22" s="58">
        <v>84</v>
      </c>
      <c r="AR22" s="58">
        <v>25</v>
      </c>
      <c r="AS22" s="58">
        <f t="shared" si="0"/>
        <v>58</v>
      </c>
      <c r="AT22" s="58">
        <f t="shared" si="1"/>
        <v>51</v>
      </c>
      <c r="AU22" s="58">
        <v>1</v>
      </c>
      <c r="AV22" s="58">
        <v>1</v>
      </c>
      <c r="AW22" s="58">
        <v>18</v>
      </c>
      <c r="AX22" s="58">
        <v>5</v>
      </c>
      <c r="AY22" s="58">
        <v>31</v>
      </c>
      <c r="AZ22" s="58">
        <v>35</v>
      </c>
      <c r="BA22" s="58">
        <v>8</v>
      </c>
      <c r="BB22" s="58">
        <v>10</v>
      </c>
      <c r="BC22" s="58">
        <v>0</v>
      </c>
      <c r="BD22" s="58">
        <v>0</v>
      </c>
      <c r="BE22" s="58">
        <v>58</v>
      </c>
      <c r="BF22" s="58">
        <v>51</v>
      </c>
      <c r="BG22" s="58">
        <v>1</v>
      </c>
      <c r="BH22" s="58">
        <v>2</v>
      </c>
      <c r="BI22" s="58">
        <v>11</v>
      </c>
      <c r="BJ22" s="58">
        <v>14</v>
      </c>
      <c r="BK22" s="58">
        <v>27</v>
      </c>
      <c r="BL22" s="58">
        <v>26</v>
      </c>
      <c r="BM22" s="58">
        <v>16</v>
      </c>
      <c r="BN22" s="58">
        <v>7</v>
      </c>
      <c r="BO22" s="58">
        <v>3</v>
      </c>
      <c r="BP22" s="58">
        <v>0</v>
      </c>
      <c r="BQ22" s="58">
        <v>0</v>
      </c>
      <c r="BR22" s="58">
        <v>2</v>
      </c>
      <c r="BS22" s="58">
        <v>0</v>
      </c>
      <c r="BT22" s="58">
        <v>0</v>
      </c>
      <c r="BU22" s="58">
        <v>323</v>
      </c>
      <c r="BV22" s="58">
        <v>74</v>
      </c>
      <c r="BW22" s="58">
        <v>65</v>
      </c>
      <c r="BX22" s="58">
        <v>79</v>
      </c>
      <c r="BY22" s="58">
        <v>62</v>
      </c>
      <c r="BZ22" s="58">
        <v>38</v>
      </c>
      <c r="CA22" s="58">
        <v>3</v>
      </c>
      <c r="CB22" s="58">
        <v>1</v>
      </c>
      <c r="CC22" s="58">
        <v>1</v>
      </c>
      <c r="CD22" s="58">
        <v>0</v>
      </c>
      <c r="CE22" s="58">
        <v>0</v>
      </c>
    </row>
    <row r="23" spans="1:83" s="57" customFormat="1" ht="15" customHeight="1">
      <c r="A23" s="93" t="s">
        <v>155</v>
      </c>
      <c r="B23" s="58">
        <v>182</v>
      </c>
      <c r="C23" s="58">
        <v>10</v>
      </c>
      <c r="D23" s="58">
        <v>18</v>
      </c>
      <c r="E23" s="58">
        <v>41</v>
      </c>
      <c r="F23" s="58">
        <v>16</v>
      </c>
      <c r="G23" s="58">
        <v>24</v>
      </c>
      <c r="H23" s="58">
        <v>44</v>
      </c>
      <c r="I23" s="58">
        <v>29</v>
      </c>
      <c r="J23" s="58">
        <v>258</v>
      </c>
      <c r="K23" s="58">
        <v>15</v>
      </c>
      <c r="L23" s="58">
        <v>315</v>
      </c>
      <c r="M23" s="58">
        <v>238</v>
      </c>
      <c r="N23" s="58">
        <v>31</v>
      </c>
      <c r="O23" s="58">
        <v>98</v>
      </c>
      <c r="P23" s="58">
        <v>84</v>
      </c>
      <c r="Q23" s="58">
        <v>11</v>
      </c>
      <c r="R23" s="58">
        <v>8</v>
      </c>
      <c r="S23" s="58">
        <v>15</v>
      </c>
      <c r="T23" s="58">
        <v>11</v>
      </c>
      <c r="U23" s="58">
        <v>2</v>
      </c>
      <c r="V23" s="58">
        <v>1</v>
      </c>
      <c r="W23" s="58">
        <v>1</v>
      </c>
      <c r="X23" s="58">
        <v>6</v>
      </c>
      <c r="Y23" s="58">
        <v>61</v>
      </c>
      <c r="Z23" s="58">
        <v>45</v>
      </c>
      <c r="AA23" s="58">
        <v>8</v>
      </c>
      <c r="AB23" s="58">
        <v>13</v>
      </c>
      <c r="AC23" s="58">
        <v>110</v>
      </c>
      <c r="AD23" s="58">
        <v>71</v>
      </c>
      <c r="AE23" s="58">
        <v>80</v>
      </c>
      <c r="AF23" s="58">
        <v>61</v>
      </c>
      <c r="AG23" s="58">
        <v>4</v>
      </c>
      <c r="AH23" s="58">
        <v>7</v>
      </c>
      <c r="AI23" s="58">
        <v>3</v>
      </c>
      <c r="AJ23" s="58">
        <v>3</v>
      </c>
      <c r="AK23" s="58">
        <v>13</v>
      </c>
      <c r="AL23" s="58">
        <v>0</v>
      </c>
      <c r="AM23" s="58">
        <v>0</v>
      </c>
      <c r="AN23" s="58">
        <v>0</v>
      </c>
      <c r="AO23" s="58">
        <v>10</v>
      </c>
      <c r="AP23" s="58">
        <v>0</v>
      </c>
      <c r="AQ23" s="58">
        <v>80</v>
      </c>
      <c r="AR23" s="58">
        <v>101</v>
      </c>
      <c r="AS23" s="58">
        <f t="shared" si="0"/>
        <v>110</v>
      </c>
      <c r="AT23" s="58">
        <f t="shared" si="1"/>
        <v>71</v>
      </c>
      <c r="AU23" s="58">
        <v>4</v>
      </c>
      <c r="AV23" s="58">
        <v>0</v>
      </c>
      <c r="AW23" s="58">
        <v>37</v>
      </c>
      <c r="AX23" s="58">
        <v>11</v>
      </c>
      <c r="AY23" s="58">
        <v>32</v>
      </c>
      <c r="AZ23" s="58">
        <v>23</v>
      </c>
      <c r="BA23" s="58">
        <v>21</v>
      </c>
      <c r="BB23" s="58">
        <v>22</v>
      </c>
      <c r="BC23" s="58">
        <v>16</v>
      </c>
      <c r="BD23" s="58">
        <v>15</v>
      </c>
      <c r="BE23" s="58">
        <v>110</v>
      </c>
      <c r="BF23" s="58">
        <v>71</v>
      </c>
      <c r="BG23" s="58">
        <v>2</v>
      </c>
      <c r="BH23" s="58">
        <v>2</v>
      </c>
      <c r="BI23" s="58">
        <v>14</v>
      </c>
      <c r="BJ23" s="58">
        <v>14</v>
      </c>
      <c r="BK23" s="58">
        <v>39</v>
      </c>
      <c r="BL23" s="58">
        <v>35</v>
      </c>
      <c r="BM23" s="58">
        <v>33</v>
      </c>
      <c r="BN23" s="58">
        <v>14</v>
      </c>
      <c r="BO23" s="58">
        <v>21</v>
      </c>
      <c r="BP23" s="58">
        <v>0</v>
      </c>
      <c r="BQ23" s="58">
        <v>1</v>
      </c>
      <c r="BR23" s="58">
        <v>6</v>
      </c>
      <c r="BS23" s="58">
        <v>0</v>
      </c>
      <c r="BT23" s="58">
        <v>0</v>
      </c>
      <c r="BU23" s="58">
        <v>296</v>
      </c>
      <c r="BV23" s="58">
        <v>58</v>
      </c>
      <c r="BW23" s="58">
        <v>73</v>
      </c>
      <c r="BX23" s="58">
        <v>47</v>
      </c>
      <c r="BY23" s="58">
        <v>27</v>
      </c>
      <c r="BZ23" s="58">
        <v>40</v>
      </c>
      <c r="CA23" s="58">
        <v>6</v>
      </c>
      <c r="CB23" s="58">
        <v>7</v>
      </c>
      <c r="CC23" s="58">
        <v>0</v>
      </c>
      <c r="CD23" s="58">
        <v>0</v>
      </c>
      <c r="CE23" s="58">
        <v>38</v>
      </c>
    </row>
    <row r="24" spans="1:83" s="57" customFormat="1" ht="15" customHeight="1">
      <c r="A24" s="93" t="s">
        <v>156</v>
      </c>
      <c r="B24" s="58">
        <v>18</v>
      </c>
      <c r="C24" s="58">
        <v>0</v>
      </c>
      <c r="D24" s="58">
        <v>2</v>
      </c>
      <c r="E24" s="58">
        <v>0</v>
      </c>
      <c r="F24" s="58">
        <v>0</v>
      </c>
      <c r="G24" s="58">
        <v>0</v>
      </c>
      <c r="H24" s="58">
        <v>13</v>
      </c>
      <c r="I24" s="58">
        <v>3</v>
      </c>
      <c r="J24" s="58">
        <v>3</v>
      </c>
      <c r="K24" s="58">
        <v>1</v>
      </c>
      <c r="L24" s="58">
        <v>8</v>
      </c>
      <c r="M24" s="58">
        <v>38</v>
      </c>
      <c r="N24" s="58">
        <v>0</v>
      </c>
      <c r="O24" s="58">
        <v>16</v>
      </c>
      <c r="P24" s="58">
        <v>8</v>
      </c>
      <c r="Q24" s="58">
        <v>0</v>
      </c>
      <c r="R24" s="58">
        <v>0</v>
      </c>
      <c r="S24" s="58">
        <v>4</v>
      </c>
      <c r="T24" s="58">
        <v>1</v>
      </c>
      <c r="U24" s="58">
        <v>1</v>
      </c>
      <c r="V24" s="58">
        <v>0</v>
      </c>
      <c r="W24" s="58">
        <v>0</v>
      </c>
      <c r="X24" s="58">
        <v>0</v>
      </c>
      <c r="Y24" s="58">
        <v>8</v>
      </c>
      <c r="Z24" s="58">
        <v>5</v>
      </c>
      <c r="AA24" s="58">
        <v>3</v>
      </c>
      <c r="AB24" s="58">
        <v>2</v>
      </c>
      <c r="AC24" s="58">
        <v>17</v>
      </c>
      <c r="AD24" s="58">
        <v>4</v>
      </c>
      <c r="AE24" s="58">
        <v>16</v>
      </c>
      <c r="AF24" s="58">
        <v>2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1</v>
      </c>
      <c r="AP24" s="58">
        <v>2</v>
      </c>
      <c r="AQ24" s="58">
        <v>21</v>
      </c>
      <c r="AR24" s="58">
        <v>0</v>
      </c>
      <c r="AS24" s="58">
        <f t="shared" si="0"/>
        <v>17</v>
      </c>
      <c r="AT24" s="58">
        <f t="shared" si="1"/>
        <v>4</v>
      </c>
      <c r="AU24" s="58">
        <v>0</v>
      </c>
      <c r="AV24" s="58">
        <v>0</v>
      </c>
      <c r="AW24" s="58">
        <v>5</v>
      </c>
      <c r="AX24" s="58">
        <v>2</v>
      </c>
      <c r="AY24" s="58">
        <v>7</v>
      </c>
      <c r="AZ24" s="58">
        <v>1</v>
      </c>
      <c r="BA24" s="58">
        <v>5</v>
      </c>
      <c r="BB24" s="58">
        <v>1</v>
      </c>
      <c r="BC24" s="58">
        <v>0</v>
      </c>
      <c r="BD24" s="58">
        <v>0</v>
      </c>
      <c r="BE24" s="58">
        <v>17</v>
      </c>
      <c r="BF24" s="58">
        <v>4</v>
      </c>
      <c r="BG24" s="58">
        <v>0</v>
      </c>
      <c r="BH24" s="58">
        <v>0</v>
      </c>
      <c r="BI24" s="58">
        <v>0</v>
      </c>
      <c r="BJ24" s="58">
        <v>0</v>
      </c>
      <c r="BK24" s="58">
        <v>10</v>
      </c>
      <c r="BL24" s="58">
        <v>4</v>
      </c>
      <c r="BM24" s="58">
        <v>6</v>
      </c>
      <c r="BN24" s="58">
        <v>0</v>
      </c>
      <c r="BO24" s="58">
        <v>1</v>
      </c>
      <c r="BP24" s="58">
        <v>0</v>
      </c>
      <c r="BQ24" s="58">
        <v>0</v>
      </c>
      <c r="BR24" s="58">
        <v>0</v>
      </c>
      <c r="BS24" s="58">
        <v>0</v>
      </c>
      <c r="BT24" s="58">
        <v>0</v>
      </c>
      <c r="BU24" s="58">
        <v>21</v>
      </c>
      <c r="BV24" s="58">
        <v>12</v>
      </c>
      <c r="BW24" s="58">
        <v>3</v>
      </c>
      <c r="BX24" s="58">
        <v>1</v>
      </c>
      <c r="BY24" s="58">
        <v>1</v>
      </c>
      <c r="BZ24" s="58">
        <v>0</v>
      </c>
      <c r="CA24" s="58">
        <v>4</v>
      </c>
      <c r="CB24" s="58">
        <v>0</v>
      </c>
      <c r="CC24" s="58">
        <v>0</v>
      </c>
      <c r="CD24" s="58">
        <v>0</v>
      </c>
      <c r="CE24" s="58">
        <v>0</v>
      </c>
    </row>
    <row r="25" spans="1:83" s="57" customFormat="1" ht="15" customHeight="1">
      <c r="A25" s="93" t="s">
        <v>157</v>
      </c>
      <c r="B25" s="58">
        <v>56</v>
      </c>
      <c r="C25" s="58">
        <v>7</v>
      </c>
      <c r="D25" s="58">
        <v>5</v>
      </c>
      <c r="E25" s="58">
        <v>11</v>
      </c>
      <c r="F25" s="58">
        <v>6</v>
      </c>
      <c r="G25" s="58">
        <v>7</v>
      </c>
      <c r="H25" s="58">
        <v>11</v>
      </c>
      <c r="I25" s="58">
        <v>9</v>
      </c>
      <c r="J25" s="58">
        <v>56</v>
      </c>
      <c r="K25" s="58">
        <v>11</v>
      </c>
      <c r="L25" s="58">
        <v>15</v>
      </c>
      <c r="M25" s="58">
        <v>22</v>
      </c>
      <c r="N25" s="58">
        <v>0</v>
      </c>
      <c r="O25" s="58">
        <v>31</v>
      </c>
      <c r="P25" s="58">
        <v>25</v>
      </c>
      <c r="Q25" s="58">
        <v>8</v>
      </c>
      <c r="R25" s="58">
        <v>4</v>
      </c>
      <c r="S25" s="58">
        <v>10</v>
      </c>
      <c r="T25" s="58">
        <v>8</v>
      </c>
      <c r="U25" s="58">
        <v>0</v>
      </c>
      <c r="V25" s="58">
        <v>2</v>
      </c>
      <c r="W25" s="58">
        <v>0</v>
      </c>
      <c r="X25" s="58">
        <v>0</v>
      </c>
      <c r="Y25" s="58">
        <v>12</v>
      </c>
      <c r="Z25" s="58">
        <v>10</v>
      </c>
      <c r="AA25" s="58">
        <v>1</v>
      </c>
      <c r="AB25" s="58">
        <v>1</v>
      </c>
      <c r="AC25" s="58">
        <v>26</v>
      </c>
      <c r="AD25" s="58">
        <v>28</v>
      </c>
      <c r="AE25" s="58">
        <v>24</v>
      </c>
      <c r="AF25" s="58">
        <v>24</v>
      </c>
      <c r="AG25" s="58">
        <v>1</v>
      </c>
      <c r="AH25" s="58">
        <v>2</v>
      </c>
      <c r="AI25" s="58">
        <v>0</v>
      </c>
      <c r="AJ25" s="58">
        <v>1</v>
      </c>
      <c r="AK25" s="58">
        <v>0</v>
      </c>
      <c r="AL25" s="58">
        <v>0</v>
      </c>
      <c r="AM25" s="58">
        <v>0</v>
      </c>
      <c r="AN25" s="58">
        <v>1</v>
      </c>
      <c r="AO25" s="58">
        <v>1</v>
      </c>
      <c r="AP25" s="58">
        <v>0</v>
      </c>
      <c r="AQ25" s="58">
        <v>54</v>
      </c>
      <c r="AR25" s="58">
        <v>0</v>
      </c>
      <c r="AS25" s="58">
        <f t="shared" si="0"/>
        <v>26</v>
      </c>
      <c r="AT25" s="58">
        <f t="shared" si="1"/>
        <v>28</v>
      </c>
      <c r="AU25" s="58">
        <v>0</v>
      </c>
      <c r="AV25" s="58">
        <v>2</v>
      </c>
      <c r="AW25" s="58">
        <v>4</v>
      </c>
      <c r="AX25" s="58">
        <v>8</v>
      </c>
      <c r="AY25" s="58">
        <v>6</v>
      </c>
      <c r="AZ25" s="58">
        <v>2</v>
      </c>
      <c r="BA25" s="58">
        <v>3</v>
      </c>
      <c r="BB25" s="58">
        <v>5</v>
      </c>
      <c r="BC25" s="58">
        <v>13</v>
      </c>
      <c r="BD25" s="58">
        <v>11</v>
      </c>
      <c r="BE25" s="58">
        <v>26</v>
      </c>
      <c r="BF25" s="58">
        <v>28</v>
      </c>
      <c r="BG25" s="58">
        <v>1</v>
      </c>
      <c r="BH25" s="58">
        <v>0</v>
      </c>
      <c r="BI25" s="58">
        <v>2</v>
      </c>
      <c r="BJ25" s="58">
        <v>8</v>
      </c>
      <c r="BK25" s="58">
        <v>12</v>
      </c>
      <c r="BL25" s="58">
        <v>9</v>
      </c>
      <c r="BM25" s="58">
        <v>10</v>
      </c>
      <c r="BN25" s="58">
        <v>8</v>
      </c>
      <c r="BO25" s="58">
        <v>0</v>
      </c>
      <c r="BP25" s="58">
        <v>1</v>
      </c>
      <c r="BQ25" s="58">
        <v>1</v>
      </c>
      <c r="BR25" s="58">
        <v>1</v>
      </c>
      <c r="BS25" s="58">
        <v>0</v>
      </c>
      <c r="BT25" s="58">
        <v>1</v>
      </c>
      <c r="BU25" s="58">
        <v>61</v>
      </c>
      <c r="BV25" s="58">
        <v>16</v>
      </c>
      <c r="BW25" s="58">
        <v>9</v>
      </c>
      <c r="BX25" s="58">
        <v>2</v>
      </c>
      <c r="BY25" s="58">
        <v>7</v>
      </c>
      <c r="BZ25" s="58">
        <v>12</v>
      </c>
      <c r="CA25" s="58">
        <v>7</v>
      </c>
      <c r="CB25" s="58">
        <v>0</v>
      </c>
      <c r="CC25" s="58">
        <v>0</v>
      </c>
      <c r="CD25" s="58">
        <v>0</v>
      </c>
      <c r="CE25" s="58">
        <v>8</v>
      </c>
    </row>
    <row r="26" spans="1:83" s="57" customFormat="1" ht="15" customHeight="1">
      <c r="A26" s="93" t="s">
        <v>158</v>
      </c>
      <c r="B26" s="58">
        <v>192</v>
      </c>
      <c r="C26" s="58">
        <v>38</v>
      </c>
      <c r="D26" s="58">
        <v>21</v>
      </c>
      <c r="E26" s="58">
        <v>17</v>
      </c>
      <c r="F26" s="58">
        <v>22</v>
      </c>
      <c r="G26" s="58">
        <v>25</v>
      </c>
      <c r="H26" s="58">
        <v>6</v>
      </c>
      <c r="I26" s="58">
        <v>63</v>
      </c>
      <c r="J26" s="58">
        <v>62</v>
      </c>
      <c r="K26" s="58">
        <v>128</v>
      </c>
      <c r="L26" s="58">
        <v>204</v>
      </c>
      <c r="M26" s="58">
        <v>23</v>
      </c>
      <c r="N26" s="58">
        <v>52</v>
      </c>
      <c r="O26" s="58">
        <v>44</v>
      </c>
      <c r="P26" s="58">
        <v>36</v>
      </c>
      <c r="Q26" s="58">
        <v>5</v>
      </c>
      <c r="R26" s="58">
        <v>3</v>
      </c>
      <c r="S26" s="58">
        <v>11</v>
      </c>
      <c r="T26" s="58">
        <v>5</v>
      </c>
      <c r="U26" s="58">
        <v>3</v>
      </c>
      <c r="V26" s="58">
        <v>6</v>
      </c>
      <c r="W26" s="58">
        <v>0</v>
      </c>
      <c r="X26" s="58">
        <v>6</v>
      </c>
      <c r="Y26" s="58">
        <v>11</v>
      </c>
      <c r="Z26" s="58">
        <v>5</v>
      </c>
      <c r="AA26" s="58">
        <v>14</v>
      </c>
      <c r="AB26" s="58">
        <v>11</v>
      </c>
      <c r="AC26" s="58">
        <v>35</v>
      </c>
      <c r="AD26" s="58">
        <v>29</v>
      </c>
      <c r="AE26" s="58">
        <v>29</v>
      </c>
      <c r="AF26" s="58">
        <v>23</v>
      </c>
      <c r="AG26" s="58">
        <v>0</v>
      </c>
      <c r="AH26" s="58">
        <v>1</v>
      </c>
      <c r="AI26" s="58">
        <v>2</v>
      </c>
      <c r="AJ26" s="58">
        <v>2</v>
      </c>
      <c r="AK26" s="58">
        <v>0</v>
      </c>
      <c r="AL26" s="58">
        <v>0</v>
      </c>
      <c r="AM26" s="58">
        <v>0</v>
      </c>
      <c r="AN26" s="58">
        <v>1</v>
      </c>
      <c r="AO26" s="58">
        <v>4</v>
      </c>
      <c r="AP26" s="58">
        <v>2</v>
      </c>
      <c r="AQ26" s="58">
        <v>63</v>
      </c>
      <c r="AR26" s="58">
        <v>1</v>
      </c>
      <c r="AS26" s="58">
        <f t="shared" si="0"/>
        <v>35</v>
      </c>
      <c r="AT26" s="58">
        <f t="shared" si="1"/>
        <v>29</v>
      </c>
      <c r="AU26" s="58">
        <v>2</v>
      </c>
      <c r="AV26" s="58">
        <v>1</v>
      </c>
      <c r="AW26" s="58">
        <v>11</v>
      </c>
      <c r="AX26" s="58">
        <v>4</v>
      </c>
      <c r="AY26" s="58">
        <v>12</v>
      </c>
      <c r="AZ26" s="58">
        <v>8</v>
      </c>
      <c r="BA26" s="58">
        <v>2</v>
      </c>
      <c r="BB26" s="58">
        <v>2</v>
      </c>
      <c r="BC26" s="58">
        <v>8</v>
      </c>
      <c r="BD26" s="58">
        <v>14</v>
      </c>
      <c r="BE26" s="58">
        <v>35</v>
      </c>
      <c r="BF26" s="58">
        <v>29</v>
      </c>
      <c r="BG26" s="58">
        <v>0</v>
      </c>
      <c r="BH26" s="58">
        <v>2</v>
      </c>
      <c r="BI26" s="58">
        <v>7</v>
      </c>
      <c r="BJ26" s="58">
        <v>3</v>
      </c>
      <c r="BK26" s="58">
        <v>13</v>
      </c>
      <c r="BL26" s="58">
        <v>7</v>
      </c>
      <c r="BM26" s="58">
        <v>9</v>
      </c>
      <c r="BN26" s="58">
        <v>7</v>
      </c>
      <c r="BO26" s="58">
        <v>3</v>
      </c>
      <c r="BP26" s="58">
        <v>1</v>
      </c>
      <c r="BQ26" s="58">
        <v>0</v>
      </c>
      <c r="BR26" s="58">
        <v>3</v>
      </c>
      <c r="BS26" s="58">
        <v>3</v>
      </c>
      <c r="BT26" s="58">
        <v>6</v>
      </c>
      <c r="BU26" s="58">
        <v>81</v>
      </c>
      <c r="BV26" s="58">
        <v>27</v>
      </c>
      <c r="BW26" s="58">
        <v>15</v>
      </c>
      <c r="BX26" s="58">
        <v>7</v>
      </c>
      <c r="BY26" s="58">
        <v>3</v>
      </c>
      <c r="BZ26" s="58">
        <v>2</v>
      </c>
      <c r="CA26" s="58">
        <v>5</v>
      </c>
      <c r="CB26" s="58">
        <v>0</v>
      </c>
      <c r="CC26" s="58">
        <v>1</v>
      </c>
      <c r="CD26" s="58">
        <v>1</v>
      </c>
      <c r="CE26" s="58">
        <v>20</v>
      </c>
    </row>
    <row r="27" spans="1:83" s="57" customFormat="1" ht="15" customHeight="1">
      <c r="A27" s="93" t="s">
        <v>159</v>
      </c>
      <c r="B27" s="58">
        <v>254</v>
      </c>
      <c r="C27" s="58">
        <v>41</v>
      </c>
      <c r="D27" s="58">
        <v>21</v>
      </c>
      <c r="E27" s="58">
        <v>35</v>
      </c>
      <c r="F27" s="58">
        <v>45</v>
      </c>
      <c r="G27" s="58">
        <v>59</v>
      </c>
      <c r="H27" s="58">
        <v>16</v>
      </c>
      <c r="I27" s="58">
        <v>37</v>
      </c>
      <c r="J27" s="58">
        <v>228</v>
      </c>
      <c r="K27" s="58">
        <v>22</v>
      </c>
      <c r="L27" s="58">
        <v>451</v>
      </c>
      <c r="M27" s="58">
        <v>63</v>
      </c>
      <c r="N27" s="58">
        <v>0</v>
      </c>
      <c r="O27" s="58">
        <v>154</v>
      </c>
      <c r="P27" s="58">
        <v>122</v>
      </c>
      <c r="Q27" s="58">
        <v>26</v>
      </c>
      <c r="R27" s="58">
        <v>24</v>
      </c>
      <c r="S27" s="58">
        <v>45</v>
      </c>
      <c r="T27" s="58">
        <v>54</v>
      </c>
      <c r="U27" s="58">
        <v>19</v>
      </c>
      <c r="V27" s="58">
        <v>10</v>
      </c>
      <c r="W27" s="58">
        <v>0</v>
      </c>
      <c r="X27" s="58">
        <v>0</v>
      </c>
      <c r="Y27" s="58">
        <v>43</v>
      </c>
      <c r="Z27" s="58">
        <v>23</v>
      </c>
      <c r="AA27" s="58">
        <v>21</v>
      </c>
      <c r="AB27" s="58">
        <v>11</v>
      </c>
      <c r="AC27" s="58">
        <v>129</v>
      </c>
      <c r="AD27" s="58">
        <v>123</v>
      </c>
      <c r="AE27" s="58">
        <v>115</v>
      </c>
      <c r="AF27" s="58">
        <v>110</v>
      </c>
      <c r="AG27" s="58">
        <v>3</v>
      </c>
      <c r="AH27" s="58">
        <v>5</v>
      </c>
      <c r="AI27" s="58">
        <v>3</v>
      </c>
      <c r="AJ27" s="58">
        <v>3</v>
      </c>
      <c r="AK27" s="58">
        <v>0</v>
      </c>
      <c r="AL27" s="58">
        <v>0</v>
      </c>
      <c r="AM27" s="58">
        <v>4</v>
      </c>
      <c r="AN27" s="58">
        <v>3</v>
      </c>
      <c r="AO27" s="58">
        <v>4</v>
      </c>
      <c r="AP27" s="58">
        <v>2</v>
      </c>
      <c r="AQ27" s="58">
        <v>251</v>
      </c>
      <c r="AR27" s="58">
        <v>1</v>
      </c>
      <c r="AS27" s="58">
        <f t="shared" si="0"/>
        <v>129</v>
      </c>
      <c r="AT27" s="58">
        <f t="shared" si="1"/>
        <v>123</v>
      </c>
      <c r="AU27" s="58">
        <v>5</v>
      </c>
      <c r="AV27" s="58">
        <v>6</v>
      </c>
      <c r="AW27" s="58">
        <v>34</v>
      </c>
      <c r="AX27" s="58">
        <v>35</v>
      </c>
      <c r="AY27" s="58">
        <v>62</v>
      </c>
      <c r="AZ27" s="58">
        <v>55</v>
      </c>
      <c r="BA27" s="58">
        <v>8</v>
      </c>
      <c r="BB27" s="58">
        <v>6</v>
      </c>
      <c r="BC27" s="58">
        <v>20</v>
      </c>
      <c r="BD27" s="58">
        <v>21</v>
      </c>
      <c r="BE27" s="58">
        <v>129</v>
      </c>
      <c r="BF27" s="58">
        <v>123</v>
      </c>
      <c r="BG27" s="58">
        <v>2</v>
      </c>
      <c r="BH27" s="58">
        <v>1</v>
      </c>
      <c r="BI27" s="58">
        <v>13</v>
      </c>
      <c r="BJ27" s="58">
        <v>41</v>
      </c>
      <c r="BK27" s="58">
        <v>70</v>
      </c>
      <c r="BL27" s="58">
        <v>59</v>
      </c>
      <c r="BM27" s="58">
        <v>19</v>
      </c>
      <c r="BN27" s="58">
        <v>9</v>
      </c>
      <c r="BO27" s="58">
        <v>2</v>
      </c>
      <c r="BP27" s="58">
        <v>2</v>
      </c>
      <c r="BQ27" s="58">
        <v>1</v>
      </c>
      <c r="BR27" s="58">
        <v>1</v>
      </c>
      <c r="BS27" s="58">
        <v>22</v>
      </c>
      <c r="BT27" s="58">
        <v>10</v>
      </c>
      <c r="BU27" s="58">
        <v>299</v>
      </c>
      <c r="BV27" s="58">
        <v>92</v>
      </c>
      <c r="BW27" s="58">
        <v>69</v>
      </c>
      <c r="BX27" s="58">
        <v>35</v>
      </c>
      <c r="BY27" s="58">
        <v>30</v>
      </c>
      <c r="BZ27" s="58">
        <v>48</v>
      </c>
      <c r="CA27" s="58">
        <v>10</v>
      </c>
      <c r="CB27" s="58">
        <v>6</v>
      </c>
      <c r="CC27" s="58">
        <v>1</v>
      </c>
      <c r="CD27" s="58">
        <v>4</v>
      </c>
      <c r="CE27" s="58">
        <v>4</v>
      </c>
    </row>
    <row r="28" spans="1:83" s="57" customFormat="1" ht="15" customHeight="1">
      <c r="A28" s="102" t="s">
        <v>424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</row>
    <row r="29" spans="1:83" s="57" customFormat="1" ht="15" customHeight="1">
      <c r="A29" s="145" t="s">
        <v>425</v>
      </c>
      <c r="B29" s="58">
        <v>114</v>
      </c>
      <c r="C29" s="58">
        <v>17</v>
      </c>
      <c r="D29" s="58">
        <v>17</v>
      </c>
      <c r="E29" s="58">
        <v>21</v>
      </c>
      <c r="F29" s="58">
        <v>6</v>
      </c>
      <c r="G29" s="58">
        <v>18</v>
      </c>
      <c r="H29" s="58">
        <v>2</v>
      </c>
      <c r="I29" s="58">
        <v>33</v>
      </c>
      <c r="J29" s="58">
        <v>58</v>
      </c>
      <c r="K29" s="58">
        <v>18</v>
      </c>
      <c r="L29" s="58">
        <v>110</v>
      </c>
      <c r="M29" s="58">
        <v>13</v>
      </c>
      <c r="N29" s="58">
        <v>0</v>
      </c>
      <c r="O29" s="58">
        <v>29</v>
      </c>
      <c r="P29" s="58">
        <v>29</v>
      </c>
      <c r="Q29" s="58">
        <v>3</v>
      </c>
      <c r="R29" s="58">
        <v>4</v>
      </c>
      <c r="S29" s="58">
        <v>8</v>
      </c>
      <c r="T29" s="58">
        <v>7</v>
      </c>
      <c r="U29" s="58">
        <v>4</v>
      </c>
      <c r="V29" s="58">
        <v>5</v>
      </c>
      <c r="W29" s="58">
        <v>0</v>
      </c>
      <c r="X29" s="58">
        <v>0</v>
      </c>
      <c r="Y29" s="58">
        <v>12</v>
      </c>
      <c r="Z29" s="58">
        <v>11</v>
      </c>
      <c r="AA29" s="58">
        <v>2</v>
      </c>
      <c r="AB29" s="58">
        <v>2</v>
      </c>
      <c r="AC29" s="58">
        <v>24</v>
      </c>
      <c r="AD29" s="58">
        <v>34</v>
      </c>
      <c r="AE29" s="58">
        <v>21</v>
      </c>
      <c r="AF29" s="58">
        <v>30</v>
      </c>
      <c r="AG29" s="58">
        <v>1</v>
      </c>
      <c r="AH29" s="58">
        <v>1</v>
      </c>
      <c r="AI29" s="58">
        <v>0</v>
      </c>
      <c r="AJ29" s="58">
        <v>1</v>
      </c>
      <c r="AK29" s="58">
        <v>0</v>
      </c>
      <c r="AL29" s="58">
        <v>0</v>
      </c>
      <c r="AM29" s="58">
        <v>0</v>
      </c>
      <c r="AN29" s="58">
        <v>1</v>
      </c>
      <c r="AO29" s="58">
        <v>2</v>
      </c>
      <c r="AP29" s="58">
        <v>1</v>
      </c>
      <c r="AQ29" s="58">
        <v>58</v>
      </c>
      <c r="AR29" s="58">
        <v>0</v>
      </c>
      <c r="AS29" s="58">
        <f t="shared" si="0"/>
        <v>24</v>
      </c>
      <c r="AT29" s="58">
        <f t="shared" si="1"/>
        <v>34</v>
      </c>
      <c r="AU29" s="58">
        <v>2</v>
      </c>
      <c r="AV29" s="58">
        <v>4</v>
      </c>
      <c r="AW29" s="58">
        <v>8</v>
      </c>
      <c r="AX29" s="58">
        <v>12</v>
      </c>
      <c r="AY29" s="58">
        <v>12</v>
      </c>
      <c r="AZ29" s="58">
        <v>18</v>
      </c>
      <c r="BA29" s="58">
        <v>0</v>
      </c>
      <c r="BB29" s="58">
        <v>0</v>
      </c>
      <c r="BC29" s="58">
        <v>2</v>
      </c>
      <c r="BD29" s="58">
        <v>0</v>
      </c>
      <c r="BE29" s="58">
        <v>24</v>
      </c>
      <c r="BF29" s="58">
        <v>34</v>
      </c>
      <c r="BG29" s="58">
        <v>0</v>
      </c>
      <c r="BH29" s="58">
        <v>0</v>
      </c>
      <c r="BI29" s="58">
        <v>4</v>
      </c>
      <c r="BJ29" s="58">
        <v>10</v>
      </c>
      <c r="BK29" s="58">
        <v>14</v>
      </c>
      <c r="BL29" s="58">
        <v>17</v>
      </c>
      <c r="BM29" s="58">
        <v>5</v>
      </c>
      <c r="BN29" s="58">
        <v>5</v>
      </c>
      <c r="BO29" s="58">
        <v>0</v>
      </c>
      <c r="BP29" s="58">
        <v>2</v>
      </c>
      <c r="BQ29" s="58">
        <v>1</v>
      </c>
      <c r="BR29" s="58">
        <v>0</v>
      </c>
      <c r="BS29" s="58">
        <v>0</v>
      </c>
      <c r="BT29" s="58">
        <v>0</v>
      </c>
      <c r="BU29" s="58">
        <v>58</v>
      </c>
      <c r="BV29" s="58">
        <v>8</v>
      </c>
      <c r="BW29" s="58">
        <v>25</v>
      </c>
      <c r="BX29" s="58">
        <v>14</v>
      </c>
      <c r="BY29" s="58">
        <v>4</v>
      </c>
      <c r="BZ29" s="58">
        <v>0</v>
      </c>
      <c r="CA29" s="58">
        <v>2</v>
      </c>
      <c r="CB29" s="58">
        <v>2</v>
      </c>
      <c r="CC29" s="58">
        <v>0</v>
      </c>
      <c r="CD29" s="58">
        <v>0</v>
      </c>
      <c r="CE29" s="58">
        <v>3</v>
      </c>
    </row>
    <row r="30" spans="1:83" s="57" customFormat="1" ht="15" customHeight="1">
      <c r="A30" s="146" t="s">
        <v>426</v>
      </c>
      <c r="B30" s="58">
        <v>145</v>
      </c>
      <c r="C30" s="58">
        <v>24</v>
      </c>
      <c r="D30" s="58">
        <v>20</v>
      </c>
      <c r="E30" s="58">
        <v>22</v>
      </c>
      <c r="F30" s="58">
        <v>28</v>
      </c>
      <c r="G30" s="58">
        <v>19</v>
      </c>
      <c r="H30" s="58">
        <v>3</v>
      </c>
      <c r="I30" s="58">
        <v>29</v>
      </c>
      <c r="J30" s="58">
        <v>171</v>
      </c>
      <c r="K30" s="58">
        <v>72</v>
      </c>
      <c r="L30" s="58">
        <v>272</v>
      </c>
      <c r="M30" s="58">
        <v>22</v>
      </c>
      <c r="N30" s="58">
        <v>0</v>
      </c>
      <c r="O30" s="58">
        <v>24</v>
      </c>
      <c r="P30" s="58">
        <v>39</v>
      </c>
      <c r="Q30" s="58">
        <v>3</v>
      </c>
      <c r="R30" s="58">
        <v>7</v>
      </c>
      <c r="S30" s="58">
        <v>13</v>
      </c>
      <c r="T30" s="58">
        <v>20</v>
      </c>
      <c r="U30" s="58">
        <v>1</v>
      </c>
      <c r="V30" s="58">
        <v>3</v>
      </c>
      <c r="W30" s="58">
        <v>0</v>
      </c>
      <c r="X30" s="58">
        <v>1</v>
      </c>
      <c r="Y30" s="58">
        <v>7</v>
      </c>
      <c r="Z30" s="58">
        <v>6</v>
      </c>
      <c r="AA30" s="58">
        <v>0</v>
      </c>
      <c r="AB30" s="58">
        <v>2</v>
      </c>
      <c r="AC30" s="58">
        <v>28</v>
      </c>
      <c r="AD30" s="58">
        <v>38</v>
      </c>
      <c r="AE30" s="58">
        <v>26</v>
      </c>
      <c r="AF30" s="58">
        <v>36</v>
      </c>
      <c r="AG30" s="58">
        <v>1</v>
      </c>
      <c r="AH30" s="58">
        <v>1</v>
      </c>
      <c r="AI30" s="58">
        <v>0</v>
      </c>
      <c r="AJ30" s="58">
        <v>1</v>
      </c>
      <c r="AK30" s="58">
        <v>0</v>
      </c>
      <c r="AL30" s="58">
        <v>0</v>
      </c>
      <c r="AM30" s="58">
        <v>1</v>
      </c>
      <c r="AN30" s="58">
        <v>0</v>
      </c>
      <c r="AO30" s="58">
        <v>0</v>
      </c>
      <c r="AP30" s="58">
        <v>0</v>
      </c>
      <c r="AQ30" s="58">
        <v>66</v>
      </c>
      <c r="AR30" s="58">
        <v>0</v>
      </c>
      <c r="AS30" s="58">
        <f t="shared" si="0"/>
        <v>28</v>
      </c>
      <c r="AT30" s="58">
        <f t="shared" si="1"/>
        <v>38</v>
      </c>
      <c r="AU30" s="58">
        <v>3</v>
      </c>
      <c r="AV30" s="58">
        <v>3</v>
      </c>
      <c r="AW30" s="58">
        <v>7</v>
      </c>
      <c r="AX30" s="58">
        <v>15</v>
      </c>
      <c r="AY30" s="58">
        <v>8</v>
      </c>
      <c r="AZ30" s="58">
        <v>4</v>
      </c>
      <c r="BA30" s="58">
        <v>3</v>
      </c>
      <c r="BB30" s="58">
        <v>2</v>
      </c>
      <c r="BC30" s="58">
        <v>7</v>
      </c>
      <c r="BD30" s="58">
        <v>14</v>
      </c>
      <c r="BE30" s="58">
        <v>28</v>
      </c>
      <c r="BF30" s="58">
        <v>38</v>
      </c>
      <c r="BG30" s="58">
        <v>0</v>
      </c>
      <c r="BH30" s="58">
        <v>3</v>
      </c>
      <c r="BI30" s="58">
        <v>3</v>
      </c>
      <c r="BJ30" s="58">
        <v>8</v>
      </c>
      <c r="BK30" s="58">
        <v>13</v>
      </c>
      <c r="BL30" s="58">
        <v>15</v>
      </c>
      <c r="BM30" s="58">
        <v>7</v>
      </c>
      <c r="BN30" s="58">
        <v>6</v>
      </c>
      <c r="BO30" s="58">
        <v>2</v>
      </c>
      <c r="BP30" s="58">
        <v>0</v>
      </c>
      <c r="BQ30" s="58">
        <v>1</v>
      </c>
      <c r="BR30" s="58">
        <v>0</v>
      </c>
      <c r="BS30" s="58">
        <v>2</v>
      </c>
      <c r="BT30" s="58">
        <v>6</v>
      </c>
      <c r="BU30" s="58">
        <v>105</v>
      </c>
      <c r="BV30" s="58">
        <v>35</v>
      </c>
      <c r="BW30" s="58">
        <v>27</v>
      </c>
      <c r="BX30" s="58">
        <v>8</v>
      </c>
      <c r="BY30" s="58">
        <v>6</v>
      </c>
      <c r="BZ30" s="58">
        <v>3</v>
      </c>
      <c r="CA30" s="58">
        <v>3</v>
      </c>
      <c r="CB30" s="58">
        <v>6</v>
      </c>
      <c r="CC30" s="58">
        <v>4</v>
      </c>
      <c r="CD30" s="58">
        <v>1</v>
      </c>
      <c r="CE30" s="58">
        <v>12</v>
      </c>
    </row>
    <row r="31" spans="1:83" s="57" customFormat="1" ht="15" customHeight="1">
      <c r="A31" s="93" t="s">
        <v>162</v>
      </c>
      <c r="B31" s="58">
        <v>2</v>
      </c>
      <c r="C31" s="58">
        <v>2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1</v>
      </c>
      <c r="K31" s="58">
        <v>0</v>
      </c>
      <c r="L31" s="58">
        <v>9</v>
      </c>
      <c r="M31" s="58">
        <v>3</v>
      </c>
      <c r="N31" s="58">
        <v>0</v>
      </c>
      <c r="O31" s="58">
        <v>1</v>
      </c>
      <c r="P31" s="58">
        <v>1</v>
      </c>
      <c r="Q31" s="58">
        <v>0</v>
      </c>
      <c r="R31" s="58">
        <v>0</v>
      </c>
      <c r="S31" s="58">
        <v>1</v>
      </c>
      <c r="T31" s="58">
        <v>1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1</v>
      </c>
      <c r="AD31" s="58">
        <v>1</v>
      </c>
      <c r="AE31" s="58">
        <v>0</v>
      </c>
      <c r="AF31" s="58">
        <v>0</v>
      </c>
      <c r="AG31" s="58">
        <v>0</v>
      </c>
      <c r="AH31" s="58">
        <v>1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1</v>
      </c>
      <c r="AP31" s="58">
        <v>0</v>
      </c>
      <c r="AQ31" s="58">
        <v>2</v>
      </c>
      <c r="AR31" s="58">
        <v>0</v>
      </c>
      <c r="AS31" s="58">
        <f t="shared" si="0"/>
        <v>1</v>
      </c>
      <c r="AT31" s="58">
        <f t="shared" si="1"/>
        <v>1</v>
      </c>
      <c r="AU31" s="58">
        <v>0</v>
      </c>
      <c r="AV31" s="58">
        <v>0</v>
      </c>
      <c r="AW31" s="58">
        <v>0</v>
      </c>
      <c r="AX31" s="58">
        <v>0</v>
      </c>
      <c r="AY31" s="58">
        <v>0</v>
      </c>
      <c r="AZ31" s="58">
        <v>0</v>
      </c>
      <c r="BA31" s="58">
        <v>0</v>
      </c>
      <c r="BB31" s="58">
        <v>0</v>
      </c>
      <c r="BC31" s="58">
        <v>1</v>
      </c>
      <c r="BD31" s="58">
        <v>1</v>
      </c>
      <c r="BE31" s="58">
        <v>1</v>
      </c>
      <c r="BF31" s="58">
        <v>1</v>
      </c>
      <c r="BG31" s="58">
        <v>0</v>
      </c>
      <c r="BH31" s="58">
        <v>0</v>
      </c>
      <c r="BI31" s="58">
        <v>0</v>
      </c>
      <c r="BJ31" s="58">
        <v>0</v>
      </c>
      <c r="BK31" s="58">
        <v>1</v>
      </c>
      <c r="BL31" s="58">
        <v>0</v>
      </c>
      <c r="BM31" s="58">
        <v>0</v>
      </c>
      <c r="BN31" s="58">
        <v>1</v>
      </c>
      <c r="BO31" s="58">
        <v>0</v>
      </c>
      <c r="BP31" s="58">
        <v>0</v>
      </c>
      <c r="BQ31" s="58">
        <v>0</v>
      </c>
      <c r="BR31" s="58">
        <v>0</v>
      </c>
      <c r="BS31" s="58">
        <v>0</v>
      </c>
      <c r="BT31" s="58">
        <v>0</v>
      </c>
      <c r="BU31" s="58">
        <v>2</v>
      </c>
      <c r="BV31" s="58">
        <v>0</v>
      </c>
      <c r="BW31" s="58">
        <v>0</v>
      </c>
      <c r="BX31" s="58">
        <v>0</v>
      </c>
      <c r="BY31" s="58">
        <v>0</v>
      </c>
      <c r="BZ31" s="58">
        <v>0</v>
      </c>
      <c r="CA31" s="58">
        <v>0</v>
      </c>
      <c r="CB31" s="58">
        <v>0</v>
      </c>
      <c r="CC31" s="58">
        <v>0</v>
      </c>
      <c r="CD31" s="58">
        <v>0</v>
      </c>
      <c r="CE31" s="58">
        <v>2</v>
      </c>
    </row>
    <row r="32" spans="1:83" s="57" customFormat="1" ht="15" customHeight="1">
      <c r="A32" s="95" t="s">
        <v>163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9">
        <v>0</v>
      </c>
      <c r="AS32" s="59">
        <f t="shared" si="0"/>
        <v>0</v>
      </c>
      <c r="AT32" s="59">
        <f t="shared" si="1"/>
        <v>0</v>
      </c>
      <c r="AU32" s="59">
        <v>0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59">
        <v>0</v>
      </c>
      <c r="BF32" s="59">
        <v>0</v>
      </c>
      <c r="BG32" s="59">
        <v>0</v>
      </c>
      <c r="BH32" s="59">
        <v>0</v>
      </c>
      <c r="BI32" s="59">
        <v>0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v>0</v>
      </c>
      <c r="BZ32" s="59">
        <v>0</v>
      </c>
      <c r="CA32" s="59">
        <v>0</v>
      </c>
      <c r="CB32" s="59">
        <v>0</v>
      </c>
      <c r="CC32" s="59">
        <v>0</v>
      </c>
      <c r="CD32" s="59">
        <v>0</v>
      </c>
      <c r="CE32" s="59">
        <v>0</v>
      </c>
    </row>
    <row r="33" spans="1:5" ht="15.75" customHeight="1">
      <c r="A33" s="5" t="s">
        <v>164</v>
      </c>
      <c r="B33" s="134"/>
      <c r="C33" s="134"/>
      <c r="D33" s="134"/>
      <c r="E33" s="134"/>
    </row>
    <row r="34" spans="1:5" ht="15.75" customHeight="1">
      <c r="A34" s="18" t="s">
        <v>60</v>
      </c>
    </row>
    <row r="35" spans="1:5" ht="15.75" customHeight="1"/>
    <row r="36" spans="1:5" ht="15.75" customHeight="1"/>
    <row r="37" spans="1:5" ht="15.75" customHeight="1"/>
    <row r="38" spans="1:5" ht="15.75" customHeight="1"/>
  </sheetData>
  <mergeCells count="107">
    <mergeCell ref="BE4:BT4"/>
    <mergeCell ref="BG6:BG7"/>
    <mergeCell ref="BH6:BH7"/>
    <mergeCell ref="BI6:BI7"/>
    <mergeCell ref="BJ6:BJ7"/>
    <mergeCell ref="AT6:AT7"/>
    <mergeCell ref="AU6:AU7"/>
    <mergeCell ref="AV6:AV7"/>
    <mergeCell ref="AW6:AW7"/>
    <mergeCell ref="AX6:AX7"/>
    <mergeCell ref="BM6:BM7"/>
    <mergeCell ref="BE6:BE7"/>
    <mergeCell ref="BF6:BF7"/>
    <mergeCell ref="AZ6:AZ7"/>
    <mergeCell ref="BA6:BA7"/>
    <mergeCell ref="BB6:BB7"/>
    <mergeCell ref="BD6:BD7"/>
    <mergeCell ref="BR6:BR7"/>
    <mergeCell ref="BQ6:BQ7"/>
    <mergeCell ref="BS6:BS7"/>
    <mergeCell ref="BT6:BT7"/>
    <mergeCell ref="CE5:CE7"/>
    <mergeCell ref="S6:T6"/>
    <mergeCell ref="U6:V6"/>
    <mergeCell ref="W6:X6"/>
    <mergeCell ref="Y6:Z6"/>
    <mergeCell ref="BY5:BY7"/>
    <mergeCell ref="AI6:AI7"/>
    <mergeCell ref="AJ6:AJ7"/>
    <mergeCell ref="AK6:AK7"/>
    <mergeCell ref="AL6:AL7"/>
    <mergeCell ref="AO6:AO7"/>
    <mergeCell ref="AP6:AP7"/>
    <mergeCell ref="BO6:BO7"/>
    <mergeCell ref="AQ6:AQ7"/>
    <mergeCell ref="BC6:BC7"/>
    <mergeCell ref="AR6:AR7"/>
    <mergeCell ref="AS6:AS7"/>
    <mergeCell ref="BK6:BK7"/>
    <mergeCell ref="BL6:BL7"/>
    <mergeCell ref="BN6:BN7"/>
    <mergeCell ref="CA5:CA7"/>
    <mergeCell ref="CB5:CB7"/>
    <mergeCell ref="CC5:CC7"/>
    <mergeCell ref="CD5:CD7"/>
    <mergeCell ref="BZ5:BZ7"/>
    <mergeCell ref="BQ5:BR5"/>
    <mergeCell ref="AS5:AT5"/>
    <mergeCell ref="AY6:AY7"/>
    <mergeCell ref="AM6:AM7"/>
    <mergeCell ref="AN6:AN7"/>
    <mergeCell ref="BS5:BT5"/>
    <mergeCell ref="BU5:BU7"/>
    <mergeCell ref="BV5:BV7"/>
    <mergeCell ref="BW5:BW7"/>
    <mergeCell ref="BP6:BP7"/>
    <mergeCell ref="BE5:BF5"/>
    <mergeCell ref="BG5:BH5"/>
    <mergeCell ref="BI5:BJ5"/>
    <mergeCell ref="BK5:BL5"/>
    <mergeCell ref="BM5:BN5"/>
    <mergeCell ref="O5:P6"/>
    <mergeCell ref="F5:F7"/>
    <mergeCell ref="G5:G7"/>
    <mergeCell ref="H5:H7"/>
    <mergeCell ref="I5:I7"/>
    <mergeCell ref="O4:AB4"/>
    <mergeCell ref="Q5:R6"/>
    <mergeCell ref="S5:Z5"/>
    <mergeCell ref="AA5:AB6"/>
    <mergeCell ref="L5:L7"/>
    <mergeCell ref="M5:M7"/>
    <mergeCell ref="N5:N7"/>
    <mergeCell ref="BU4:CE4"/>
    <mergeCell ref="AW5:AX5"/>
    <mergeCell ref="AY5:AZ5"/>
    <mergeCell ref="BA5:BB5"/>
    <mergeCell ref="BC5:BD5"/>
    <mergeCell ref="AS4:BD4"/>
    <mergeCell ref="AU5:AV5"/>
    <mergeCell ref="BX5:BX7"/>
    <mergeCell ref="AC4:AP4"/>
    <mergeCell ref="AQ4:AR5"/>
    <mergeCell ref="AC5:AD5"/>
    <mergeCell ref="AC6:AC7"/>
    <mergeCell ref="AD6:AD7"/>
    <mergeCell ref="AE6:AE7"/>
    <mergeCell ref="AI5:AJ5"/>
    <mergeCell ref="AF6:AF7"/>
    <mergeCell ref="AE5:AF5"/>
    <mergeCell ref="AG5:AH5"/>
    <mergeCell ref="BO5:BP5"/>
    <mergeCell ref="AG6:AG7"/>
    <mergeCell ref="AH6:AH7"/>
    <mergeCell ref="AK5:AL5"/>
    <mergeCell ref="AM5:AN5"/>
    <mergeCell ref="AO5:AP5"/>
    <mergeCell ref="A4:A7"/>
    <mergeCell ref="B4:I4"/>
    <mergeCell ref="J4:K4"/>
    <mergeCell ref="L4:N4"/>
    <mergeCell ref="B5:B7"/>
    <mergeCell ref="C5:C7"/>
    <mergeCell ref="J5:J7"/>
    <mergeCell ref="K5:K7"/>
    <mergeCell ref="D5:D7"/>
    <mergeCell ref="E5:E7"/>
  </mergeCells>
  <phoneticPr fontId="3" type="noConversion"/>
  <printOptions horizontalCentered="1"/>
  <pageMargins left="0.23622047244094491" right="0.27559055118110237" top="0.6692913385826772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兒童保護執行概況&amp;9民國92年&amp;R&amp;"微軟正黑體,標準"本表共&amp;N頁，第&amp;P頁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8"/>
  <sheetViews>
    <sheetView zoomScale="110" zoomScaleNormal="110" zoomScaleSheetLayoutView="100" workbookViewId="0">
      <pane xSplit="1" ySplit="7" topLeftCell="B17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11.6640625" style="5" customWidth="1"/>
    <col min="2" max="10" width="11.5" style="5" customWidth="1"/>
    <col min="11" max="11" width="10.6640625" style="2" customWidth="1"/>
    <col min="12" max="14" width="10.6640625" style="5" customWidth="1"/>
    <col min="15" max="15" width="10.6640625" style="2" customWidth="1"/>
    <col min="16" max="20" width="10.6640625" style="5" customWidth="1"/>
    <col min="21" max="16384" width="5.5" style="5"/>
  </cols>
  <sheetData>
    <row r="1" spans="1:20" s="2" customFormat="1" ht="20.25" customHeight="1">
      <c r="A1" s="1" t="s">
        <v>352</v>
      </c>
      <c r="B1" s="50"/>
      <c r="C1" s="50"/>
      <c r="D1" s="50"/>
      <c r="E1" s="50"/>
      <c r="F1" s="50"/>
      <c r="G1" s="50"/>
      <c r="H1" s="50"/>
      <c r="I1" s="50"/>
      <c r="J1" s="50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25" customHeight="1">
      <c r="B2" s="51"/>
      <c r="C2" s="51"/>
      <c r="D2" s="51"/>
      <c r="E2" s="51"/>
      <c r="F2" s="51"/>
      <c r="G2" s="51"/>
      <c r="H2" s="51"/>
      <c r="I2" s="51"/>
      <c r="J2" s="51"/>
      <c r="K2" s="3"/>
      <c r="L2" s="6"/>
      <c r="M2" s="6"/>
      <c r="N2" s="6"/>
      <c r="O2" s="3"/>
      <c r="P2" s="6"/>
      <c r="Q2" s="6"/>
      <c r="R2" s="6"/>
      <c r="S2" s="6"/>
      <c r="T2" s="6"/>
    </row>
    <row r="3" spans="1:20" ht="12.75" customHeight="1">
      <c r="A3" s="51" t="s">
        <v>310</v>
      </c>
      <c r="B3" s="52"/>
      <c r="C3" s="53"/>
      <c r="D3" s="53"/>
      <c r="E3" s="54"/>
      <c r="F3" s="54"/>
      <c r="G3" s="54"/>
      <c r="H3" s="54"/>
      <c r="I3" s="54"/>
      <c r="J3" s="54"/>
      <c r="K3" s="5"/>
      <c r="O3" s="5"/>
    </row>
    <row r="4" spans="1:20" s="10" customFormat="1" ht="24.75" customHeight="1">
      <c r="A4" s="218" t="s">
        <v>353</v>
      </c>
      <c r="B4" s="221" t="s">
        <v>354</v>
      </c>
      <c r="C4" s="221"/>
      <c r="D4" s="221"/>
      <c r="E4" s="221"/>
      <c r="F4" s="221"/>
      <c r="G4" s="221"/>
      <c r="H4" s="221"/>
      <c r="I4" s="221"/>
      <c r="J4" s="221"/>
      <c r="K4" s="234" t="s">
        <v>231</v>
      </c>
      <c r="L4" s="235"/>
      <c r="M4" s="235"/>
      <c r="N4" s="235"/>
      <c r="O4" s="235"/>
      <c r="P4" s="235"/>
      <c r="Q4" s="235"/>
      <c r="R4" s="235"/>
      <c r="S4" s="235"/>
      <c r="T4" s="235"/>
    </row>
    <row r="5" spans="1:20" s="10" customFormat="1" ht="24.75" customHeight="1">
      <c r="A5" s="219"/>
      <c r="B5" s="228" t="s">
        <v>257</v>
      </c>
      <c r="C5" s="229"/>
      <c r="D5" s="230"/>
      <c r="E5" s="231" t="s">
        <v>258</v>
      </c>
      <c r="F5" s="232"/>
      <c r="G5" s="233"/>
      <c r="H5" s="231" t="s">
        <v>259</v>
      </c>
      <c r="I5" s="232"/>
      <c r="J5" s="233"/>
      <c r="K5" s="222" t="s">
        <v>180</v>
      </c>
      <c r="L5" s="209" t="s">
        <v>181</v>
      </c>
      <c r="M5" s="222" t="s">
        <v>182</v>
      </c>
      <c r="N5" s="209" t="s">
        <v>183</v>
      </c>
      <c r="O5" s="222" t="s">
        <v>184</v>
      </c>
      <c r="P5" s="209" t="s">
        <v>185</v>
      </c>
      <c r="Q5" s="221" t="s">
        <v>186</v>
      </c>
      <c r="R5" s="221"/>
      <c r="S5" s="221"/>
      <c r="T5" s="236" t="s">
        <v>187</v>
      </c>
    </row>
    <row r="6" spans="1:20" s="10" customFormat="1" ht="30.75" customHeight="1">
      <c r="A6" s="219"/>
      <c r="B6" s="239" t="s">
        <v>188</v>
      </c>
      <c r="C6" s="223" t="s">
        <v>189</v>
      </c>
      <c r="D6" s="223" t="s">
        <v>190</v>
      </c>
      <c r="E6" s="239" t="s">
        <v>188</v>
      </c>
      <c r="F6" s="223" t="s">
        <v>189</v>
      </c>
      <c r="G6" s="223" t="s">
        <v>190</v>
      </c>
      <c r="H6" s="239" t="s">
        <v>188</v>
      </c>
      <c r="I6" s="223" t="s">
        <v>189</v>
      </c>
      <c r="J6" s="223" t="s">
        <v>190</v>
      </c>
      <c r="K6" s="222"/>
      <c r="L6" s="209"/>
      <c r="M6" s="222"/>
      <c r="N6" s="209"/>
      <c r="O6" s="222"/>
      <c r="P6" s="209"/>
      <c r="Q6" s="222" t="s">
        <v>191</v>
      </c>
      <c r="R6" s="209" t="s">
        <v>192</v>
      </c>
      <c r="S6" s="222" t="s">
        <v>193</v>
      </c>
      <c r="T6" s="237"/>
    </row>
    <row r="7" spans="1:20" s="11" customFormat="1" ht="30.75" customHeight="1">
      <c r="A7" s="220"/>
      <c r="B7" s="240"/>
      <c r="C7" s="225"/>
      <c r="D7" s="225"/>
      <c r="E7" s="240"/>
      <c r="F7" s="225"/>
      <c r="G7" s="225"/>
      <c r="H7" s="240"/>
      <c r="I7" s="225"/>
      <c r="J7" s="225"/>
      <c r="K7" s="222"/>
      <c r="L7" s="209"/>
      <c r="M7" s="222"/>
      <c r="N7" s="209"/>
      <c r="O7" s="222"/>
      <c r="P7" s="209"/>
      <c r="Q7" s="222"/>
      <c r="R7" s="209"/>
      <c r="S7" s="222"/>
      <c r="T7" s="238"/>
    </row>
    <row r="8" spans="1:20" s="16" customFormat="1" ht="15" customHeight="1">
      <c r="A8" s="55" t="s">
        <v>355</v>
      </c>
      <c r="B8" s="58">
        <v>14669</v>
      </c>
      <c r="C8" s="58">
        <v>6272</v>
      </c>
      <c r="D8" s="58">
        <v>8397</v>
      </c>
      <c r="E8" s="58">
        <v>6353</v>
      </c>
      <c r="F8" s="58">
        <v>2395</v>
      </c>
      <c r="G8" s="58">
        <v>3958</v>
      </c>
      <c r="H8" s="58">
        <v>1093</v>
      </c>
      <c r="I8" s="58">
        <v>419</v>
      </c>
      <c r="J8" s="58">
        <v>674</v>
      </c>
      <c r="K8" s="58">
        <v>2948</v>
      </c>
      <c r="L8" s="58">
        <v>1512</v>
      </c>
      <c r="M8" s="58">
        <v>109</v>
      </c>
      <c r="N8" s="58">
        <v>0</v>
      </c>
      <c r="O8" s="58">
        <v>28</v>
      </c>
      <c r="P8" s="58">
        <v>234</v>
      </c>
      <c r="Q8" s="58">
        <v>18</v>
      </c>
      <c r="R8" s="58">
        <v>176</v>
      </c>
      <c r="S8" s="58">
        <v>90</v>
      </c>
      <c r="T8" s="58">
        <v>781</v>
      </c>
    </row>
    <row r="9" spans="1:20" s="57" customFormat="1" ht="15" customHeight="1">
      <c r="A9" s="93" t="s">
        <v>141</v>
      </c>
      <c r="B9" s="58">
        <v>1075</v>
      </c>
      <c r="C9" s="58">
        <v>509</v>
      </c>
      <c r="D9" s="58">
        <v>566</v>
      </c>
      <c r="E9" s="58">
        <v>156</v>
      </c>
      <c r="F9" s="58">
        <v>76</v>
      </c>
      <c r="G9" s="58">
        <v>80</v>
      </c>
      <c r="H9" s="58">
        <v>12</v>
      </c>
      <c r="I9" s="58">
        <v>9</v>
      </c>
      <c r="J9" s="58">
        <v>3</v>
      </c>
      <c r="K9" s="58">
        <v>401</v>
      </c>
      <c r="L9" s="58">
        <v>322</v>
      </c>
      <c r="M9" s="58">
        <v>9</v>
      </c>
      <c r="N9" s="58">
        <v>0</v>
      </c>
      <c r="O9" s="58">
        <v>0</v>
      </c>
      <c r="P9" s="58">
        <v>6</v>
      </c>
      <c r="Q9" s="58">
        <v>0</v>
      </c>
      <c r="R9" s="58">
        <v>16</v>
      </c>
      <c r="S9" s="58">
        <v>6</v>
      </c>
      <c r="T9" s="58">
        <v>42</v>
      </c>
    </row>
    <row r="10" spans="1:20" s="57" customFormat="1" ht="15" customHeight="1">
      <c r="A10" s="93" t="s">
        <v>142</v>
      </c>
      <c r="B10" s="58">
        <v>268</v>
      </c>
      <c r="C10" s="58">
        <v>114</v>
      </c>
      <c r="D10" s="58">
        <v>154</v>
      </c>
      <c r="E10" s="58">
        <v>35</v>
      </c>
      <c r="F10" s="58">
        <v>15</v>
      </c>
      <c r="G10" s="58">
        <v>20</v>
      </c>
      <c r="H10" s="58">
        <v>0</v>
      </c>
      <c r="I10" s="58">
        <v>0</v>
      </c>
      <c r="J10" s="58">
        <v>0</v>
      </c>
      <c r="K10" s="58">
        <v>12</v>
      </c>
      <c r="L10" s="58">
        <v>3</v>
      </c>
      <c r="M10" s="58">
        <v>2</v>
      </c>
      <c r="N10" s="58">
        <v>0</v>
      </c>
      <c r="O10" s="58">
        <v>0</v>
      </c>
      <c r="P10" s="58">
        <v>1</v>
      </c>
      <c r="Q10" s="58">
        <v>0</v>
      </c>
      <c r="R10" s="58">
        <v>4</v>
      </c>
      <c r="S10" s="58">
        <v>1</v>
      </c>
      <c r="T10" s="58">
        <v>1</v>
      </c>
    </row>
    <row r="11" spans="1:20" s="57" customFormat="1" ht="15" customHeight="1">
      <c r="A11" s="93" t="s">
        <v>143</v>
      </c>
      <c r="B11" s="58">
        <v>555</v>
      </c>
      <c r="C11" s="58">
        <v>216</v>
      </c>
      <c r="D11" s="58">
        <v>339</v>
      </c>
      <c r="E11" s="58">
        <v>234</v>
      </c>
      <c r="F11" s="58">
        <v>61</v>
      </c>
      <c r="G11" s="58">
        <v>173</v>
      </c>
      <c r="H11" s="58">
        <v>27</v>
      </c>
      <c r="I11" s="58">
        <v>6</v>
      </c>
      <c r="J11" s="58">
        <v>21</v>
      </c>
      <c r="K11" s="58">
        <v>308</v>
      </c>
      <c r="L11" s="58">
        <v>111</v>
      </c>
      <c r="M11" s="58">
        <v>10</v>
      </c>
      <c r="N11" s="58">
        <v>0</v>
      </c>
      <c r="O11" s="58">
        <v>8</v>
      </c>
      <c r="P11" s="58">
        <v>8</v>
      </c>
      <c r="Q11" s="58">
        <v>0</v>
      </c>
      <c r="R11" s="58">
        <v>33</v>
      </c>
      <c r="S11" s="58">
        <v>19</v>
      </c>
      <c r="T11" s="58">
        <v>119</v>
      </c>
    </row>
    <row r="12" spans="1:20" s="57" customFormat="1" ht="15" customHeight="1">
      <c r="A12" s="93" t="s">
        <v>144</v>
      </c>
      <c r="B12" s="58">
        <v>61</v>
      </c>
      <c r="C12" s="58">
        <v>39</v>
      </c>
      <c r="D12" s="58">
        <v>22</v>
      </c>
      <c r="E12" s="58">
        <v>2</v>
      </c>
      <c r="F12" s="58">
        <v>1</v>
      </c>
      <c r="G12" s="58">
        <v>1</v>
      </c>
      <c r="H12" s="58">
        <v>0</v>
      </c>
      <c r="I12" s="58">
        <v>0</v>
      </c>
      <c r="J12" s="58">
        <v>0</v>
      </c>
      <c r="K12" s="58">
        <v>15</v>
      </c>
      <c r="L12" s="58">
        <v>3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3</v>
      </c>
      <c r="S12" s="58">
        <v>0</v>
      </c>
      <c r="T12" s="58">
        <v>9</v>
      </c>
    </row>
    <row r="13" spans="1:20" s="57" customFormat="1" ht="15" customHeight="1">
      <c r="A13" s="93" t="s">
        <v>145</v>
      </c>
      <c r="B13" s="58">
        <v>34</v>
      </c>
      <c r="C13" s="58">
        <v>19</v>
      </c>
      <c r="D13" s="58">
        <v>15</v>
      </c>
      <c r="E13" s="58">
        <v>9</v>
      </c>
      <c r="F13" s="58">
        <v>2</v>
      </c>
      <c r="G13" s="58">
        <v>7</v>
      </c>
      <c r="H13" s="58">
        <v>8</v>
      </c>
      <c r="I13" s="58">
        <v>2</v>
      </c>
      <c r="J13" s="58">
        <v>6</v>
      </c>
      <c r="K13" s="58">
        <v>20</v>
      </c>
      <c r="L13" s="58">
        <v>12</v>
      </c>
      <c r="M13" s="58">
        <v>2</v>
      </c>
      <c r="N13" s="58">
        <v>0</v>
      </c>
      <c r="O13" s="58">
        <v>0</v>
      </c>
      <c r="P13" s="58">
        <v>2</v>
      </c>
      <c r="Q13" s="58">
        <v>0</v>
      </c>
      <c r="R13" s="58">
        <v>2</v>
      </c>
      <c r="S13" s="58">
        <v>1</v>
      </c>
      <c r="T13" s="58">
        <v>1</v>
      </c>
    </row>
    <row r="14" spans="1:20" s="57" customFormat="1" ht="15" customHeight="1">
      <c r="A14" s="93" t="s">
        <v>146</v>
      </c>
      <c r="B14" s="58">
        <v>1005</v>
      </c>
      <c r="C14" s="58">
        <v>324</v>
      </c>
      <c r="D14" s="58">
        <v>681</v>
      </c>
      <c r="E14" s="58">
        <v>716</v>
      </c>
      <c r="F14" s="58">
        <v>207</v>
      </c>
      <c r="G14" s="58">
        <v>509</v>
      </c>
      <c r="H14" s="58">
        <v>124</v>
      </c>
      <c r="I14" s="58">
        <v>40</v>
      </c>
      <c r="J14" s="58">
        <v>84</v>
      </c>
      <c r="K14" s="58">
        <v>563</v>
      </c>
      <c r="L14" s="58">
        <v>405</v>
      </c>
      <c r="M14" s="58">
        <v>31</v>
      </c>
      <c r="N14" s="58">
        <v>0</v>
      </c>
      <c r="O14" s="58">
        <v>2</v>
      </c>
      <c r="P14" s="58">
        <v>110</v>
      </c>
      <c r="Q14" s="58">
        <v>0</v>
      </c>
      <c r="R14" s="58">
        <v>0</v>
      </c>
      <c r="S14" s="58">
        <v>0</v>
      </c>
      <c r="T14" s="58">
        <v>15</v>
      </c>
    </row>
    <row r="15" spans="1:20" s="57" customFormat="1" ht="15" customHeight="1">
      <c r="A15" s="93" t="s">
        <v>147</v>
      </c>
      <c r="B15" s="58">
        <v>260</v>
      </c>
      <c r="C15" s="58">
        <v>108</v>
      </c>
      <c r="D15" s="58">
        <v>152</v>
      </c>
      <c r="E15" s="58">
        <v>68</v>
      </c>
      <c r="F15" s="58">
        <v>37</v>
      </c>
      <c r="G15" s="58">
        <v>31</v>
      </c>
      <c r="H15" s="58">
        <v>27</v>
      </c>
      <c r="I15" s="58">
        <v>15</v>
      </c>
      <c r="J15" s="58">
        <v>12</v>
      </c>
      <c r="K15" s="58">
        <v>111</v>
      </c>
      <c r="L15" s="58">
        <v>22</v>
      </c>
      <c r="M15" s="58">
        <v>0</v>
      </c>
      <c r="N15" s="58">
        <v>0</v>
      </c>
      <c r="O15" s="58">
        <v>6</v>
      </c>
      <c r="P15" s="58">
        <v>19</v>
      </c>
      <c r="Q15" s="58">
        <v>2</v>
      </c>
      <c r="R15" s="58">
        <v>9</v>
      </c>
      <c r="S15" s="58">
        <v>4</v>
      </c>
      <c r="T15" s="58">
        <v>49</v>
      </c>
    </row>
    <row r="16" spans="1:20" s="57" customFormat="1" ht="15" customHeight="1">
      <c r="A16" s="93" t="s">
        <v>148</v>
      </c>
      <c r="B16" s="58">
        <v>219</v>
      </c>
      <c r="C16" s="58">
        <v>114</v>
      </c>
      <c r="D16" s="58">
        <v>105</v>
      </c>
      <c r="E16" s="58">
        <v>79</v>
      </c>
      <c r="F16" s="58">
        <v>38</v>
      </c>
      <c r="G16" s="58">
        <v>41</v>
      </c>
      <c r="H16" s="58">
        <v>20</v>
      </c>
      <c r="I16" s="58">
        <v>9</v>
      </c>
      <c r="J16" s="58">
        <v>11</v>
      </c>
      <c r="K16" s="58">
        <v>63</v>
      </c>
      <c r="L16" s="58">
        <v>22</v>
      </c>
      <c r="M16" s="58">
        <v>6</v>
      </c>
      <c r="N16" s="58">
        <v>0</v>
      </c>
      <c r="O16" s="58">
        <v>0</v>
      </c>
      <c r="P16" s="58">
        <v>11</v>
      </c>
      <c r="Q16" s="58">
        <v>1</v>
      </c>
      <c r="R16" s="58">
        <v>8</v>
      </c>
      <c r="S16" s="58">
        <v>5</v>
      </c>
      <c r="T16" s="58">
        <v>10</v>
      </c>
    </row>
    <row r="17" spans="1:20" s="57" customFormat="1" ht="15" customHeight="1">
      <c r="A17" s="93" t="s">
        <v>149</v>
      </c>
      <c r="B17" s="58">
        <v>169</v>
      </c>
      <c r="C17" s="58">
        <v>83</v>
      </c>
      <c r="D17" s="58">
        <v>86</v>
      </c>
      <c r="E17" s="58">
        <v>40</v>
      </c>
      <c r="F17" s="58">
        <v>9</v>
      </c>
      <c r="G17" s="58">
        <v>31</v>
      </c>
      <c r="H17" s="58">
        <v>48</v>
      </c>
      <c r="I17" s="58">
        <v>5</v>
      </c>
      <c r="J17" s="58">
        <v>43</v>
      </c>
      <c r="K17" s="58">
        <v>28</v>
      </c>
      <c r="L17" s="58">
        <v>9</v>
      </c>
      <c r="M17" s="58">
        <v>5</v>
      </c>
      <c r="N17" s="58">
        <v>0</v>
      </c>
      <c r="O17" s="58">
        <v>0</v>
      </c>
      <c r="P17" s="58">
        <v>4</v>
      </c>
      <c r="Q17" s="58">
        <v>0</v>
      </c>
      <c r="R17" s="58">
        <v>4</v>
      </c>
      <c r="S17" s="58">
        <v>2</v>
      </c>
      <c r="T17" s="58">
        <v>4</v>
      </c>
    </row>
    <row r="18" spans="1:20" s="57" customFormat="1" ht="15" customHeight="1">
      <c r="A18" s="93" t="s">
        <v>150</v>
      </c>
      <c r="B18" s="58">
        <v>29</v>
      </c>
      <c r="C18" s="58">
        <v>14</v>
      </c>
      <c r="D18" s="58">
        <v>15</v>
      </c>
      <c r="E18" s="58">
        <v>21</v>
      </c>
      <c r="F18" s="58">
        <v>11</v>
      </c>
      <c r="G18" s="58">
        <v>10</v>
      </c>
      <c r="H18" s="58">
        <v>0</v>
      </c>
      <c r="I18" s="58">
        <v>0</v>
      </c>
      <c r="J18" s="58">
        <v>0</v>
      </c>
      <c r="K18" s="58">
        <v>71</v>
      </c>
      <c r="L18" s="58">
        <v>7</v>
      </c>
      <c r="M18" s="58">
        <v>1</v>
      </c>
      <c r="N18" s="58">
        <v>0</v>
      </c>
      <c r="O18" s="58">
        <v>1</v>
      </c>
      <c r="P18" s="58">
        <v>1</v>
      </c>
      <c r="Q18" s="58">
        <v>9</v>
      </c>
      <c r="R18" s="58">
        <v>5</v>
      </c>
      <c r="S18" s="58">
        <v>5</v>
      </c>
      <c r="T18" s="58">
        <v>42</v>
      </c>
    </row>
    <row r="19" spans="1:20" s="57" customFormat="1" ht="15" customHeight="1">
      <c r="A19" s="93" t="s">
        <v>151</v>
      </c>
      <c r="B19" s="58">
        <v>204</v>
      </c>
      <c r="C19" s="58">
        <v>90</v>
      </c>
      <c r="D19" s="58">
        <v>114</v>
      </c>
      <c r="E19" s="58">
        <v>58</v>
      </c>
      <c r="F19" s="58">
        <v>19</v>
      </c>
      <c r="G19" s="58">
        <v>39</v>
      </c>
      <c r="H19" s="58">
        <v>28</v>
      </c>
      <c r="I19" s="58">
        <v>0</v>
      </c>
      <c r="J19" s="58">
        <v>28</v>
      </c>
      <c r="K19" s="58">
        <v>27</v>
      </c>
      <c r="L19" s="58">
        <v>7</v>
      </c>
      <c r="M19" s="58">
        <v>0</v>
      </c>
      <c r="N19" s="58">
        <v>0</v>
      </c>
      <c r="O19" s="58">
        <v>1</v>
      </c>
      <c r="P19" s="58">
        <v>0</v>
      </c>
      <c r="Q19" s="58">
        <v>0</v>
      </c>
      <c r="R19" s="58">
        <v>6</v>
      </c>
      <c r="S19" s="58">
        <v>7</v>
      </c>
      <c r="T19" s="58">
        <v>6</v>
      </c>
    </row>
    <row r="20" spans="1:20" s="57" customFormat="1" ht="15" customHeight="1">
      <c r="A20" s="93" t="s">
        <v>152</v>
      </c>
      <c r="B20" s="58">
        <v>1683</v>
      </c>
      <c r="C20" s="58">
        <v>614</v>
      </c>
      <c r="D20" s="58">
        <v>1069</v>
      </c>
      <c r="E20" s="58">
        <v>898</v>
      </c>
      <c r="F20" s="58">
        <v>355</v>
      </c>
      <c r="G20" s="58">
        <v>543</v>
      </c>
      <c r="H20" s="58">
        <v>520</v>
      </c>
      <c r="I20" s="58">
        <v>230</v>
      </c>
      <c r="J20" s="58">
        <v>290</v>
      </c>
      <c r="K20" s="58">
        <v>250</v>
      </c>
      <c r="L20" s="58">
        <v>185</v>
      </c>
      <c r="M20" s="58">
        <v>5</v>
      </c>
      <c r="N20" s="58">
        <v>0</v>
      </c>
      <c r="O20" s="58">
        <v>1</v>
      </c>
      <c r="P20" s="58">
        <v>11</v>
      </c>
      <c r="Q20" s="58">
        <v>1</v>
      </c>
      <c r="R20" s="58">
        <v>9</v>
      </c>
      <c r="S20" s="58">
        <v>6</v>
      </c>
      <c r="T20" s="58">
        <v>32</v>
      </c>
    </row>
    <row r="21" spans="1:20" s="57" customFormat="1" ht="15" customHeight="1">
      <c r="A21" s="93" t="s">
        <v>153</v>
      </c>
      <c r="B21" s="58">
        <v>391</v>
      </c>
      <c r="C21" s="58">
        <v>176</v>
      </c>
      <c r="D21" s="58">
        <v>215</v>
      </c>
      <c r="E21" s="58">
        <v>229</v>
      </c>
      <c r="F21" s="58">
        <v>85</v>
      </c>
      <c r="G21" s="58">
        <v>144</v>
      </c>
      <c r="H21" s="58">
        <v>12</v>
      </c>
      <c r="I21" s="58">
        <v>3</v>
      </c>
      <c r="J21" s="58">
        <v>9</v>
      </c>
      <c r="K21" s="58">
        <v>135</v>
      </c>
      <c r="L21" s="58">
        <v>33</v>
      </c>
      <c r="M21" s="58">
        <v>3</v>
      </c>
      <c r="N21" s="58">
        <v>0</v>
      </c>
      <c r="O21" s="58">
        <v>0</v>
      </c>
      <c r="P21" s="58">
        <v>3</v>
      </c>
      <c r="Q21" s="58">
        <v>0</v>
      </c>
      <c r="R21" s="58">
        <v>6</v>
      </c>
      <c r="S21" s="58">
        <v>2</v>
      </c>
      <c r="T21" s="58">
        <v>88</v>
      </c>
    </row>
    <row r="22" spans="1:20" s="57" customFormat="1" ht="15" customHeight="1">
      <c r="A22" s="93" t="s">
        <v>154</v>
      </c>
      <c r="B22" s="58">
        <v>136</v>
      </c>
      <c r="C22" s="58">
        <v>60</v>
      </c>
      <c r="D22" s="58">
        <v>76</v>
      </c>
      <c r="E22" s="58">
        <v>74</v>
      </c>
      <c r="F22" s="58">
        <v>24</v>
      </c>
      <c r="G22" s="58">
        <v>50</v>
      </c>
      <c r="H22" s="58">
        <v>45</v>
      </c>
      <c r="I22" s="58">
        <v>15</v>
      </c>
      <c r="J22" s="58">
        <v>30</v>
      </c>
      <c r="K22" s="58">
        <v>28</v>
      </c>
      <c r="L22" s="58">
        <v>6</v>
      </c>
      <c r="M22" s="58">
        <v>4</v>
      </c>
      <c r="N22" s="58">
        <v>0</v>
      </c>
      <c r="O22" s="58">
        <v>0</v>
      </c>
      <c r="P22" s="58">
        <v>12</v>
      </c>
      <c r="Q22" s="58">
        <v>0</v>
      </c>
      <c r="R22" s="58">
        <v>6</v>
      </c>
      <c r="S22" s="58">
        <v>0</v>
      </c>
      <c r="T22" s="58">
        <v>0</v>
      </c>
    </row>
    <row r="23" spans="1:20" s="57" customFormat="1" ht="15" customHeight="1">
      <c r="A23" s="93" t="s">
        <v>155</v>
      </c>
      <c r="B23" s="58">
        <v>1552</v>
      </c>
      <c r="C23" s="58">
        <v>615</v>
      </c>
      <c r="D23" s="58">
        <v>937</v>
      </c>
      <c r="E23" s="58">
        <v>621</v>
      </c>
      <c r="F23" s="58">
        <v>191</v>
      </c>
      <c r="G23" s="58">
        <v>430</v>
      </c>
      <c r="H23" s="58">
        <v>110</v>
      </c>
      <c r="I23" s="58">
        <v>54</v>
      </c>
      <c r="J23" s="58">
        <v>56</v>
      </c>
      <c r="K23" s="58">
        <v>170</v>
      </c>
      <c r="L23" s="58">
        <v>41</v>
      </c>
      <c r="M23" s="58">
        <v>0</v>
      </c>
      <c r="N23" s="58">
        <v>0</v>
      </c>
      <c r="O23" s="58">
        <v>0</v>
      </c>
      <c r="P23" s="58">
        <v>10</v>
      </c>
      <c r="Q23" s="58">
        <v>0</v>
      </c>
      <c r="R23" s="58">
        <v>48</v>
      </c>
      <c r="S23" s="58">
        <v>3</v>
      </c>
      <c r="T23" s="58">
        <v>68</v>
      </c>
    </row>
    <row r="24" spans="1:20" s="57" customFormat="1" ht="15" customHeight="1">
      <c r="A24" s="93" t="s">
        <v>156</v>
      </c>
      <c r="B24" s="58">
        <v>54</v>
      </c>
      <c r="C24" s="58">
        <v>22</v>
      </c>
      <c r="D24" s="58">
        <v>32</v>
      </c>
      <c r="E24" s="58">
        <v>115</v>
      </c>
      <c r="F24" s="58">
        <v>60</v>
      </c>
      <c r="G24" s="58">
        <v>55</v>
      </c>
      <c r="H24" s="58">
        <v>15</v>
      </c>
      <c r="I24" s="58">
        <v>5</v>
      </c>
      <c r="J24" s="58">
        <v>10</v>
      </c>
      <c r="K24" s="58">
        <v>49</v>
      </c>
      <c r="L24" s="58">
        <v>8</v>
      </c>
      <c r="M24" s="58">
        <v>1</v>
      </c>
      <c r="N24" s="58">
        <v>0</v>
      </c>
      <c r="O24" s="58">
        <v>0</v>
      </c>
      <c r="P24" s="58">
        <v>0</v>
      </c>
      <c r="Q24" s="58">
        <v>0</v>
      </c>
      <c r="R24" s="58">
        <v>4</v>
      </c>
      <c r="S24" s="58">
        <v>2</v>
      </c>
      <c r="T24" s="58">
        <v>34</v>
      </c>
    </row>
    <row r="25" spans="1:20" s="57" customFormat="1" ht="15" customHeight="1">
      <c r="A25" s="93" t="s">
        <v>157</v>
      </c>
      <c r="B25" s="58">
        <v>54</v>
      </c>
      <c r="C25" s="58">
        <v>14</v>
      </c>
      <c r="D25" s="58">
        <v>40</v>
      </c>
      <c r="E25" s="58">
        <v>29</v>
      </c>
      <c r="F25" s="58">
        <v>12</v>
      </c>
      <c r="G25" s="58">
        <v>17</v>
      </c>
      <c r="H25" s="58">
        <v>9</v>
      </c>
      <c r="I25" s="58">
        <v>0</v>
      </c>
      <c r="J25" s="58">
        <v>9</v>
      </c>
      <c r="K25" s="58">
        <v>34</v>
      </c>
      <c r="L25" s="58">
        <v>5</v>
      </c>
      <c r="M25" s="58">
        <v>0</v>
      </c>
      <c r="N25" s="58">
        <v>0</v>
      </c>
      <c r="O25" s="58">
        <v>8</v>
      </c>
      <c r="P25" s="58">
        <v>2</v>
      </c>
      <c r="Q25" s="58">
        <v>0</v>
      </c>
      <c r="R25" s="58">
        <v>0</v>
      </c>
      <c r="S25" s="58">
        <v>1</v>
      </c>
      <c r="T25" s="58">
        <v>18</v>
      </c>
    </row>
    <row r="26" spans="1:20" s="57" customFormat="1" ht="15" customHeight="1">
      <c r="A26" s="93" t="s">
        <v>158</v>
      </c>
      <c r="B26" s="58">
        <v>111</v>
      </c>
      <c r="C26" s="58">
        <v>19</v>
      </c>
      <c r="D26" s="58">
        <v>92</v>
      </c>
      <c r="E26" s="58">
        <v>25</v>
      </c>
      <c r="F26" s="58">
        <v>5</v>
      </c>
      <c r="G26" s="58">
        <v>20</v>
      </c>
      <c r="H26" s="58">
        <v>43</v>
      </c>
      <c r="I26" s="58">
        <v>9</v>
      </c>
      <c r="J26" s="58">
        <v>34</v>
      </c>
      <c r="K26" s="58">
        <v>73</v>
      </c>
      <c r="L26" s="58">
        <v>22</v>
      </c>
      <c r="M26" s="58">
        <v>2</v>
      </c>
      <c r="N26" s="58">
        <v>0</v>
      </c>
      <c r="O26" s="58">
        <v>0</v>
      </c>
      <c r="P26" s="58">
        <v>23</v>
      </c>
      <c r="Q26" s="58">
        <v>0</v>
      </c>
      <c r="R26" s="58">
        <v>2</v>
      </c>
      <c r="S26" s="58">
        <v>0</v>
      </c>
      <c r="T26" s="58">
        <v>24</v>
      </c>
    </row>
    <row r="27" spans="1:20" s="57" customFormat="1" ht="15" customHeight="1">
      <c r="A27" s="93" t="s">
        <v>159</v>
      </c>
      <c r="B27" s="58">
        <v>122</v>
      </c>
      <c r="C27" s="58">
        <v>33</v>
      </c>
      <c r="D27" s="58">
        <v>89</v>
      </c>
      <c r="E27" s="58">
        <v>22</v>
      </c>
      <c r="F27" s="58">
        <v>5</v>
      </c>
      <c r="G27" s="58">
        <v>17</v>
      </c>
      <c r="H27" s="58">
        <v>0</v>
      </c>
      <c r="I27" s="58">
        <v>0</v>
      </c>
      <c r="J27" s="58">
        <v>0</v>
      </c>
      <c r="K27" s="58">
        <v>90</v>
      </c>
      <c r="L27" s="58">
        <v>46</v>
      </c>
      <c r="M27" s="58">
        <v>21</v>
      </c>
      <c r="N27" s="58">
        <v>0</v>
      </c>
      <c r="O27" s="58">
        <v>1</v>
      </c>
      <c r="P27" s="58">
        <v>0</v>
      </c>
      <c r="Q27" s="58">
        <v>0</v>
      </c>
      <c r="R27" s="58">
        <v>1</v>
      </c>
      <c r="S27" s="58">
        <v>0</v>
      </c>
      <c r="T27" s="58">
        <v>21</v>
      </c>
    </row>
    <row r="28" spans="1:20" s="57" customFormat="1" ht="15" customHeight="1">
      <c r="A28" s="102" t="s">
        <v>421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0" s="57" customFormat="1" ht="15" customHeight="1">
      <c r="A29" s="145" t="s">
        <v>422</v>
      </c>
      <c r="B29" s="58">
        <v>302</v>
      </c>
      <c r="C29" s="58">
        <v>120</v>
      </c>
      <c r="D29" s="58">
        <v>182</v>
      </c>
      <c r="E29" s="58">
        <v>50</v>
      </c>
      <c r="F29" s="58">
        <v>11</v>
      </c>
      <c r="G29" s="58">
        <v>39</v>
      </c>
      <c r="H29" s="58">
        <v>45</v>
      </c>
      <c r="I29" s="58">
        <v>17</v>
      </c>
      <c r="J29" s="58">
        <v>28</v>
      </c>
      <c r="K29" s="58">
        <v>9</v>
      </c>
      <c r="L29" s="58">
        <v>0</v>
      </c>
      <c r="M29" s="58">
        <v>0</v>
      </c>
      <c r="N29" s="58">
        <v>0</v>
      </c>
      <c r="O29" s="58">
        <v>0</v>
      </c>
      <c r="P29" s="58">
        <v>2</v>
      </c>
      <c r="Q29" s="58">
        <v>0</v>
      </c>
      <c r="R29" s="58">
        <v>1</v>
      </c>
      <c r="S29" s="58">
        <v>6</v>
      </c>
      <c r="T29" s="58">
        <v>0</v>
      </c>
    </row>
    <row r="30" spans="1:20" s="57" customFormat="1" ht="15" customHeight="1">
      <c r="A30" s="146" t="s">
        <v>423</v>
      </c>
      <c r="B30" s="58">
        <v>77</v>
      </c>
      <c r="C30" s="58">
        <v>29</v>
      </c>
      <c r="D30" s="58">
        <v>48</v>
      </c>
      <c r="E30" s="58">
        <v>1</v>
      </c>
      <c r="F30" s="58">
        <v>0</v>
      </c>
      <c r="G30" s="58">
        <v>1</v>
      </c>
      <c r="H30" s="58">
        <v>0</v>
      </c>
      <c r="I30" s="58">
        <v>0</v>
      </c>
      <c r="J30" s="58">
        <v>0</v>
      </c>
      <c r="K30" s="58">
        <v>28</v>
      </c>
      <c r="L30" s="58">
        <v>5</v>
      </c>
      <c r="M30" s="58">
        <v>0</v>
      </c>
      <c r="N30" s="58">
        <v>0</v>
      </c>
      <c r="O30" s="58">
        <v>0</v>
      </c>
      <c r="P30" s="58">
        <v>7</v>
      </c>
      <c r="Q30" s="58">
        <v>5</v>
      </c>
      <c r="R30" s="58">
        <v>6</v>
      </c>
      <c r="S30" s="58">
        <v>5</v>
      </c>
      <c r="T30" s="58">
        <v>0</v>
      </c>
    </row>
    <row r="31" spans="1:20" s="57" customFormat="1" ht="15" customHeight="1">
      <c r="A31" s="93" t="s">
        <v>162</v>
      </c>
      <c r="B31" s="58">
        <v>7</v>
      </c>
      <c r="C31" s="58">
        <v>4</v>
      </c>
      <c r="D31" s="58">
        <v>3</v>
      </c>
      <c r="E31" s="58">
        <v>4</v>
      </c>
      <c r="F31" s="58">
        <v>2</v>
      </c>
      <c r="G31" s="58">
        <v>2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</row>
    <row r="32" spans="1:20" s="57" customFormat="1" ht="15" customHeight="1">
      <c r="A32" s="95" t="s">
        <v>163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</row>
    <row r="33" spans="1:5" ht="15.75" customHeight="1">
      <c r="A33" s="5" t="s">
        <v>164</v>
      </c>
      <c r="B33" s="134"/>
      <c r="C33" s="134"/>
      <c r="D33" s="134"/>
      <c r="E33" s="134"/>
    </row>
    <row r="34" spans="1:5" ht="15.75" customHeight="1">
      <c r="A34" s="18" t="s">
        <v>60</v>
      </c>
    </row>
    <row r="35" spans="1:5" ht="15.75" customHeight="1"/>
    <row r="36" spans="1:5" ht="15.75" customHeight="1"/>
    <row r="37" spans="1:5" ht="15.75" customHeight="1"/>
    <row r="38" spans="1:5" ht="15.75" customHeight="1"/>
  </sheetData>
  <mergeCells count="26">
    <mergeCell ref="C6:C7"/>
    <mergeCell ref="D6:D7"/>
    <mergeCell ref="E6:E7"/>
    <mergeCell ref="L5:L7"/>
    <mergeCell ref="H5:J5"/>
    <mergeCell ref="H6:H7"/>
    <mergeCell ref="I6:I7"/>
    <mergeCell ref="J6:J7"/>
    <mergeCell ref="F6:F7"/>
    <mergeCell ref="G6:G7"/>
    <mergeCell ref="M5:M7"/>
    <mergeCell ref="A4:A7"/>
    <mergeCell ref="B4:J4"/>
    <mergeCell ref="B5:D5"/>
    <mergeCell ref="E5:G5"/>
    <mergeCell ref="K4:T4"/>
    <mergeCell ref="N5:N7"/>
    <mergeCell ref="O5:O7"/>
    <mergeCell ref="P5:P7"/>
    <mergeCell ref="Q5:S5"/>
    <mergeCell ref="T5:T7"/>
    <mergeCell ref="Q6:Q7"/>
    <mergeCell ref="R6:R7"/>
    <mergeCell ref="S6:S7"/>
    <mergeCell ref="K5:K7"/>
    <mergeCell ref="B6:B7"/>
  </mergeCells>
  <phoneticPr fontId="3" type="noConversion"/>
  <printOptions horizontalCentered="1"/>
  <pageMargins left="0.23622047244094491" right="0.27559055118110237" top="0.71" bottom="0.86614173228346458" header="0.19685039370078741" footer="0.19685039370078741"/>
  <pageSetup paperSize="9" orientation="portrait" r:id="rId1"/>
  <headerFooter alignWithMargins="0">
    <oddHeader>&amp;C&amp;"微軟正黑體,標準"&amp;16　少年保護執行概況&amp;9民國92年&amp;R&amp;"微軟正黑體,標準"本表共&amp;N頁，第&amp;P頁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N38"/>
  <sheetViews>
    <sheetView zoomScale="110" zoomScaleNormal="110" zoomScaleSheetLayoutView="100" workbookViewId="0">
      <pane xSplit="1" ySplit="7" topLeftCell="B8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11.6640625" style="5" customWidth="1"/>
    <col min="2" max="10" width="10.6640625" style="5" customWidth="1"/>
    <col min="11" max="11" width="10.6640625" style="2" customWidth="1"/>
    <col min="12" max="15" width="6.33203125" style="5" customWidth="1"/>
    <col min="16" max="18" width="6.33203125" style="2" customWidth="1"/>
    <col min="19" max="20" width="6.33203125" style="5" customWidth="1"/>
    <col min="21" max="21" width="6.33203125" style="2" customWidth="1"/>
    <col min="22" max="24" width="6.33203125" style="5" customWidth="1"/>
    <col min="25" max="25" width="6.33203125" style="2" customWidth="1"/>
    <col min="26" max="28" width="6.33203125" style="5" customWidth="1"/>
    <col min="29" max="40" width="9.1640625" style="5" customWidth="1"/>
    <col min="41" max="16384" width="5.5" style="5"/>
  </cols>
  <sheetData>
    <row r="1" spans="1:40" s="2" customFormat="1" ht="20.25" customHeight="1">
      <c r="A1" s="1" t="s">
        <v>335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4.2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6"/>
      <c r="M2" s="6"/>
      <c r="N2" s="6"/>
      <c r="O2" s="6"/>
      <c r="P2" s="3"/>
      <c r="Q2" s="3"/>
      <c r="R2" s="3"/>
      <c r="S2" s="6"/>
      <c r="T2" s="6"/>
      <c r="U2" s="3"/>
      <c r="V2" s="6"/>
      <c r="W2" s="6"/>
      <c r="X2" s="6"/>
      <c r="Y2" s="3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2.75" customHeight="1">
      <c r="A3" s="51" t="s">
        <v>309</v>
      </c>
      <c r="B3" s="52"/>
      <c r="C3" s="53"/>
      <c r="D3" s="53"/>
      <c r="E3" s="54"/>
      <c r="F3" s="54"/>
      <c r="G3" s="54"/>
      <c r="H3" s="54"/>
      <c r="I3" s="54"/>
      <c r="J3" s="54"/>
      <c r="K3" s="54"/>
      <c r="P3" s="5"/>
      <c r="Q3" s="5"/>
      <c r="R3" s="5"/>
      <c r="U3" s="5"/>
      <c r="Y3" s="5"/>
      <c r="AC3" s="9"/>
      <c r="AD3" s="9"/>
    </row>
    <row r="4" spans="1:40" s="10" customFormat="1" ht="24.75" customHeight="1">
      <c r="A4" s="218" t="s">
        <v>336</v>
      </c>
      <c r="B4" s="221" t="s">
        <v>131</v>
      </c>
      <c r="C4" s="221"/>
      <c r="D4" s="221"/>
      <c r="E4" s="221" t="s">
        <v>231</v>
      </c>
      <c r="F4" s="221"/>
      <c r="G4" s="221"/>
      <c r="H4" s="221"/>
      <c r="I4" s="221"/>
      <c r="J4" s="221"/>
      <c r="K4" s="221"/>
      <c r="L4" s="222" t="s">
        <v>337</v>
      </c>
      <c r="M4" s="222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222" t="s">
        <v>338</v>
      </c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</row>
    <row r="5" spans="1:40" s="10" customFormat="1" ht="24.75" customHeight="1">
      <c r="A5" s="219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2" t="s">
        <v>339</v>
      </c>
      <c r="M5" s="222"/>
      <c r="N5" s="226"/>
      <c r="O5" s="222" t="s">
        <v>340</v>
      </c>
      <c r="P5" s="222"/>
      <c r="Q5" s="222" t="s">
        <v>341</v>
      </c>
      <c r="R5" s="222"/>
      <c r="S5" s="222" t="s">
        <v>342</v>
      </c>
      <c r="T5" s="222"/>
      <c r="U5" s="222" t="s">
        <v>343</v>
      </c>
      <c r="V5" s="222"/>
      <c r="W5" s="222" t="s">
        <v>344</v>
      </c>
      <c r="X5" s="222"/>
      <c r="Y5" s="222" t="s">
        <v>345</v>
      </c>
      <c r="Z5" s="222"/>
      <c r="AA5" s="222" t="s">
        <v>346</v>
      </c>
      <c r="AB5" s="228"/>
      <c r="AC5" s="222" t="s">
        <v>339</v>
      </c>
      <c r="AD5" s="226"/>
      <c r="AE5" s="222" t="s">
        <v>347</v>
      </c>
      <c r="AF5" s="222"/>
      <c r="AG5" s="222" t="s">
        <v>348</v>
      </c>
      <c r="AH5" s="222"/>
      <c r="AI5" s="222" t="s">
        <v>349</v>
      </c>
      <c r="AJ5" s="222"/>
      <c r="AK5" s="222" t="s">
        <v>350</v>
      </c>
      <c r="AL5" s="222"/>
      <c r="AM5" s="222" t="s">
        <v>351</v>
      </c>
      <c r="AN5" s="222"/>
    </row>
    <row r="6" spans="1:40" s="10" customFormat="1" ht="30.75" customHeight="1">
      <c r="A6" s="219"/>
      <c r="B6" s="241" t="s">
        <v>247</v>
      </c>
      <c r="C6" s="243" t="s">
        <v>248</v>
      </c>
      <c r="D6" s="243" t="s">
        <v>249</v>
      </c>
      <c r="E6" s="243" t="s">
        <v>132</v>
      </c>
      <c r="F6" s="243" t="s">
        <v>133</v>
      </c>
      <c r="G6" s="243" t="s">
        <v>134</v>
      </c>
      <c r="H6" s="243" t="s">
        <v>135</v>
      </c>
      <c r="I6" s="243" t="s">
        <v>136</v>
      </c>
      <c r="J6" s="243" t="s">
        <v>137</v>
      </c>
      <c r="K6" s="243" t="s">
        <v>138</v>
      </c>
      <c r="L6" s="222" t="s">
        <v>139</v>
      </c>
      <c r="M6" s="222" t="s">
        <v>140</v>
      </c>
      <c r="N6" s="222" t="s">
        <v>179</v>
      </c>
      <c r="O6" s="222" t="s">
        <v>140</v>
      </c>
      <c r="P6" s="222" t="s">
        <v>179</v>
      </c>
      <c r="Q6" s="222" t="s">
        <v>140</v>
      </c>
      <c r="R6" s="222" t="s">
        <v>179</v>
      </c>
      <c r="S6" s="222" t="s">
        <v>140</v>
      </c>
      <c r="T6" s="222" t="s">
        <v>179</v>
      </c>
      <c r="U6" s="222" t="s">
        <v>140</v>
      </c>
      <c r="V6" s="222" t="s">
        <v>179</v>
      </c>
      <c r="W6" s="222" t="s">
        <v>140</v>
      </c>
      <c r="X6" s="222" t="s">
        <v>179</v>
      </c>
      <c r="Y6" s="222" t="s">
        <v>140</v>
      </c>
      <c r="Z6" s="222" t="s">
        <v>179</v>
      </c>
      <c r="AA6" s="222" t="s">
        <v>140</v>
      </c>
      <c r="AB6" s="228" t="s">
        <v>179</v>
      </c>
      <c r="AC6" s="222" t="s">
        <v>140</v>
      </c>
      <c r="AD6" s="222" t="s">
        <v>179</v>
      </c>
      <c r="AE6" s="222" t="s">
        <v>140</v>
      </c>
      <c r="AF6" s="222" t="s">
        <v>179</v>
      </c>
      <c r="AG6" s="222" t="s">
        <v>140</v>
      </c>
      <c r="AH6" s="222" t="s">
        <v>179</v>
      </c>
      <c r="AI6" s="222" t="s">
        <v>140</v>
      </c>
      <c r="AJ6" s="222" t="s">
        <v>179</v>
      </c>
      <c r="AK6" s="222" t="s">
        <v>140</v>
      </c>
      <c r="AL6" s="222" t="s">
        <v>179</v>
      </c>
      <c r="AM6" s="222" t="s">
        <v>140</v>
      </c>
      <c r="AN6" s="222" t="s">
        <v>179</v>
      </c>
    </row>
    <row r="7" spans="1:40" s="11" customFormat="1" ht="30.75" customHeight="1">
      <c r="A7" s="220"/>
      <c r="B7" s="242"/>
      <c r="C7" s="243"/>
      <c r="D7" s="243"/>
      <c r="E7" s="243"/>
      <c r="F7" s="243"/>
      <c r="G7" s="243"/>
      <c r="H7" s="243"/>
      <c r="I7" s="243"/>
      <c r="J7" s="243"/>
      <c r="K7" s="243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7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0" s="16" customFormat="1" ht="15" customHeight="1">
      <c r="A8" s="55" t="s">
        <v>256</v>
      </c>
      <c r="B8" s="58">
        <v>13513</v>
      </c>
      <c r="C8" s="58">
        <v>5247</v>
      </c>
      <c r="D8" s="58">
        <v>910</v>
      </c>
      <c r="E8" s="58">
        <v>4440</v>
      </c>
      <c r="F8" s="58">
        <v>386</v>
      </c>
      <c r="G8" s="58">
        <v>3149</v>
      </c>
      <c r="H8" s="58">
        <v>14</v>
      </c>
      <c r="I8" s="58">
        <v>69</v>
      </c>
      <c r="J8" s="58">
        <v>49</v>
      </c>
      <c r="K8" s="58">
        <v>773</v>
      </c>
      <c r="L8" s="58">
        <v>3889</v>
      </c>
      <c r="M8" s="58">
        <v>2382</v>
      </c>
      <c r="N8" s="58">
        <v>1507</v>
      </c>
      <c r="O8" s="58">
        <v>1945</v>
      </c>
      <c r="P8" s="58">
        <v>1176</v>
      </c>
      <c r="Q8" s="58">
        <v>32</v>
      </c>
      <c r="R8" s="58">
        <v>35</v>
      </c>
      <c r="S8" s="58">
        <v>101</v>
      </c>
      <c r="T8" s="58">
        <v>124</v>
      </c>
      <c r="U8" s="58">
        <v>120</v>
      </c>
      <c r="V8" s="58">
        <v>69</v>
      </c>
      <c r="W8" s="58">
        <v>3</v>
      </c>
      <c r="X8" s="58">
        <v>5</v>
      </c>
      <c r="Y8" s="58">
        <v>63</v>
      </c>
      <c r="Z8" s="58">
        <v>43</v>
      </c>
      <c r="AA8" s="58">
        <v>118</v>
      </c>
      <c r="AB8" s="58">
        <v>55</v>
      </c>
      <c r="AC8" s="58">
        <f>SUM(AE8,AG8,AI8,AK8,AM8)</f>
        <v>2382</v>
      </c>
      <c r="AD8" s="58">
        <f>SUM(AF8,AH8,AJ8,AL8,AN8)</f>
        <v>1507</v>
      </c>
      <c r="AE8" s="58">
        <v>110</v>
      </c>
      <c r="AF8" s="58">
        <v>65</v>
      </c>
      <c r="AG8" s="58">
        <v>353</v>
      </c>
      <c r="AH8" s="58">
        <v>231</v>
      </c>
      <c r="AI8" s="58">
        <v>692</v>
      </c>
      <c r="AJ8" s="58">
        <v>406</v>
      </c>
      <c r="AK8" s="58">
        <v>265</v>
      </c>
      <c r="AL8" s="58">
        <v>202</v>
      </c>
      <c r="AM8" s="58">
        <v>962</v>
      </c>
      <c r="AN8" s="58">
        <v>603</v>
      </c>
    </row>
    <row r="9" spans="1:40" s="57" customFormat="1" ht="15" customHeight="1">
      <c r="A9" s="93" t="s">
        <v>141</v>
      </c>
      <c r="B9" s="58">
        <v>4637</v>
      </c>
      <c r="C9" s="58">
        <v>494</v>
      </c>
      <c r="D9" s="58">
        <v>43</v>
      </c>
      <c r="E9" s="58">
        <v>1308</v>
      </c>
      <c r="F9" s="58">
        <v>80</v>
      </c>
      <c r="G9" s="58">
        <v>753</v>
      </c>
      <c r="H9" s="58">
        <v>4</v>
      </c>
      <c r="I9" s="58">
        <v>33</v>
      </c>
      <c r="J9" s="58">
        <v>0</v>
      </c>
      <c r="K9" s="58">
        <v>438</v>
      </c>
      <c r="L9" s="58">
        <v>901</v>
      </c>
      <c r="M9" s="58">
        <v>598</v>
      </c>
      <c r="N9" s="58">
        <v>303</v>
      </c>
      <c r="O9" s="58">
        <v>523</v>
      </c>
      <c r="P9" s="58">
        <v>243</v>
      </c>
      <c r="Q9" s="58">
        <v>8</v>
      </c>
      <c r="R9" s="58">
        <v>5</v>
      </c>
      <c r="S9" s="58">
        <v>12</v>
      </c>
      <c r="T9" s="58">
        <v>16</v>
      </c>
      <c r="U9" s="58">
        <v>25</v>
      </c>
      <c r="V9" s="58">
        <v>16</v>
      </c>
      <c r="W9" s="58">
        <v>2</v>
      </c>
      <c r="X9" s="58">
        <v>2</v>
      </c>
      <c r="Y9" s="58">
        <v>10</v>
      </c>
      <c r="Z9" s="58">
        <v>5</v>
      </c>
      <c r="AA9" s="58">
        <v>18</v>
      </c>
      <c r="AB9" s="58">
        <v>16</v>
      </c>
      <c r="AC9" s="58">
        <f t="shared" ref="AC9:AD32" si="0">SUM(AE9,AG9,AI9,AK9,AM9)</f>
        <v>598</v>
      </c>
      <c r="AD9" s="58">
        <f t="shared" si="0"/>
        <v>303</v>
      </c>
      <c r="AE9" s="58">
        <v>31</v>
      </c>
      <c r="AF9" s="58">
        <v>14</v>
      </c>
      <c r="AG9" s="58">
        <v>72</v>
      </c>
      <c r="AH9" s="58">
        <v>34</v>
      </c>
      <c r="AI9" s="58">
        <v>84</v>
      </c>
      <c r="AJ9" s="58">
        <v>44</v>
      </c>
      <c r="AK9" s="58">
        <v>40</v>
      </c>
      <c r="AL9" s="58">
        <v>19</v>
      </c>
      <c r="AM9" s="58">
        <v>371</v>
      </c>
      <c r="AN9" s="58">
        <v>192</v>
      </c>
    </row>
    <row r="10" spans="1:40" s="57" customFormat="1" ht="15" customHeight="1">
      <c r="A10" s="93" t="s">
        <v>142</v>
      </c>
      <c r="B10" s="58">
        <v>91</v>
      </c>
      <c r="C10" s="58">
        <v>84</v>
      </c>
      <c r="D10" s="58">
        <v>16</v>
      </c>
      <c r="E10" s="58">
        <v>129</v>
      </c>
      <c r="F10" s="58">
        <v>7</v>
      </c>
      <c r="G10" s="58">
        <v>97</v>
      </c>
      <c r="H10" s="58">
        <v>0</v>
      </c>
      <c r="I10" s="58">
        <v>0</v>
      </c>
      <c r="J10" s="58">
        <v>0</v>
      </c>
      <c r="K10" s="58">
        <v>25</v>
      </c>
      <c r="L10" s="58">
        <v>156</v>
      </c>
      <c r="M10" s="58">
        <v>85</v>
      </c>
      <c r="N10" s="58">
        <v>71</v>
      </c>
      <c r="O10" s="58">
        <v>64</v>
      </c>
      <c r="P10" s="58">
        <v>47</v>
      </c>
      <c r="Q10" s="58">
        <v>0</v>
      </c>
      <c r="R10" s="58">
        <v>0</v>
      </c>
      <c r="S10" s="58">
        <v>4</v>
      </c>
      <c r="T10" s="58">
        <v>5</v>
      </c>
      <c r="U10" s="58">
        <v>4</v>
      </c>
      <c r="V10" s="58">
        <v>10</v>
      </c>
      <c r="W10" s="58">
        <v>0</v>
      </c>
      <c r="X10" s="58">
        <v>0</v>
      </c>
      <c r="Y10" s="58">
        <v>6</v>
      </c>
      <c r="Z10" s="58">
        <v>4</v>
      </c>
      <c r="AA10" s="58">
        <v>7</v>
      </c>
      <c r="AB10" s="58">
        <v>5</v>
      </c>
      <c r="AC10" s="58">
        <f t="shared" si="0"/>
        <v>85</v>
      </c>
      <c r="AD10" s="58">
        <f t="shared" si="0"/>
        <v>71</v>
      </c>
      <c r="AE10" s="58">
        <v>0</v>
      </c>
      <c r="AF10" s="58">
        <v>0</v>
      </c>
      <c r="AG10" s="58">
        <v>4</v>
      </c>
      <c r="AH10" s="58">
        <v>10</v>
      </c>
      <c r="AI10" s="58">
        <v>46</v>
      </c>
      <c r="AJ10" s="58">
        <v>29</v>
      </c>
      <c r="AK10" s="58">
        <v>9</v>
      </c>
      <c r="AL10" s="58">
        <v>15</v>
      </c>
      <c r="AM10" s="58">
        <v>26</v>
      </c>
      <c r="AN10" s="58">
        <v>17</v>
      </c>
    </row>
    <row r="11" spans="1:40" s="57" customFormat="1" ht="15" customHeight="1">
      <c r="A11" s="93" t="s">
        <v>143</v>
      </c>
      <c r="B11" s="58">
        <v>863</v>
      </c>
      <c r="C11" s="58">
        <v>374</v>
      </c>
      <c r="D11" s="58">
        <v>4</v>
      </c>
      <c r="E11" s="58">
        <v>466</v>
      </c>
      <c r="F11" s="58">
        <v>60</v>
      </c>
      <c r="G11" s="58">
        <v>354</v>
      </c>
      <c r="H11" s="58">
        <v>1</v>
      </c>
      <c r="I11" s="58">
        <v>1</v>
      </c>
      <c r="J11" s="58">
        <v>0</v>
      </c>
      <c r="K11" s="58">
        <v>50</v>
      </c>
      <c r="L11" s="58">
        <v>431</v>
      </c>
      <c r="M11" s="58">
        <v>254</v>
      </c>
      <c r="N11" s="58">
        <v>177</v>
      </c>
      <c r="O11" s="58">
        <v>207</v>
      </c>
      <c r="P11" s="58">
        <v>137</v>
      </c>
      <c r="Q11" s="58">
        <v>1</v>
      </c>
      <c r="R11" s="58">
        <v>3</v>
      </c>
      <c r="S11" s="58">
        <v>12</v>
      </c>
      <c r="T11" s="58">
        <v>19</v>
      </c>
      <c r="U11" s="58">
        <v>17</v>
      </c>
      <c r="V11" s="58">
        <v>9</v>
      </c>
      <c r="W11" s="58">
        <v>0</v>
      </c>
      <c r="X11" s="58">
        <v>1</v>
      </c>
      <c r="Y11" s="58">
        <v>7</v>
      </c>
      <c r="Z11" s="58">
        <v>5</v>
      </c>
      <c r="AA11" s="58">
        <v>10</v>
      </c>
      <c r="AB11" s="58">
        <v>3</v>
      </c>
      <c r="AC11" s="58">
        <f t="shared" si="0"/>
        <v>254</v>
      </c>
      <c r="AD11" s="58">
        <f t="shared" si="0"/>
        <v>177</v>
      </c>
      <c r="AE11" s="58">
        <v>13</v>
      </c>
      <c r="AF11" s="58">
        <v>5</v>
      </c>
      <c r="AG11" s="58">
        <v>61</v>
      </c>
      <c r="AH11" s="58">
        <v>30</v>
      </c>
      <c r="AI11" s="58">
        <v>73</v>
      </c>
      <c r="AJ11" s="58">
        <v>55</v>
      </c>
      <c r="AK11" s="58">
        <v>21</v>
      </c>
      <c r="AL11" s="58">
        <v>24</v>
      </c>
      <c r="AM11" s="58">
        <v>86</v>
      </c>
      <c r="AN11" s="58">
        <v>63</v>
      </c>
    </row>
    <row r="12" spans="1:40" s="57" customFormat="1" ht="15" customHeight="1">
      <c r="A12" s="93" t="s">
        <v>144</v>
      </c>
      <c r="B12" s="58">
        <v>132</v>
      </c>
      <c r="C12" s="58">
        <v>48</v>
      </c>
      <c r="D12" s="58">
        <v>0</v>
      </c>
      <c r="E12" s="58">
        <v>59</v>
      </c>
      <c r="F12" s="58">
        <v>10</v>
      </c>
      <c r="G12" s="58">
        <v>48</v>
      </c>
      <c r="H12" s="58">
        <v>0</v>
      </c>
      <c r="I12" s="58">
        <v>0</v>
      </c>
      <c r="J12" s="58">
        <v>0</v>
      </c>
      <c r="K12" s="58">
        <v>1</v>
      </c>
      <c r="L12" s="58">
        <v>62</v>
      </c>
      <c r="M12" s="58">
        <v>36</v>
      </c>
      <c r="N12" s="58">
        <v>26</v>
      </c>
      <c r="O12" s="58">
        <v>32</v>
      </c>
      <c r="P12" s="58">
        <v>25</v>
      </c>
      <c r="Q12" s="58">
        <v>0</v>
      </c>
      <c r="R12" s="58">
        <v>0</v>
      </c>
      <c r="S12" s="58">
        <v>1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3</v>
      </c>
      <c r="Z12" s="58">
        <v>1</v>
      </c>
      <c r="AA12" s="58">
        <v>0</v>
      </c>
      <c r="AB12" s="58">
        <v>0</v>
      </c>
      <c r="AC12" s="58">
        <f t="shared" si="0"/>
        <v>36</v>
      </c>
      <c r="AD12" s="58">
        <f t="shared" si="0"/>
        <v>26</v>
      </c>
      <c r="AE12" s="58">
        <v>1</v>
      </c>
      <c r="AF12" s="58">
        <v>0</v>
      </c>
      <c r="AG12" s="58">
        <v>3</v>
      </c>
      <c r="AH12" s="58">
        <v>5</v>
      </c>
      <c r="AI12" s="58">
        <v>6</v>
      </c>
      <c r="AJ12" s="58">
        <v>3</v>
      </c>
      <c r="AK12" s="58">
        <v>6</v>
      </c>
      <c r="AL12" s="58">
        <v>0</v>
      </c>
      <c r="AM12" s="58">
        <v>20</v>
      </c>
      <c r="AN12" s="58">
        <v>18</v>
      </c>
    </row>
    <row r="13" spans="1:40" s="57" customFormat="1" ht="15" customHeight="1">
      <c r="A13" s="93" t="s">
        <v>145</v>
      </c>
      <c r="B13" s="58">
        <v>73</v>
      </c>
      <c r="C13" s="58">
        <v>14</v>
      </c>
      <c r="D13" s="58">
        <v>9</v>
      </c>
      <c r="E13" s="58">
        <v>48</v>
      </c>
      <c r="F13" s="58">
        <v>7</v>
      </c>
      <c r="G13" s="58">
        <v>24</v>
      </c>
      <c r="H13" s="58">
        <v>0</v>
      </c>
      <c r="I13" s="58">
        <v>0</v>
      </c>
      <c r="J13" s="58">
        <v>0</v>
      </c>
      <c r="K13" s="58">
        <v>17</v>
      </c>
      <c r="L13" s="58">
        <v>40</v>
      </c>
      <c r="M13" s="58">
        <v>21</v>
      </c>
      <c r="N13" s="58">
        <v>19</v>
      </c>
      <c r="O13" s="58">
        <v>21</v>
      </c>
      <c r="P13" s="58">
        <v>18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1</v>
      </c>
      <c r="AA13" s="58">
        <v>0</v>
      </c>
      <c r="AB13" s="58">
        <v>0</v>
      </c>
      <c r="AC13" s="58">
        <f t="shared" si="0"/>
        <v>21</v>
      </c>
      <c r="AD13" s="58">
        <f t="shared" si="0"/>
        <v>19</v>
      </c>
      <c r="AE13" s="58">
        <v>2</v>
      </c>
      <c r="AF13" s="58">
        <v>0</v>
      </c>
      <c r="AG13" s="58">
        <v>7</v>
      </c>
      <c r="AH13" s="58">
        <v>6</v>
      </c>
      <c r="AI13" s="58">
        <v>7</v>
      </c>
      <c r="AJ13" s="58">
        <v>6</v>
      </c>
      <c r="AK13" s="58">
        <v>1</v>
      </c>
      <c r="AL13" s="58">
        <v>1</v>
      </c>
      <c r="AM13" s="58">
        <v>4</v>
      </c>
      <c r="AN13" s="58">
        <v>6</v>
      </c>
    </row>
    <row r="14" spans="1:40" s="57" customFormat="1" ht="15" customHeight="1">
      <c r="A14" s="93" t="s">
        <v>146</v>
      </c>
      <c r="B14" s="58">
        <v>1284</v>
      </c>
      <c r="C14" s="58">
        <v>1513</v>
      </c>
      <c r="D14" s="58">
        <v>592</v>
      </c>
      <c r="E14" s="58">
        <v>475</v>
      </c>
      <c r="F14" s="58">
        <v>24</v>
      </c>
      <c r="G14" s="58">
        <v>365</v>
      </c>
      <c r="H14" s="58">
        <v>0</v>
      </c>
      <c r="I14" s="58">
        <v>12</v>
      </c>
      <c r="J14" s="58">
        <v>46</v>
      </c>
      <c r="K14" s="58">
        <v>28</v>
      </c>
      <c r="L14" s="58">
        <v>388</v>
      </c>
      <c r="M14" s="58">
        <v>263</v>
      </c>
      <c r="N14" s="58">
        <v>125</v>
      </c>
      <c r="O14" s="58">
        <v>196</v>
      </c>
      <c r="P14" s="58">
        <v>69</v>
      </c>
      <c r="Q14" s="58">
        <v>7</v>
      </c>
      <c r="R14" s="58">
        <v>16</v>
      </c>
      <c r="S14" s="58">
        <v>21</v>
      </c>
      <c r="T14" s="58">
        <v>22</v>
      </c>
      <c r="U14" s="58">
        <v>9</v>
      </c>
      <c r="V14" s="58">
        <v>3</v>
      </c>
      <c r="W14" s="58">
        <v>1</v>
      </c>
      <c r="X14" s="58">
        <v>1</v>
      </c>
      <c r="Y14" s="58">
        <v>6</v>
      </c>
      <c r="Z14" s="58">
        <v>8</v>
      </c>
      <c r="AA14" s="58">
        <v>23</v>
      </c>
      <c r="AB14" s="58">
        <v>6</v>
      </c>
      <c r="AC14" s="58">
        <f t="shared" si="0"/>
        <v>263</v>
      </c>
      <c r="AD14" s="58">
        <f t="shared" si="0"/>
        <v>125</v>
      </c>
      <c r="AE14" s="58">
        <v>11</v>
      </c>
      <c r="AF14" s="58">
        <v>4</v>
      </c>
      <c r="AG14" s="58">
        <v>52</v>
      </c>
      <c r="AH14" s="58">
        <v>28</v>
      </c>
      <c r="AI14" s="58">
        <v>85</v>
      </c>
      <c r="AJ14" s="58">
        <v>31</v>
      </c>
      <c r="AK14" s="58">
        <v>18</v>
      </c>
      <c r="AL14" s="58">
        <v>12</v>
      </c>
      <c r="AM14" s="58">
        <v>97</v>
      </c>
      <c r="AN14" s="58">
        <v>50</v>
      </c>
    </row>
    <row r="15" spans="1:40" s="57" customFormat="1" ht="15" customHeight="1">
      <c r="A15" s="93" t="s">
        <v>147</v>
      </c>
      <c r="B15" s="58">
        <v>641</v>
      </c>
      <c r="C15" s="58">
        <v>152</v>
      </c>
      <c r="D15" s="58">
        <v>37</v>
      </c>
      <c r="E15" s="58">
        <v>187</v>
      </c>
      <c r="F15" s="58">
        <v>18</v>
      </c>
      <c r="G15" s="58">
        <v>154</v>
      </c>
      <c r="H15" s="58">
        <v>1</v>
      </c>
      <c r="I15" s="58">
        <v>3</v>
      </c>
      <c r="J15" s="58">
        <v>0</v>
      </c>
      <c r="K15" s="58">
        <v>11</v>
      </c>
      <c r="L15" s="58">
        <v>184</v>
      </c>
      <c r="M15" s="58">
        <v>113</v>
      </c>
      <c r="N15" s="58">
        <v>71</v>
      </c>
      <c r="O15" s="58">
        <v>96</v>
      </c>
      <c r="P15" s="58">
        <v>58</v>
      </c>
      <c r="Q15" s="58">
        <v>0</v>
      </c>
      <c r="R15" s="58">
        <v>1</v>
      </c>
      <c r="S15" s="58">
        <v>8</v>
      </c>
      <c r="T15" s="58">
        <v>7</v>
      </c>
      <c r="U15" s="58">
        <v>2</v>
      </c>
      <c r="V15" s="58">
        <v>1</v>
      </c>
      <c r="W15" s="58">
        <v>0</v>
      </c>
      <c r="X15" s="58">
        <v>0</v>
      </c>
      <c r="Y15" s="58">
        <v>3</v>
      </c>
      <c r="Z15" s="58">
        <v>2</v>
      </c>
      <c r="AA15" s="58">
        <v>4</v>
      </c>
      <c r="AB15" s="58">
        <v>2</v>
      </c>
      <c r="AC15" s="58">
        <f t="shared" si="0"/>
        <v>113</v>
      </c>
      <c r="AD15" s="58">
        <f t="shared" si="0"/>
        <v>71</v>
      </c>
      <c r="AE15" s="58">
        <v>2</v>
      </c>
      <c r="AF15" s="58">
        <v>1</v>
      </c>
      <c r="AG15" s="58">
        <v>17</v>
      </c>
      <c r="AH15" s="58">
        <v>5</v>
      </c>
      <c r="AI15" s="58">
        <v>45</v>
      </c>
      <c r="AJ15" s="58">
        <v>32</v>
      </c>
      <c r="AK15" s="58">
        <v>11</v>
      </c>
      <c r="AL15" s="58">
        <v>11</v>
      </c>
      <c r="AM15" s="58">
        <v>38</v>
      </c>
      <c r="AN15" s="58">
        <v>22</v>
      </c>
    </row>
    <row r="16" spans="1:40" s="57" customFormat="1" ht="15" customHeight="1">
      <c r="A16" s="93" t="s">
        <v>148</v>
      </c>
      <c r="B16" s="58">
        <v>334</v>
      </c>
      <c r="C16" s="58">
        <v>126</v>
      </c>
      <c r="D16" s="58">
        <v>34</v>
      </c>
      <c r="E16" s="58">
        <v>141</v>
      </c>
      <c r="F16" s="58">
        <v>23</v>
      </c>
      <c r="G16" s="58">
        <v>89</v>
      </c>
      <c r="H16" s="58">
        <v>0</v>
      </c>
      <c r="I16" s="58">
        <v>5</v>
      </c>
      <c r="J16" s="58">
        <v>0</v>
      </c>
      <c r="K16" s="58">
        <v>24</v>
      </c>
      <c r="L16" s="58">
        <v>143</v>
      </c>
      <c r="M16" s="58">
        <v>69</v>
      </c>
      <c r="N16" s="58">
        <v>74</v>
      </c>
      <c r="O16" s="58">
        <v>56</v>
      </c>
      <c r="P16" s="58">
        <v>59</v>
      </c>
      <c r="Q16" s="58">
        <v>0</v>
      </c>
      <c r="R16" s="58">
        <v>0</v>
      </c>
      <c r="S16" s="58">
        <v>4</v>
      </c>
      <c r="T16" s="58">
        <v>3</v>
      </c>
      <c r="U16" s="58">
        <v>0</v>
      </c>
      <c r="V16" s="58">
        <v>1</v>
      </c>
      <c r="W16" s="58">
        <v>0</v>
      </c>
      <c r="X16" s="58">
        <v>0</v>
      </c>
      <c r="Y16" s="58">
        <v>1</v>
      </c>
      <c r="Z16" s="58">
        <v>3</v>
      </c>
      <c r="AA16" s="58">
        <v>8</v>
      </c>
      <c r="AB16" s="58">
        <v>8</v>
      </c>
      <c r="AC16" s="58">
        <f t="shared" si="0"/>
        <v>69</v>
      </c>
      <c r="AD16" s="58">
        <f t="shared" si="0"/>
        <v>74</v>
      </c>
      <c r="AE16" s="58">
        <v>2</v>
      </c>
      <c r="AF16" s="58">
        <v>1</v>
      </c>
      <c r="AG16" s="58">
        <v>12</v>
      </c>
      <c r="AH16" s="58">
        <v>14</v>
      </c>
      <c r="AI16" s="58">
        <v>35</v>
      </c>
      <c r="AJ16" s="58">
        <v>25</v>
      </c>
      <c r="AK16" s="58">
        <v>9</v>
      </c>
      <c r="AL16" s="58">
        <v>17</v>
      </c>
      <c r="AM16" s="58">
        <v>11</v>
      </c>
      <c r="AN16" s="58">
        <v>17</v>
      </c>
    </row>
    <row r="17" spans="1:40" s="57" customFormat="1" ht="15" customHeight="1">
      <c r="A17" s="93" t="s">
        <v>149</v>
      </c>
      <c r="B17" s="58">
        <v>534</v>
      </c>
      <c r="C17" s="58">
        <v>147</v>
      </c>
      <c r="D17" s="58">
        <v>32</v>
      </c>
      <c r="E17" s="58">
        <v>135</v>
      </c>
      <c r="F17" s="58">
        <v>6</v>
      </c>
      <c r="G17" s="58">
        <v>107</v>
      </c>
      <c r="H17" s="58">
        <v>1</v>
      </c>
      <c r="I17" s="58">
        <v>0</v>
      </c>
      <c r="J17" s="58">
        <v>1</v>
      </c>
      <c r="K17" s="58">
        <v>20</v>
      </c>
      <c r="L17" s="58">
        <v>134</v>
      </c>
      <c r="M17" s="58">
        <v>87</v>
      </c>
      <c r="N17" s="58">
        <v>47</v>
      </c>
      <c r="O17" s="58">
        <v>70</v>
      </c>
      <c r="P17" s="58">
        <v>36</v>
      </c>
      <c r="Q17" s="58">
        <v>0</v>
      </c>
      <c r="R17" s="58">
        <v>0</v>
      </c>
      <c r="S17" s="58">
        <v>5</v>
      </c>
      <c r="T17" s="58">
        <v>7</v>
      </c>
      <c r="U17" s="58">
        <v>6</v>
      </c>
      <c r="V17" s="58">
        <v>1</v>
      </c>
      <c r="W17" s="58">
        <v>0</v>
      </c>
      <c r="X17" s="58">
        <v>0</v>
      </c>
      <c r="Y17" s="58">
        <v>1</v>
      </c>
      <c r="Z17" s="58">
        <v>1</v>
      </c>
      <c r="AA17" s="58">
        <v>5</v>
      </c>
      <c r="AB17" s="58">
        <v>2</v>
      </c>
      <c r="AC17" s="58">
        <f t="shared" si="0"/>
        <v>87</v>
      </c>
      <c r="AD17" s="58">
        <f t="shared" si="0"/>
        <v>47</v>
      </c>
      <c r="AE17" s="58">
        <v>2</v>
      </c>
      <c r="AF17" s="58">
        <v>1</v>
      </c>
      <c r="AG17" s="58">
        <v>12</v>
      </c>
      <c r="AH17" s="58">
        <v>9</v>
      </c>
      <c r="AI17" s="58">
        <v>37</v>
      </c>
      <c r="AJ17" s="58">
        <v>18</v>
      </c>
      <c r="AK17" s="58">
        <v>21</v>
      </c>
      <c r="AL17" s="58">
        <v>9</v>
      </c>
      <c r="AM17" s="58">
        <v>15</v>
      </c>
      <c r="AN17" s="58">
        <v>10</v>
      </c>
    </row>
    <row r="18" spans="1:40" s="57" customFormat="1" ht="15" customHeight="1">
      <c r="A18" s="93" t="s">
        <v>150</v>
      </c>
      <c r="B18" s="58">
        <v>43</v>
      </c>
      <c r="C18" s="58">
        <v>21</v>
      </c>
      <c r="D18" s="58">
        <v>0</v>
      </c>
      <c r="E18" s="58">
        <v>74</v>
      </c>
      <c r="F18" s="58">
        <v>4</v>
      </c>
      <c r="G18" s="58">
        <v>63</v>
      </c>
      <c r="H18" s="58">
        <v>0</v>
      </c>
      <c r="I18" s="58">
        <v>0</v>
      </c>
      <c r="J18" s="58">
        <v>0</v>
      </c>
      <c r="K18" s="58">
        <v>7</v>
      </c>
      <c r="L18" s="58">
        <v>64</v>
      </c>
      <c r="M18" s="58">
        <v>39</v>
      </c>
      <c r="N18" s="58">
        <v>25</v>
      </c>
      <c r="O18" s="58">
        <v>27</v>
      </c>
      <c r="P18" s="58">
        <v>20</v>
      </c>
      <c r="Q18" s="58">
        <v>0</v>
      </c>
      <c r="R18" s="58">
        <v>0</v>
      </c>
      <c r="S18" s="58">
        <v>4</v>
      </c>
      <c r="T18" s="58">
        <v>1</v>
      </c>
      <c r="U18" s="58">
        <v>5</v>
      </c>
      <c r="V18" s="58">
        <v>2</v>
      </c>
      <c r="W18" s="58">
        <v>0</v>
      </c>
      <c r="X18" s="58">
        <v>0</v>
      </c>
      <c r="Y18" s="58">
        <v>0</v>
      </c>
      <c r="Z18" s="58">
        <v>1</v>
      </c>
      <c r="AA18" s="58">
        <v>3</v>
      </c>
      <c r="AB18" s="58">
        <v>1</v>
      </c>
      <c r="AC18" s="58">
        <f t="shared" si="0"/>
        <v>39</v>
      </c>
      <c r="AD18" s="58">
        <f t="shared" si="0"/>
        <v>25</v>
      </c>
      <c r="AE18" s="58">
        <v>3</v>
      </c>
      <c r="AF18" s="58">
        <v>0</v>
      </c>
      <c r="AG18" s="58">
        <v>8</v>
      </c>
      <c r="AH18" s="58">
        <v>5</v>
      </c>
      <c r="AI18" s="58">
        <v>14</v>
      </c>
      <c r="AJ18" s="58">
        <v>10</v>
      </c>
      <c r="AK18" s="58">
        <v>7</v>
      </c>
      <c r="AL18" s="58">
        <v>3</v>
      </c>
      <c r="AM18" s="58">
        <v>7</v>
      </c>
      <c r="AN18" s="58">
        <v>7</v>
      </c>
    </row>
    <row r="19" spans="1:40" s="57" customFormat="1" ht="15" customHeight="1">
      <c r="A19" s="93" t="s">
        <v>151</v>
      </c>
      <c r="B19" s="58">
        <v>149</v>
      </c>
      <c r="C19" s="58">
        <v>28</v>
      </c>
      <c r="D19" s="58">
        <v>0</v>
      </c>
      <c r="E19" s="58">
        <v>115</v>
      </c>
      <c r="F19" s="58">
        <v>5</v>
      </c>
      <c r="G19" s="58">
        <v>73</v>
      </c>
      <c r="H19" s="58">
        <v>1</v>
      </c>
      <c r="I19" s="58">
        <v>0</v>
      </c>
      <c r="J19" s="58">
        <v>0</v>
      </c>
      <c r="K19" s="58">
        <v>36</v>
      </c>
      <c r="L19" s="58">
        <v>115</v>
      </c>
      <c r="M19" s="58">
        <v>60</v>
      </c>
      <c r="N19" s="58">
        <v>55</v>
      </c>
      <c r="O19" s="58">
        <v>51</v>
      </c>
      <c r="P19" s="58">
        <v>48</v>
      </c>
      <c r="Q19" s="58">
        <v>2</v>
      </c>
      <c r="R19" s="58">
        <v>0</v>
      </c>
      <c r="S19" s="58">
        <v>1</v>
      </c>
      <c r="T19" s="58">
        <v>5</v>
      </c>
      <c r="U19" s="58">
        <v>5</v>
      </c>
      <c r="V19" s="58">
        <v>2</v>
      </c>
      <c r="W19" s="58">
        <v>0</v>
      </c>
      <c r="X19" s="58">
        <v>0</v>
      </c>
      <c r="Y19" s="58">
        <v>1</v>
      </c>
      <c r="Z19" s="58">
        <v>0</v>
      </c>
      <c r="AA19" s="58">
        <v>0</v>
      </c>
      <c r="AB19" s="58">
        <v>0</v>
      </c>
      <c r="AC19" s="58">
        <f t="shared" si="0"/>
        <v>60</v>
      </c>
      <c r="AD19" s="58">
        <f t="shared" si="0"/>
        <v>55</v>
      </c>
      <c r="AE19" s="58">
        <v>0</v>
      </c>
      <c r="AF19" s="58">
        <v>2</v>
      </c>
      <c r="AG19" s="58">
        <v>10</v>
      </c>
      <c r="AH19" s="58">
        <v>10</v>
      </c>
      <c r="AI19" s="58">
        <v>32</v>
      </c>
      <c r="AJ19" s="58">
        <v>28</v>
      </c>
      <c r="AK19" s="58">
        <v>16</v>
      </c>
      <c r="AL19" s="58">
        <v>14</v>
      </c>
      <c r="AM19" s="58">
        <v>2</v>
      </c>
      <c r="AN19" s="58">
        <v>1</v>
      </c>
    </row>
    <row r="20" spans="1:40" s="57" customFormat="1" ht="15" customHeight="1">
      <c r="A20" s="93" t="s">
        <v>152</v>
      </c>
      <c r="B20" s="58">
        <v>1080</v>
      </c>
      <c r="C20" s="58">
        <v>1000</v>
      </c>
      <c r="D20" s="58">
        <v>0</v>
      </c>
      <c r="E20" s="58">
        <v>112</v>
      </c>
      <c r="F20" s="58">
        <v>9</v>
      </c>
      <c r="G20" s="58">
        <v>89</v>
      </c>
      <c r="H20" s="58">
        <v>0</v>
      </c>
      <c r="I20" s="58">
        <v>4</v>
      </c>
      <c r="J20" s="58">
        <v>0</v>
      </c>
      <c r="K20" s="58">
        <v>10</v>
      </c>
      <c r="L20" s="58">
        <v>103</v>
      </c>
      <c r="M20" s="58">
        <v>65</v>
      </c>
      <c r="N20" s="58">
        <v>38</v>
      </c>
      <c r="O20" s="58">
        <v>40</v>
      </c>
      <c r="P20" s="58">
        <v>30</v>
      </c>
      <c r="Q20" s="58">
        <v>0</v>
      </c>
      <c r="R20" s="58">
        <v>0</v>
      </c>
      <c r="S20" s="58">
        <v>0</v>
      </c>
      <c r="T20" s="58">
        <v>5</v>
      </c>
      <c r="U20" s="58">
        <v>12</v>
      </c>
      <c r="V20" s="58">
        <v>2</v>
      </c>
      <c r="W20" s="58">
        <v>0</v>
      </c>
      <c r="X20" s="58">
        <v>0</v>
      </c>
      <c r="Y20" s="58">
        <v>2</v>
      </c>
      <c r="Z20" s="58">
        <v>1</v>
      </c>
      <c r="AA20" s="58">
        <v>11</v>
      </c>
      <c r="AB20" s="58">
        <v>0</v>
      </c>
      <c r="AC20" s="58">
        <f t="shared" si="0"/>
        <v>65</v>
      </c>
      <c r="AD20" s="58">
        <f t="shared" si="0"/>
        <v>38</v>
      </c>
      <c r="AE20" s="58">
        <v>0</v>
      </c>
      <c r="AF20" s="58">
        <v>0</v>
      </c>
      <c r="AG20" s="58">
        <v>8</v>
      </c>
      <c r="AH20" s="58">
        <v>7</v>
      </c>
      <c r="AI20" s="58">
        <v>33</v>
      </c>
      <c r="AJ20" s="58">
        <v>17</v>
      </c>
      <c r="AK20" s="58">
        <v>9</v>
      </c>
      <c r="AL20" s="58">
        <v>7</v>
      </c>
      <c r="AM20" s="58">
        <v>15</v>
      </c>
      <c r="AN20" s="58">
        <v>7</v>
      </c>
    </row>
    <row r="21" spans="1:40" s="57" customFormat="1" ht="15" customHeight="1">
      <c r="A21" s="93" t="s">
        <v>153</v>
      </c>
      <c r="B21" s="58">
        <v>539</v>
      </c>
      <c r="C21" s="58">
        <v>162</v>
      </c>
      <c r="D21" s="58">
        <v>112</v>
      </c>
      <c r="E21" s="58">
        <v>219</v>
      </c>
      <c r="F21" s="58">
        <v>22</v>
      </c>
      <c r="G21" s="58">
        <v>177</v>
      </c>
      <c r="H21" s="58">
        <v>1</v>
      </c>
      <c r="I21" s="58">
        <v>0</v>
      </c>
      <c r="J21" s="58">
        <v>0</v>
      </c>
      <c r="K21" s="58">
        <v>19</v>
      </c>
      <c r="L21" s="58">
        <v>233</v>
      </c>
      <c r="M21" s="58">
        <v>142</v>
      </c>
      <c r="N21" s="58">
        <v>91</v>
      </c>
      <c r="O21" s="58">
        <v>115</v>
      </c>
      <c r="P21" s="58">
        <v>70</v>
      </c>
      <c r="Q21" s="58">
        <v>1</v>
      </c>
      <c r="R21" s="58">
        <v>1</v>
      </c>
      <c r="S21" s="58">
        <v>8</v>
      </c>
      <c r="T21" s="58">
        <v>12</v>
      </c>
      <c r="U21" s="58">
        <v>5</v>
      </c>
      <c r="V21" s="58">
        <v>5</v>
      </c>
      <c r="W21" s="58">
        <v>0</v>
      </c>
      <c r="X21" s="58">
        <v>0</v>
      </c>
      <c r="Y21" s="58">
        <v>4</v>
      </c>
      <c r="Z21" s="58">
        <v>2</v>
      </c>
      <c r="AA21" s="58">
        <v>9</v>
      </c>
      <c r="AB21" s="58">
        <v>1</v>
      </c>
      <c r="AC21" s="58">
        <f t="shared" si="0"/>
        <v>142</v>
      </c>
      <c r="AD21" s="58">
        <f t="shared" si="0"/>
        <v>91</v>
      </c>
      <c r="AE21" s="58">
        <v>7</v>
      </c>
      <c r="AF21" s="58">
        <v>0</v>
      </c>
      <c r="AG21" s="58">
        <v>9</v>
      </c>
      <c r="AH21" s="58">
        <v>4</v>
      </c>
      <c r="AI21" s="58">
        <v>35</v>
      </c>
      <c r="AJ21" s="58">
        <v>19</v>
      </c>
      <c r="AK21" s="58">
        <v>15</v>
      </c>
      <c r="AL21" s="58">
        <v>19</v>
      </c>
      <c r="AM21" s="58">
        <v>76</v>
      </c>
      <c r="AN21" s="58">
        <v>49</v>
      </c>
    </row>
    <row r="22" spans="1:40" s="57" customFormat="1" ht="15" customHeight="1">
      <c r="A22" s="93" t="s">
        <v>154</v>
      </c>
      <c r="B22" s="58">
        <v>270</v>
      </c>
      <c r="C22" s="58">
        <v>83</v>
      </c>
      <c r="D22" s="58">
        <v>0</v>
      </c>
      <c r="E22" s="58">
        <v>95</v>
      </c>
      <c r="F22" s="58">
        <v>13</v>
      </c>
      <c r="G22" s="58">
        <v>82</v>
      </c>
      <c r="H22" s="58">
        <v>0</v>
      </c>
      <c r="I22" s="58">
        <v>0</v>
      </c>
      <c r="J22" s="58">
        <v>0</v>
      </c>
      <c r="K22" s="58">
        <v>0</v>
      </c>
      <c r="L22" s="58">
        <v>85</v>
      </c>
      <c r="M22" s="58">
        <v>48</v>
      </c>
      <c r="N22" s="58">
        <v>37</v>
      </c>
      <c r="O22" s="58">
        <v>26</v>
      </c>
      <c r="P22" s="58">
        <v>15</v>
      </c>
      <c r="Q22" s="58">
        <v>8</v>
      </c>
      <c r="R22" s="58">
        <v>5</v>
      </c>
      <c r="S22" s="58">
        <v>7</v>
      </c>
      <c r="T22" s="58">
        <v>12</v>
      </c>
      <c r="U22" s="58">
        <v>6</v>
      </c>
      <c r="V22" s="58">
        <v>2</v>
      </c>
      <c r="W22" s="58">
        <v>0</v>
      </c>
      <c r="X22" s="58">
        <v>0</v>
      </c>
      <c r="Y22" s="58">
        <v>1</v>
      </c>
      <c r="Z22" s="58">
        <v>3</v>
      </c>
      <c r="AA22" s="58">
        <v>0</v>
      </c>
      <c r="AB22" s="58">
        <v>0</v>
      </c>
      <c r="AC22" s="58">
        <f t="shared" si="0"/>
        <v>48</v>
      </c>
      <c r="AD22" s="58">
        <f t="shared" si="0"/>
        <v>37</v>
      </c>
      <c r="AE22" s="58">
        <v>1</v>
      </c>
      <c r="AF22" s="58">
        <v>1</v>
      </c>
      <c r="AG22" s="58">
        <v>3</v>
      </c>
      <c r="AH22" s="58">
        <v>4</v>
      </c>
      <c r="AI22" s="58">
        <v>11</v>
      </c>
      <c r="AJ22" s="58">
        <v>7</v>
      </c>
      <c r="AK22" s="58">
        <v>12</v>
      </c>
      <c r="AL22" s="58">
        <v>5</v>
      </c>
      <c r="AM22" s="58">
        <v>21</v>
      </c>
      <c r="AN22" s="58">
        <v>20</v>
      </c>
    </row>
    <row r="23" spans="1:40" s="57" customFormat="1" ht="15" customHeight="1">
      <c r="A23" s="93" t="s">
        <v>155</v>
      </c>
      <c r="B23" s="58">
        <v>66</v>
      </c>
      <c r="C23" s="58">
        <v>29</v>
      </c>
      <c r="D23" s="58">
        <v>0</v>
      </c>
      <c r="E23" s="58">
        <v>99</v>
      </c>
      <c r="F23" s="58">
        <v>10</v>
      </c>
      <c r="G23" s="58">
        <v>58</v>
      </c>
      <c r="H23" s="58">
        <v>4</v>
      </c>
      <c r="I23" s="58">
        <v>10</v>
      </c>
      <c r="J23" s="58">
        <v>2</v>
      </c>
      <c r="K23" s="58">
        <v>15</v>
      </c>
      <c r="L23" s="58">
        <v>109</v>
      </c>
      <c r="M23" s="58">
        <v>67</v>
      </c>
      <c r="N23" s="58">
        <v>42</v>
      </c>
      <c r="O23" s="58">
        <v>55</v>
      </c>
      <c r="P23" s="58">
        <v>38</v>
      </c>
      <c r="Q23" s="58">
        <v>0</v>
      </c>
      <c r="R23" s="58">
        <v>0</v>
      </c>
      <c r="S23" s="58">
        <v>3</v>
      </c>
      <c r="T23" s="58">
        <v>1</v>
      </c>
      <c r="U23" s="58">
        <v>1</v>
      </c>
      <c r="V23" s="58">
        <v>1</v>
      </c>
      <c r="W23" s="58">
        <v>0</v>
      </c>
      <c r="X23" s="58">
        <v>0</v>
      </c>
      <c r="Y23" s="58">
        <v>0</v>
      </c>
      <c r="Z23" s="58">
        <v>0</v>
      </c>
      <c r="AA23" s="58">
        <v>8</v>
      </c>
      <c r="AB23" s="58">
        <v>2</v>
      </c>
      <c r="AC23" s="58">
        <f t="shared" si="0"/>
        <v>67</v>
      </c>
      <c r="AD23" s="58">
        <f t="shared" si="0"/>
        <v>42</v>
      </c>
      <c r="AE23" s="58">
        <v>2</v>
      </c>
      <c r="AF23" s="58">
        <v>3</v>
      </c>
      <c r="AG23" s="58">
        <v>6</v>
      </c>
      <c r="AH23" s="58">
        <v>4</v>
      </c>
      <c r="AI23" s="58">
        <v>21</v>
      </c>
      <c r="AJ23" s="58">
        <v>10</v>
      </c>
      <c r="AK23" s="58">
        <v>26</v>
      </c>
      <c r="AL23" s="58">
        <v>12</v>
      </c>
      <c r="AM23" s="58">
        <v>12</v>
      </c>
      <c r="AN23" s="58">
        <v>13</v>
      </c>
    </row>
    <row r="24" spans="1:40" s="57" customFormat="1" ht="15" customHeight="1">
      <c r="A24" s="93" t="s">
        <v>156</v>
      </c>
      <c r="B24" s="58">
        <v>16</v>
      </c>
      <c r="C24" s="58">
        <v>14</v>
      </c>
      <c r="D24" s="58">
        <v>0</v>
      </c>
      <c r="E24" s="58">
        <v>16</v>
      </c>
      <c r="F24" s="58">
        <v>0</v>
      </c>
      <c r="G24" s="58">
        <v>16</v>
      </c>
      <c r="H24" s="58">
        <v>0</v>
      </c>
      <c r="I24" s="58">
        <v>0</v>
      </c>
      <c r="J24" s="58">
        <v>0</v>
      </c>
      <c r="K24" s="58">
        <v>0</v>
      </c>
      <c r="L24" s="58">
        <v>14</v>
      </c>
      <c r="M24" s="58">
        <v>11</v>
      </c>
      <c r="N24" s="58">
        <v>3</v>
      </c>
      <c r="O24" s="58">
        <v>8</v>
      </c>
      <c r="P24" s="58">
        <v>3</v>
      </c>
      <c r="Q24" s="58">
        <v>3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f t="shared" si="0"/>
        <v>11</v>
      </c>
      <c r="AD24" s="58">
        <f t="shared" si="0"/>
        <v>3</v>
      </c>
      <c r="AE24" s="58">
        <v>0</v>
      </c>
      <c r="AF24" s="58">
        <v>0</v>
      </c>
      <c r="AG24" s="58">
        <v>1</v>
      </c>
      <c r="AH24" s="58">
        <v>1</v>
      </c>
      <c r="AI24" s="58">
        <v>4</v>
      </c>
      <c r="AJ24" s="58">
        <v>1</v>
      </c>
      <c r="AK24" s="58">
        <v>4</v>
      </c>
      <c r="AL24" s="58">
        <v>0</v>
      </c>
      <c r="AM24" s="58">
        <v>2</v>
      </c>
      <c r="AN24" s="58">
        <v>1</v>
      </c>
    </row>
    <row r="25" spans="1:40" s="57" customFormat="1" ht="15" customHeight="1">
      <c r="A25" s="93" t="s">
        <v>157</v>
      </c>
      <c r="B25" s="58">
        <v>13</v>
      </c>
      <c r="C25" s="58">
        <v>41</v>
      </c>
      <c r="D25" s="58">
        <v>0</v>
      </c>
      <c r="E25" s="58">
        <v>33</v>
      </c>
      <c r="F25" s="58">
        <v>3</v>
      </c>
      <c r="G25" s="58">
        <v>25</v>
      </c>
      <c r="H25" s="58">
        <v>1</v>
      </c>
      <c r="I25" s="58">
        <v>0</v>
      </c>
      <c r="J25" s="58">
        <v>0</v>
      </c>
      <c r="K25" s="58">
        <v>4</v>
      </c>
      <c r="L25" s="58">
        <v>32</v>
      </c>
      <c r="M25" s="58">
        <v>13</v>
      </c>
      <c r="N25" s="58">
        <v>19</v>
      </c>
      <c r="O25" s="58">
        <v>12</v>
      </c>
      <c r="P25" s="58">
        <v>19</v>
      </c>
      <c r="Q25" s="58">
        <v>0</v>
      </c>
      <c r="R25" s="58">
        <v>0</v>
      </c>
      <c r="S25" s="58">
        <v>0</v>
      </c>
      <c r="T25" s="58">
        <v>0</v>
      </c>
      <c r="U25" s="58">
        <v>1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f t="shared" si="0"/>
        <v>13</v>
      </c>
      <c r="AD25" s="58">
        <f t="shared" si="0"/>
        <v>19</v>
      </c>
      <c r="AE25" s="58">
        <v>3</v>
      </c>
      <c r="AF25" s="58">
        <v>5</v>
      </c>
      <c r="AG25" s="58">
        <v>2</v>
      </c>
      <c r="AH25" s="58">
        <v>2</v>
      </c>
      <c r="AI25" s="58">
        <v>8</v>
      </c>
      <c r="AJ25" s="58">
        <v>3</v>
      </c>
      <c r="AK25" s="58">
        <v>0</v>
      </c>
      <c r="AL25" s="58">
        <v>4</v>
      </c>
      <c r="AM25" s="58">
        <v>0</v>
      </c>
      <c r="AN25" s="58">
        <v>5</v>
      </c>
    </row>
    <row r="26" spans="1:40" s="57" customFormat="1" ht="15" customHeight="1">
      <c r="A26" s="93" t="s">
        <v>158</v>
      </c>
      <c r="B26" s="58">
        <v>36</v>
      </c>
      <c r="C26" s="58">
        <v>4</v>
      </c>
      <c r="D26" s="58">
        <v>0</v>
      </c>
      <c r="E26" s="58">
        <v>32</v>
      </c>
      <c r="F26" s="58">
        <v>1</v>
      </c>
      <c r="G26" s="58">
        <v>20</v>
      </c>
      <c r="H26" s="58">
        <v>0</v>
      </c>
      <c r="I26" s="58">
        <v>0</v>
      </c>
      <c r="J26" s="58">
        <v>0</v>
      </c>
      <c r="K26" s="58">
        <v>11</v>
      </c>
      <c r="L26" s="58">
        <v>32</v>
      </c>
      <c r="M26" s="58">
        <v>23</v>
      </c>
      <c r="N26" s="58">
        <v>9</v>
      </c>
      <c r="O26" s="58">
        <v>21</v>
      </c>
      <c r="P26" s="58">
        <v>8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1</v>
      </c>
      <c r="W26" s="58">
        <v>0</v>
      </c>
      <c r="X26" s="58">
        <v>0</v>
      </c>
      <c r="Y26" s="58">
        <v>0</v>
      </c>
      <c r="Z26" s="58">
        <v>0</v>
      </c>
      <c r="AA26" s="58">
        <v>2</v>
      </c>
      <c r="AB26" s="58">
        <v>0</v>
      </c>
      <c r="AC26" s="58">
        <f t="shared" si="0"/>
        <v>23</v>
      </c>
      <c r="AD26" s="58">
        <f t="shared" si="0"/>
        <v>9</v>
      </c>
      <c r="AE26" s="58">
        <v>1</v>
      </c>
      <c r="AF26" s="58">
        <v>2</v>
      </c>
      <c r="AG26" s="58">
        <v>1</v>
      </c>
      <c r="AH26" s="58">
        <v>0</v>
      </c>
      <c r="AI26" s="58">
        <v>12</v>
      </c>
      <c r="AJ26" s="58">
        <v>5</v>
      </c>
      <c r="AK26" s="58">
        <v>1</v>
      </c>
      <c r="AL26" s="58">
        <v>2</v>
      </c>
      <c r="AM26" s="58">
        <v>8</v>
      </c>
      <c r="AN26" s="58">
        <v>0</v>
      </c>
    </row>
    <row r="27" spans="1:40" s="57" customFormat="1" ht="15" customHeight="1">
      <c r="A27" s="93" t="s">
        <v>159</v>
      </c>
      <c r="B27" s="58">
        <v>200</v>
      </c>
      <c r="C27" s="58">
        <v>30</v>
      </c>
      <c r="D27" s="58">
        <v>0</v>
      </c>
      <c r="E27" s="58">
        <v>212</v>
      </c>
      <c r="F27" s="58">
        <v>26</v>
      </c>
      <c r="G27" s="58">
        <v>146</v>
      </c>
      <c r="H27" s="58">
        <v>0</v>
      </c>
      <c r="I27" s="58">
        <v>0</v>
      </c>
      <c r="J27" s="58">
        <v>0</v>
      </c>
      <c r="K27" s="58">
        <v>40</v>
      </c>
      <c r="L27" s="58">
        <v>212</v>
      </c>
      <c r="M27" s="58">
        <v>123</v>
      </c>
      <c r="N27" s="58">
        <v>89</v>
      </c>
      <c r="O27" s="58">
        <v>99</v>
      </c>
      <c r="P27" s="58">
        <v>70</v>
      </c>
      <c r="Q27" s="58">
        <v>2</v>
      </c>
      <c r="R27" s="58">
        <v>0</v>
      </c>
      <c r="S27" s="58">
        <v>5</v>
      </c>
      <c r="T27" s="58">
        <v>5</v>
      </c>
      <c r="U27" s="58">
        <v>2</v>
      </c>
      <c r="V27" s="58">
        <v>2</v>
      </c>
      <c r="W27" s="58">
        <v>0</v>
      </c>
      <c r="X27" s="58">
        <v>1</v>
      </c>
      <c r="Y27" s="58">
        <v>11</v>
      </c>
      <c r="Z27" s="58">
        <v>5</v>
      </c>
      <c r="AA27" s="58">
        <v>4</v>
      </c>
      <c r="AB27" s="58">
        <v>6</v>
      </c>
      <c r="AC27" s="58">
        <f t="shared" si="0"/>
        <v>123</v>
      </c>
      <c r="AD27" s="58">
        <f t="shared" si="0"/>
        <v>89</v>
      </c>
      <c r="AE27" s="58">
        <v>5</v>
      </c>
      <c r="AF27" s="58">
        <v>10</v>
      </c>
      <c r="AG27" s="58">
        <v>22</v>
      </c>
      <c r="AH27" s="58">
        <v>15</v>
      </c>
      <c r="AI27" s="58">
        <v>39</v>
      </c>
      <c r="AJ27" s="58">
        <v>13</v>
      </c>
      <c r="AK27" s="58">
        <v>19</v>
      </c>
      <c r="AL27" s="58">
        <v>13</v>
      </c>
      <c r="AM27" s="58">
        <v>38</v>
      </c>
      <c r="AN27" s="58">
        <v>38</v>
      </c>
    </row>
    <row r="28" spans="1:40" s="57" customFormat="1" ht="15" customHeight="1">
      <c r="A28" s="102" t="s">
        <v>421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</row>
    <row r="29" spans="1:40" s="57" customFormat="1" ht="15" customHeight="1">
      <c r="A29" s="145" t="s">
        <v>422</v>
      </c>
      <c r="B29" s="58">
        <v>119</v>
      </c>
      <c r="C29" s="58">
        <v>30</v>
      </c>
      <c r="D29" s="58">
        <v>0</v>
      </c>
      <c r="E29" s="58">
        <v>34</v>
      </c>
      <c r="F29" s="58">
        <v>3</v>
      </c>
      <c r="G29" s="58">
        <v>30</v>
      </c>
      <c r="H29" s="58">
        <v>0</v>
      </c>
      <c r="I29" s="58">
        <v>1</v>
      </c>
      <c r="J29" s="58">
        <v>0</v>
      </c>
      <c r="K29" s="58">
        <v>0</v>
      </c>
      <c r="L29" s="58">
        <v>34</v>
      </c>
      <c r="M29" s="58">
        <v>18</v>
      </c>
      <c r="N29" s="58">
        <v>16</v>
      </c>
      <c r="O29" s="58">
        <v>14</v>
      </c>
      <c r="P29" s="58">
        <v>16</v>
      </c>
      <c r="Q29" s="58">
        <v>0</v>
      </c>
      <c r="R29" s="58">
        <v>0</v>
      </c>
      <c r="S29" s="58">
        <v>0</v>
      </c>
      <c r="T29" s="58">
        <v>0</v>
      </c>
      <c r="U29" s="58">
        <v>1</v>
      </c>
      <c r="V29" s="58">
        <v>0</v>
      </c>
      <c r="W29" s="58">
        <v>0</v>
      </c>
      <c r="X29" s="58">
        <v>0</v>
      </c>
      <c r="Y29" s="58">
        <v>3</v>
      </c>
      <c r="Z29" s="58">
        <v>0</v>
      </c>
      <c r="AA29" s="58">
        <v>0</v>
      </c>
      <c r="AB29" s="58">
        <v>0</v>
      </c>
      <c r="AC29" s="58">
        <f t="shared" si="0"/>
        <v>18</v>
      </c>
      <c r="AD29" s="58">
        <f t="shared" si="0"/>
        <v>16</v>
      </c>
      <c r="AE29" s="58">
        <v>0</v>
      </c>
      <c r="AF29" s="58">
        <v>0</v>
      </c>
      <c r="AG29" s="58">
        <v>3</v>
      </c>
      <c r="AH29" s="58">
        <v>7</v>
      </c>
      <c r="AI29" s="58">
        <v>9</v>
      </c>
      <c r="AJ29" s="58">
        <v>7</v>
      </c>
      <c r="AK29" s="58">
        <v>2</v>
      </c>
      <c r="AL29" s="58">
        <v>0</v>
      </c>
      <c r="AM29" s="58">
        <v>4</v>
      </c>
      <c r="AN29" s="58">
        <v>2</v>
      </c>
    </row>
    <row r="30" spans="1:40" s="57" customFormat="1" ht="15" customHeight="1">
      <c r="A30" s="146" t="s">
        <v>423</v>
      </c>
      <c r="B30" s="58">
        <v>113</v>
      </c>
      <c r="C30" s="58">
        <v>11</v>
      </c>
      <c r="D30" s="58">
        <v>28</v>
      </c>
      <c r="E30" s="58">
        <v>79</v>
      </c>
      <c r="F30" s="58">
        <v>9</v>
      </c>
      <c r="G30" s="58">
        <v>61</v>
      </c>
      <c r="H30" s="58">
        <v>0</v>
      </c>
      <c r="I30" s="58">
        <v>0</v>
      </c>
      <c r="J30" s="58">
        <v>0</v>
      </c>
      <c r="K30" s="58">
        <v>9</v>
      </c>
      <c r="L30" s="58">
        <v>64</v>
      </c>
      <c r="M30" s="58">
        <v>31</v>
      </c>
      <c r="N30" s="58">
        <v>33</v>
      </c>
      <c r="O30" s="58">
        <v>28</v>
      </c>
      <c r="P30" s="58">
        <v>31</v>
      </c>
      <c r="Q30" s="58">
        <v>0</v>
      </c>
      <c r="R30" s="58">
        <v>0</v>
      </c>
      <c r="S30" s="58">
        <v>0</v>
      </c>
      <c r="T30" s="58">
        <v>1</v>
      </c>
      <c r="U30" s="58">
        <v>3</v>
      </c>
      <c r="V30" s="58">
        <v>1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f t="shared" si="0"/>
        <v>31</v>
      </c>
      <c r="AD30" s="58">
        <f t="shared" si="0"/>
        <v>33</v>
      </c>
      <c r="AE30" s="58">
        <v>1</v>
      </c>
      <c r="AF30" s="58">
        <v>4</v>
      </c>
      <c r="AG30" s="58">
        <v>2</v>
      </c>
      <c r="AH30" s="58">
        <v>6</v>
      </c>
      <c r="AI30" s="58">
        <v>11</v>
      </c>
      <c r="AJ30" s="58">
        <v>14</v>
      </c>
      <c r="AK30" s="58">
        <v>5</v>
      </c>
      <c r="AL30" s="58">
        <v>2</v>
      </c>
      <c r="AM30" s="58">
        <v>12</v>
      </c>
      <c r="AN30" s="58">
        <v>7</v>
      </c>
    </row>
    <row r="31" spans="1:40" s="57" customFormat="1" ht="15" customHeight="1">
      <c r="A31" s="93" t="s">
        <v>162</v>
      </c>
      <c r="B31" s="58">
        <v>45</v>
      </c>
      <c r="C31" s="58">
        <v>5</v>
      </c>
      <c r="D31" s="58">
        <v>3</v>
      </c>
      <c r="E31" s="58">
        <v>7</v>
      </c>
      <c r="F31" s="58">
        <v>0</v>
      </c>
      <c r="G31" s="58">
        <v>7</v>
      </c>
      <c r="H31" s="58">
        <v>0</v>
      </c>
      <c r="I31" s="58">
        <v>0</v>
      </c>
      <c r="J31" s="58">
        <v>0</v>
      </c>
      <c r="K31" s="58">
        <v>0</v>
      </c>
      <c r="L31" s="58">
        <v>6</v>
      </c>
      <c r="M31" s="58">
        <v>5</v>
      </c>
      <c r="N31" s="58">
        <v>1</v>
      </c>
      <c r="O31" s="58">
        <v>4</v>
      </c>
      <c r="P31" s="58">
        <v>0</v>
      </c>
      <c r="Q31" s="58">
        <v>0</v>
      </c>
      <c r="R31" s="58">
        <v>1</v>
      </c>
      <c r="S31" s="58">
        <v>1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f t="shared" si="0"/>
        <v>5</v>
      </c>
      <c r="AD31" s="58">
        <f t="shared" si="0"/>
        <v>1</v>
      </c>
      <c r="AE31" s="58">
        <v>0</v>
      </c>
      <c r="AF31" s="58">
        <v>0</v>
      </c>
      <c r="AG31" s="58">
        <v>1</v>
      </c>
      <c r="AH31" s="58">
        <v>0</v>
      </c>
      <c r="AI31" s="58">
        <v>2</v>
      </c>
      <c r="AJ31" s="58">
        <v>1</v>
      </c>
      <c r="AK31" s="58">
        <v>0</v>
      </c>
      <c r="AL31" s="58">
        <v>0</v>
      </c>
      <c r="AM31" s="58">
        <v>2</v>
      </c>
      <c r="AN31" s="58">
        <v>0</v>
      </c>
    </row>
    <row r="32" spans="1:40" s="57" customFormat="1" ht="15" customHeight="1">
      <c r="A32" s="95" t="s">
        <v>163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f t="shared" si="0"/>
        <v>0</v>
      </c>
      <c r="AD32" s="59">
        <f t="shared" si="0"/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</row>
    <row r="33" spans="1:5" ht="15.75" customHeight="1">
      <c r="A33" s="5" t="s">
        <v>164</v>
      </c>
      <c r="B33" s="134"/>
      <c r="C33" s="134"/>
      <c r="D33" s="134"/>
      <c r="E33" s="134"/>
    </row>
    <row r="34" spans="1:5" ht="15.75" customHeight="1">
      <c r="A34" s="18" t="s">
        <v>60</v>
      </c>
    </row>
    <row r="35" spans="1:5" ht="15.75" customHeight="1"/>
    <row r="36" spans="1:5" ht="15.75" customHeight="1"/>
    <row r="37" spans="1:5" ht="15.75" customHeight="1"/>
    <row r="38" spans="1:5" ht="15.75" customHeight="1"/>
  </sheetData>
  <mergeCells count="58">
    <mergeCell ref="S6:S7"/>
    <mergeCell ref="L6:L7"/>
    <mergeCell ref="N6:N7"/>
    <mergeCell ref="H6:H7"/>
    <mergeCell ref="I6:I7"/>
    <mergeCell ref="J6:J7"/>
    <mergeCell ref="K6:K7"/>
    <mergeCell ref="M6:M7"/>
    <mergeCell ref="Q5:R5"/>
    <mergeCell ref="Q6:Q7"/>
    <mergeCell ref="R6:R7"/>
    <mergeCell ref="O6:O7"/>
    <mergeCell ref="P6:P7"/>
    <mergeCell ref="B4:D5"/>
    <mergeCell ref="E4:K5"/>
    <mergeCell ref="B6:B7"/>
    <mergeCell ref="C6:C7"/>
    <mergeCell ref="D6:D7"/>
    <mergeCell ref="E6:E7"/>
    <mergeCell ref="F6:F7"/>
    <mergeCell ref="G6:G7"/>
    <mergeCell ref="AM6:AM7"/>
    <mergeCell ref="AN6:AN7"/>
    <mergeCell ref="AG6:AG7"/>
    <mergeCell ref="AH6:AH7"/>
    <mergeCell ref="AI6:AI7"/>
    <mergeCell ref="AJ6:AJ7"/>
    <mergeCell ref="AL6:AL7"/>
    <mergeCell ref="AK6:AK7"/>
    <mergeCell ref="T6:T7"/>
    <mergeCell ref="U6:U7"/>
    <mergeCell ref="V6:V7"/>
    <mergeCell ref="AE6:AE7"/>
    <mergeCell ref="AF6:AF7"/>
    <mergeCell ref="W6:W7"/>
    <mergeCell ref="X6:X7"/>
    <mergeCell ref="Y6:Y7"/>
    <mergeCell ref="Z6:Z7"/>
    <mergeCell ref="AA6:AA7"/>
    <mergeCell ref="AB6:AB7"/>
    <mergeCell ref="AC6:AC7"/>
    <mergeCell ref="AD6:AD7"/>
    <mergeCell ref="A4:A7"/>
    <mergeCell ref="AC5:AD5"/>
    <mergeCell ref="AC4:AN4"/>
    <mergeCell ref="L4:AB4"/>
    <mergeCell ref="L5:N5"/>
    <mergeCell ref="O5:P5"/>
    <mergeCell ref="AE5:AF5"/>
    <mergeCell ref="AG5:AH5"/>
    <mergeCell ref="AI5:AJ5"/>
    <mergeCell ref="AK5:AL5"/>
    <mergeCell ref="AM5:AN5"/>
    <mergeCell ref="S5:T5"/>
    <mergeCell ref="U5:V5"/>
    <mergeCell ref="W5:X5"/>
    <mergeCell ref="Y5:Z5"/>
    <mergeCell ref="AA5:AB5"/>
  </mergeCells>
  <phoneticPr fontId="3" type="noConversion"/>
  <printOptions horizontalCentered="1"/>
  <pageMargins left="0.23622047244094491" right="0.27559055118110237" top="0.39370078740157483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兒童保護執行概況&amp;9民國91年&amp;R&amp;"微軟正黑體,標準"本表共&amp;N頁，第&amp;P頁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N39"/>
  <sheetViews>
    <sheetView zoomScale="110" zoomScaleNormal="110" zoomScaleSheetLayoutView="100" workbookViewId="0">
      <selection activeCell="G29" sqref="G29"/>
    </sheetView>
  </sheetViews>
  <sheetFormatPr defaultColWidth="5.5" defaultRowHeight="11.1" customHeight="1"/>
  <cols>
    <col min="1" max="1" width="11.6640625" style="5" customWidth="1"/>
    <col min="2" max="10" width="10.6640625" style="5" customWidth="1"/>
    <col min="11" max="11" width="10.6640625" style="2" customWidth="1"/>
    <col min="12" max="15" width="6.33203125" style="5" customWidth="1"/>
    <col min="16" max="18" width="6.33203125" style="2" customWidth="1"/>
    <col min="19" max="20" width="6.33203125" style="5" customWidth="1"/>
    <col min="21" max="21" width="6.33203125" style="2" customWidth="1"/>
    <col min="22" max="24" width="6.33203125" style="5" customWidth="1"/>
    <col min="25" max="25" width="6.33203125" style="2" customWidth="1"/>
    <col min="26" max="28" width="6.33203125" style="5" customWidth="1"/>
    <col min="29" max="40" width="9.1640625" style="5" customWidth="1"/>
    <col min="41" max="16384" width="5.5" style="5"/>
  </cols>
  <sheetData>
    <row r="1" spans="1:40" s="2" customFormat="1" ht="20.25" customHeight="1">
      <c r="A1" s="1" t="s">
        <v>165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4.2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6"/>
      <c r="M2" s="6"/>
      <c r="N2" s="6"/>
      <c r="O2" s="6"/>
      <c r="P2" s="3"/>
      <c r="Q2" s="3"/>
      <c r="R2" s="3"/>
      <c r="S2" s="6"/>
      <c r="T2" s="6"/>
      <c r="U2" s="3"/>
      <c r="V2" s="6"/>
      <c r="W2" s="6"/>
      <c r="X2" s="6"/>
      <c r="Y2" s="3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2.75" customHeight="1">
      <c r="A3" s="51" t="s">
        <v>308</v>
      </c>
      <c r="B3" s="52"/>
      <c r="C3" s="53"/>
      <c r="D3" s="53"/>
      <c r="E3" s="54"/>
      <c r="F3" s="54"/>
      <c r="G3" s="54"/>
      <c r="H3" s="54"/>
      <c r="I3" s="54"/>
      <c r="J3" s="54"/>
      <c r="K3" s="54"/>
      <c r="P3" s="5"/>
      <c r="Q3" s="5"/>
      <c r="R3" s="5"/>
      <c r="U3" s="5"/>
      <c r="Y3" s="5"/>
      <c r="AC3" s="9"/>
      <c r="AD3" s="9"/>
    </row>
    <row r="4" spans="1:40" s="10" customFormat="1" ht="24.75" customHeight="1">
      <c r="A4" s="218" t="s">
        <v>166</v>
      </c>
      <c r="B4" s="221" t="s">
        <v>131</v>
      </c>
      <c r="C4" s="221"/>
      <c r="D4" s="221"/>
      <c r="E4" s="221" t="s">
        <v>231</v>
      </c>
      <c r="F4" s="221"/>
      <c r="G4" s="221"/>
      <c r="H4" s="221"/>
      <c r="I4" s="221"/>
      <c r="J4" s="221"/>
      <c r="K4" s="221"/>
      <c r="L4" s="222" t="s">
        <v>251</v>
      </c>
      <c r="M4" s="222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222" t="s">
        <v>252</v>
      </c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</row>
    <row r="5" spans="1:40" s="10" customFormat="1" ht="24.75" customHeight="1">
      <c r="A5" s="219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2" t="s">
        <v>167</v>
      </c>
      <c r="M5" s="222"/>
      <c r="N5" s="226"/>
      <c r="O5" s="222" t="s">
        <v>168</v>
      </c>
      <c r="P5" s="222"/>
      <c r="Q5" s="222" t="s">
        <v>169</v>
      </c>
      <c r="R5" s="222"/>
      <c r="S5" s="222" t="s">
        <v>170</v>
      </c>
      <c r="T5" s="222"/>
      <c r="U5" s="222" t="s">
        <v>171</v>
      </c>
      <c r="V5" s="222"/>
      <c r="W5" s="222" t="s">
        <v>172</v>
      </c>
      <c r="X5" s="222"/>
      <c r="Y5" s="222" t="s">
        <v>173</v>
      </c>
      <c r="Z5" s="222"/>
      <c r="AA5" s="222" t="s">
        <v>253</v>
      </c>
      <c r="AB5" s="228"/>
      <c r="AC5" s="222" t="s">
        <v>167</v>
      </c>
      <c r="AD5" s="226"/>
      <c r="AE5" s="222" t="s">
        <v>174</v>
      </c>
      <c r="AF5" s="222"/>
      <c r="AG5" s="222" t="s">
        <v>175</v>
      </c>
      <c r="AH5" s="222"/>
      <c r="AI5" s="222" t="s">
        <v>176</v>
      </c>
      <c r="AJ5" s="222"/>
      <c r="AK5" s="222" t="s">
        <v>177</v>
      </c>
      <c r="AL5" s="222"/>
      <c r="AM5" s="222" t="s">
        <v>178</v>
      </c>
      <c r="AN5" s="222"/>
    </row>
    <row r="6" spans="1:40" s="10" customFormat="1" ht="30.75" customHeight="1">
      <c r="A6" s="219"/>
      <c r="B6" s="241" t="s">
        <v>247</v>
      </c>
      <c r="C6" s="243" t="s">
        <v>248</v>
      </c>
      <c r="D6" s="243" t="s">
        <v>249</v>
      </c>
      <c r="E6" s="243" t="s">
        <v>132</v>
      </c>
      <c r="F6" s="243" t="s">
        <v>133</v>
      </c>
      <c r="G6" s="243" t="s">
        <v>134</v>
      </c>
      <c r="H6" s="243" t="s">
        <v>135</v>
      </c>
      <c r="I6" s="243" t="s">
        <v>136</v>
      </c>
      <c r="J6" s="243" t="s">
        <v>137</v>
      </c>
      <c r="K6" s="243" t="s">
        <v>138</v>
      </c>
      <c r="L6" s="222" t="s">
        <v>139</v>
      </c>
      <c r="M6" s="222" t="s">
        <v>140</v>
      </c>
      <c r="N6" s="222" t="s">
        <v>179</v>
      </c>
      <c r="O6" s="222" t="s">
        <v>140</v>
      </c>
      <c r="P6" s="222" t="s">
        <v>179</v>
      </c>
      <c r="Q6" s="222" t="s">
        <v>140</v>
      </c>
      <c r="R6" s="222" t="s">
        <v>179</v>
      </c>
      <c r="S6" s="222" t="s">
        <v>140</v>
      </c>
      <c r="T6" s="222" t="s">
        <v>179</v>
      </c>
      <c r="U6" s="222" t="s">
        <v>140</v>
      </c>
      <c r="V6" s="222" t="s">
        <v>179</v>
      </c>
      <c r="W6" s="222" t="s">
        <v>140</v>
      </c>
      <c r="X6" s="222" t="s">
        <v>179</v>
      </c>
      <c r="Y6" s="222" t="s">
        <v>140</v>
      </c>
      <c r="Z6" s="222" t="s">
        <v>179</v>
      </c>
      <c r="AA6" s="222" t="s">
        <v>140</v>
      </c>
      <c r="AB6" s="228" t="s">
        <v>179</v>
      </c>
      <c r="AC6" s="222" t="s">
        <v>140</v>
      </c>
      <c r="AD6" s="222" t="s">
        <v>179</v>
      </c>
      <c r="AE6" s="222" t="s">
        <v>140</v>
      </c>
      <c r="AF6" s="222" t="s">
        <v>179</v>
      </c>
      <c r="AG6" s="222" t="s">
        <v>140</v>
      </c>
      <c r="AH6" s="222" t="s">
        <v>179</v>
      </c>
      <c r="AI6" s="222" t="s">
        <v>140</v>
      </c>
      <c r="AJ6" s="222" t="s">
        <v>179</v>
      </c>
      <c r="AK6" s="222" t="s">
        <v>140</v>
      </c>
      <c r="AL6" s="222" t="s">
        <v>179</v>
      </c>
      <c r="AM6" s="222" t="s">
        <v>140</v>
      </c>
      <c r="AN6" s="222" t="s">
        <v>179</v>
      </c>
    </row>
    <row r="7" spans="1:40" s="11" customFormat="1" ht="30.75" customHeight="1">
      <c r="A7" s="220"/>
      <c r="B7" s="242"/>
      <c r="C7" s="243"/>
      <c r="D7" s="243"/>
      <c r="E7" s="243"/>
      <c r="F7" s="243"/>
      <c r="G7" s="243"/>
      <c r="H7" s="243"/>
      <c r="I7" s="243"/>
      <c r="J7" s="243"/>
      <c r="K7" s="243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7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0" s="16" customFormat="1" ht="15" customHeight="1">
      <c r="A8" s="55" t="s">
        <v>255</v>
      </c>
      <c r="B8" s="56">
        <v>10902</v>
      </c>
      <c r="C8" s="56">
        <v>5656</v>
      </c>
      <c r="D8" s="56">
        <v>670</v>
      </c>
      <c r="E8" s="56">
        <v>4597</v>
      </c>
      <c r="F8" s="56">
        <v>298</v>
      </c>
      <c r="G8" s="56">
        <v>3087</v>
      </c>
      <c r="H8" s="56">
        <v>10</v>
      </c>
      <c r="I8" s="56">
        <v>21</v>
      </c>
      <c r="J8" s="56">
        <v>15</v>
      </c>
      <c r="K8" s="56">
        <v>1166</v>
      </c>
      <c r="L8" s="56">
        <v>4281</v>
      </c>
      <c r="M8" s="56">
        <v>2707</v>
      </c>
      <c r="N8" s="56">
        <v>1574</v>
      </c>
      <c r="O8" s="56">
        <v>2125</v>
      </c>
      <c r="P8" s="56">
        <v>1218</v>
      </c>
      <c r="Q8" s="56">
        <v>13</v>
      </c>
      <c r="R8" s="56">
        <v>17</v>
      </c>
      <c r="S8" s="56">
        <v>87</v>
      </c>
      <c r="T8" s="56">
        <v>110</v>
      </c>
      <c r="U8" s="56">
        <v>162</v>
      </c>
      <c r="V8" s="56">
        <v>92</v>
      </c>
      <c r="W8" s="56">
        <v>3</v>
      </c>
      <c r="X8" s="56">
        <v>3</v>
      </c>
      <c r="Y8" s="56">
        <v>119</v>
      </c>
      <c r="Z8" s="56">
        <v>53</v>
      </c>
      <c r="AA8" s="56">
        <v>198</v>
      </c>
      <c r="AB8" s="56">
        <v>81</v>
      </c>
      <c r="AC8" s="56">
        <f>SUM(AE8,AG8,AI8,AK8,AM8)</f>
        <v>2707</v>
      </c>
      <c r="AD8" s="56">
        <f>SUM(AF8,AH8,AJ8,AL8,AN8)</f>
        <v>1574</v>
      </c>
      <c r="AE8" s="56">
        <v>135</v>
      </c>
      <c r="AF8" s="56">
        <v>58</v>
      </c>
      <c r="AG8" s="56">
        <v>451</v>
      </c>
      <c r="AH8" s="56">
        <v>294</v>
      </c>
      <c r="AI8" s="56">
        <v>728</v>
      </c>
      <c r="AJ8" s="56">
        <v>380</v>
      </c>
      <c r="AK8" s="56">
        <v>259</v>
      </c>
      <c r="AL8" s="56">
        <v>196</v>
      </c>
      <c r="AM8" s="56">
        <v>1134</v>
      </c>
      <c r="AN8" s="56">
        <v>646</v>
      </c>
    </row>
    <row r="9" spans="1:40" s="57" customFormat="1" ht="15" customHeight="1">
      <c r="A9" s="93" t="s">
        <v>141</v>
      </c>
      <c r="B9" s="58">
        <v>1292</v>
      </c>
      <c r="C9" s="58">
        <v>360</v>
      </c>
      <c r="D9" s="58">
        <v>55</v>
      </c>
      <c r="E9" s="58">
        <v>1368</v>
      </c>
      <c r="F9" s="58">
        <v>57</v>
      </c>
      <c r="G9" s="58">
        <v>728</v>
      </c>
      <c r="H9" s="58">
        <v>2</v>
      </c>
      <c r="I9" s="58">
        <v>7</v>
      </c>
      <c r="J9" s="58">
        <v>8</v>
      </c>
      <c r="K9" s="58">
        <v>566</v>
      </c>
      <c r="L9" s="58">
        <v>1233</v>
      </c>
      <c r="M9" s="58">
        <v>837</v>
      </c>
      <c r="N9" s="58">
        <v>396</v>
      </c>
      <c r="O9" s="58">
        <v>655</v>
      </c>
      <c r="P9" s="58">
        <v>306</v>
      </c>
      <c r="Q9" s="58">
        <v>5</v>
      </c>
      <c r="R9" s="58">
        <v>5</v>
      </c>
      <c r="S9" s="58">
        <v>26</v>
      </c>
      <c r="T9" s="58">
        <v>29</v>
      </c>
      <c r="U9" s="58">
        <v>44</v>
      </c>
      <c r="V9" s="58">
        <v>23</v>
      </c>
      <c r="W9" s="58">
        <v>0</v>
      </c>
      <c r="X9" s="58">
        <v>0</v>
      </c>
      <c r="Y9" s="58">
        <v>49</v>
      </c>
      <c r="Z9" s="58">
        <v>12</v>
      </c>
      <c r="AA9" s="58">
        <v>58</v>
      </c>
      <c r="AB9" s="58">
        <v>21</v>
      </c>
      <c r="AC9" s="58">
        <f t="shared" ref="AC9:AD33" si="0">SUM(AE9,AG9,AI9,AK9,AM9)</f>
        <v>837</v>
      </c>
      <c r="AD9" s="58">
        <f t="shared" si="0"/>
        <v>396</v>
      </c>
      <c r="AE9" s="58">
        <v>24</v>
      </c>
      <c r="AF9" s="58">
        <v>11</v>
      </c>
      <c r="AG9" s="58">
        <v>85</v>
      </c>
      <c r="AH9" s="58">
        <v>71</v>
      </c>
      <c r="AI9" s="58">
        <v>119</v>
      </c>
      <c r="AJ9" s="58">
        <v>55</v>
      </c>
      <c r="AK9" s="58">
        <v>66</v>
      </c>
      <c r="AL9" s="58">
        <v>32</v>
      </c>
      <c r="AM9" s="58">
        <v>543</v>
      </c>
      <c r="AN9" s="58">
        <v>227</v>
      </c>
    </row>
    <row r="10" spans="1:40" s="57" customFormat="1" ht="15" customHeight="1">
      <c r="A10" s="93" t="s">
        <v>142</v>
      </c>
      <c r="B10" s="58">
        <v>130</v>
      </c>
      <c r="C10" s="58">
        <v>138</v>
      </c>
      <c r="D10" s="58">
        <v>20</v>
      </c>
      <c r="E10" s="58">
        <v>189</v>
      </c>
      <c r="F10" s="58">
        <v>6</v>
      </c>
      <c r="G10" s="58">
        <v>136</v>
      </c>
      <c r="H10" s="58">
        <v>0</v>
      </c>
      <c r="I10" s="58">
        <v>0</v>
      </c>
      <c r="J10" s="58">
        <v>0</v>
      </c>
      <c r="K10" s="58">
        <v>47</v>
      </c>
      <c r="L10" s="58">
        <v>201</v>
      </c>
      <c r="M10" s="58">
        <v>96</v>
      </c>
      <c r="N10" s="58">
        <v>105</v>
      </c>
      <c r="O10" s="58">
        <v>73</v>
      </c>
      <c r="P10" s="58">
        <v>67</v>
      </c>
      <c r="Q10" s="58">
        <v>0</v>
      </c>
      <c r="R10" s="58">
        <v>1</v>
      </c>
      <c r="S10" s="58">
        <v>1</v>
      </c>
      <c r="T10" s="58">
        <v>14</v>
      </c>
      <c r="U10" s="58">
        <v>6</v>
      </c>
      <c r="V10" s="58">
        <v>10</v>
      </c>
      <c r="W10" s="58">
        <v>0</v>
      </c>
      <c r="X10" s="58">
        <v>0</v>
      </c>
      <c r="Y10" s="58">
        <v>6</v>
      </c>
      <c r="Z10" s="58">
        <v>7</v>
      </c>
      <c r="AA10" s="58">
        <v>10</v>
      </c>
      <c r="AB10" s="58">
        <v>6</v>
      </c>
      <c r="AC10" s="58">
        <f t="shared" si="0"/>
        <v>96</v>
      </c>
      <c r="AD10" s="58">
        <f t="shared" si="0"/>
        <v>105</v>
      </c>
      <c r="AE10" s="58">
        <v>0</v>
      </c>
      <c r="AF10" s="58">
        <v>2</v>
      </c>
      <c r="AG10" s="58">
        <v>1</v>
      </c>
      <c r="AH10" s="58">
        <v>3</v>
      </c>
      <c r="AI10" s="58">
        <v>40</v>
      </c>
      <c r="AJ10" s="58">
        <v>28</v>
      </c>
      <c r="AK10" s="58">
        <v>8</v>
      </c>
      <c r="AL10" s="58">
        <v>10</v>
      </c>
      <c r="AM10" s="58">
        <v>47</v>
      </c>
      <c r="AN10" s="58">
        <v>62</v>
      </c>
    </row>
    <row r="11" spans="1:40" s="57" customFormat="1" ht="15" customHeight="1">
      <c r="A11" s="93" t="s">
        <v>143</v>
      </c>
      <c r="B11" s="58">
        <v>709</v>
      </c>
      <c r="C11" s="58">
        <v>387</v>
      </c>
      <c r="D11" s="58">
        <v>12</v>
      </c>
      <c r="E11" s="58">
        <v>394</v>
      </c>
      <c r="F11" s="58">
        <v>18</v>
      </c>
      <c r="G11" s="58">
        <v>318</v>
      </c>
      <c r="H11" s="58">
        <v>0</v>
      </c>
      <c r="I11" s="58">
        <v>1</v>
      </c>
      <c r="J11" s="58">
        <v>0</v>
      </c>
      <c r="K11" s="58">
        <v>57</v>
      </c>
      <c r="L11" s="58">
        <v>404</v>
      </c>
      <c r="M11" s="58">
        <v>263</v>
      </c>
      <c r="N11" s="58">
        <v>141</v>
      </c>
      <c r="O11" s="58">
        <v>231</v>
      </c>
      <c r="P11" s="58">
        <v>121</v>
      </c>
      <c r="Q11" s="58">
        <v>2</v>
      </c>
      <c r="R11" s="58">
        <v>1</v>
      </c>
      <c r="S11" s="58">
        <v>5</v>
      </c>
      <c r="T11" s="58">
        <v>5</v>
      </c>
      <c r="U11" s="58">
        <v>6</v>
      </c>
      <c r="V11" s="58">
        <v>8</v>
      </c>
      <c r="W11" s="58">
        <v>0</v>
      </c>
      <c r="X11" s="58">
        <v>2</v>
      </c>
      <c r="Y11" s="58">
        <v>10</v>
      </c>
      <c r="Z11" s="58">
        <v>4</v>
      </c>
      <c r="AA11" s="58">
        <v>9</v>
      </c>
      <c r="AB11" s="58">
        <v>0</v>
      </c>
      <c r="AC11" s="58">
        <f t="shared" si="0"/>
        <v>263</v>
      </c>
      <c r="AD11" s="58">
        <f t="shared" si="0"/>
        <v>141</v>
      </c>
      <c r="AE11" s="58">
        <v>16</v>
      </c>
      <c r="AF11" s="58">
        <v>6</v>
      </c>
      <c r="AG11" s="58">
        <v>90</v>
      </c>
      <c r="AH11" s="58">
        <v>55</v>
      </c>
      <c r="AI11" s="58">
        <v>90</v>
      </c>
      <c r="AJ11" s="58">
        <v>39</v>
      </c>
      <c r="AK11" s="58">
        <v>14</v>
      </c>
      <c r="AL11" s="58">
        <v>18</v>
      </c>
      <c r="AM11" s="58">
        <v>53</v>
      </c>
      <c r="AN11" s="58">
        <v>23</v>
      </c>
    </row>
    <row r="12" spans="1:40" s="57" customFormat="1" ht="15" customHeight="1">
      <c r="A12" s="93" t="s">
        <v>144</v>
      </c>
      <c r="B12" s="58">
        <v>347</v>
      </c>
      <c r="C12" s="58">
        <v>40</v>
      </c>
      <c r="D12" s="58">
        <v>1</v>
      </c>
      <c r="E12" s="58">
        <v>19</v>
      </c>
      <c r="F12" s="58">
        <v>2</v>
      </c>
      <c r="G12" s="58">
        <v>16</v>
      </c>
      <c r="H12" s="58">
        <v>0</v>
      </c>
      <c r="I12" s="58">
        <v>0</v>
      </c>
      <c r="J12" s="58">
        <v>0</v>
      </c>
      <c r="K12" s="58">
        <v>1</v>
      </c>
      <c r="L12" s="58">
        <v>17</v>
      </c>
      <c r="M12" s="58">
        <v>9</v>
      </c>
      <c r="N12" s="58">
        <v>8</v>
      </c>
      <c r="O12" s="58">
        <v>8</v>
      </c>
      <c r="P12" s="58">
        <v>5</v>
      </c>
      <c r="Q12" s="58">
        <v>0</v>
      </c>
      <c r="R12" s="58">
        <v>0</v>
      </c>
      <c r="S12" s="58">
        <v>1</v>
      </c>
      <c r="T12" s="58">
        <v>1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1</v>
      </c>
      <c r="AA12" s="58">
        <v>0</v>
      </c>
      <c r="AB12" s="58">
        <v>1</v>
      </c>
      <c r="AC12" s="58">
        <f t="shared" si="0"/>
        <v>9</v>
      </c>
      <c r="AD12" s="58">
        <f t="shared" si="0"/>
        <v>8</v>
      </c>
      <c r="AE12" s="58">
        <v>0</v>
      </c>
      <c r="AF12" s="58">
        <v>0</v>
      </c>
      <c r="AG12" s="58">
        <v>1</v>
      </c>
      <c r="AH12" s="58">
        <v>0</v>
      </c>
      <c r="AI12" s="58">
        <v>5</v>
      </c>
      <c r="AJ12" s="58">
        <v>2</v>
      </c>
      <c r="AK12" s="58">
        <v>0</v>
      </c>
      <c r="AL12" s="58">
        <v>3</v>
      </c>
      <c r="AM12" s="58">
        <v>3</v>
      </c>
      <c r="AN12" s="58">
        <v>3</v>
      </c>
    </row>
    <row r="13" spans="1:40" s="57" customFormat="1" ht="15" customHeight="1">
      <c r="A13" s="93" t="s">
        <v>145</v>
      </c>
      <c r="B13" s="58">
        <v>118</v>
      </c>
      <c r="C13" s="58">
        <v>16</v>
      </c>
      <c r="D13" s="58">
        <v>4</v>
      </c>
      <c r="E13" s="58">
        <v>53</v>
      </c>
      <c r="F13" s="58">
        <v>2</v>
      </c>
      <c r="G13" s="58">
        <v>40</v>
      </c>
      <c r="H13" s="58">
        <v>0</v>
      </c>
      <c r="I13" s="58">
        <v>0</v>
      </c>
      <c r="J13" s="58">
        <v>0</v>
      </c>
      <c r="K13" s="58">
        <v>11</v>
      </c>
      <c r="L13" s="58">
        <v>61</v>
      </c>
      <c r="M13" s="58">
        <v>40</v>
      </c>
      <c r="N13" s="58">
        <v>21</v>
      </c>
      <c r="O13" s="58">
        <v>33</v>
      </c>
      <c r="P13" s="58">
        <v>20</v>
      </c>
      <c r="Q13" s="58">
        <v>1</v>
      </c>
      <c r="R13" s="58">
        <v>0</v>
      </c>
      <c r="S13" s="58">
        <v>0</v>
      </c>
      <c r="T13" s="58">
        <v>1</v>
      </c>
      <c r="U13" s="58">
        <v>3</v>
      </c>
      <c r="V13" s="58">
        <v>0</v>
      </c>
      <c r="W13" s="58">
        <v>0</v>
      </c>
      <c r="X13" s="58">
        <v>0</v>
      </c>
      <c r="Y13" s="58">
        <v>1</v>
      </c>
      <c r="Z13" s="58">
        <v>0</v>
      </c>
      <c r="AA13" s="58">
        <v>2</v>
      </c>
      <c r="AB13" s="58">
        <v>0</v>
      </c>
      <c r="AC13" s="58">
        <f t="shared" si="0"/>
        <v>40</v>
      </c>
      <c r="AD13" s="58">
        <f t="shared" si="0"/>
        <v>21</v>
      </c>
      <c r="AE13" s="58">
        <v>2</v>
      </c>
      <c r="AF13" s="58">
        <v>0</v>
      </c>
      <c r="AG13" s="58">
        <v>9</v>
      </c>
      <c r="AH13" s="58">
        <v>4</v>
      </c>
      <c r="AI13" s="58">
        <v>20</v>
      </c>
      <c r="AJ13" s="58">
        <v>12</v>
      </c>
      <c r="AK13" s="58">
        <v>4</v>
      </c>
      <c r="AL13" s="58">
        <v>0</v>
      </c>
      <c r="AM13" s="58">
        <v>5</v>
      </c>
      <c r="AN13" s="58">
        <v>5</v>
      </c>
    </row>
    <row r="14" spans="1:40" s="57" customFormat="1" ht="15" customHeight="1">
      <c r="A14" s="93" t="s">
        <v>146</v>
      </c>
      <c r="B14" s="58">
        <v>2551</v>
      </c>
      <c r="C14" s="58">
        <v>1640</v>
      </c>
      <c r="D14" s="58">
        <v>513</v>
      </c>
      <c r="E14" s="58">
        <v>432</v>
      </c>
      <c r="F14" s="58">
        <v>24</v>
      </c>
      <c r="G14" s="58">
        <v>288</v>
      </c>
      <c r="H14" s="58">
        <v>2</v>
      </c>
      <c r="I14" s="58">
        <v>2</v>
      </c>
      <c r="J14" s="58">
        <v>1</v>
      </c>
      <c r="K14" s="58">
        <v>115</v>
      </c>
      <c r="L14" s="58">
        <v>421</v>
      </c>
      <c r="M14" s="58">
        <v>267</v>
      </c>
      <c r="N14" s="58">
        <v>154</v>
      </c>
      <c r="O14" s="58">
        <v>192</v>
      </c>
      <c r="P14" s="58">
        <v>112</v>
      </c>
      <c r="Q14" s="58">
        <v>3</v>
      </c>
      <c r="R14" s="58">
        <v>4</v>
      </c>
      <c r="S14" s="58">
        <v>11</v>
      </c>
      <c r="T14" s="58">
        <v>7</v>
      </c>
      <c r="U14" s="58">
        <v>25</v>
      </c>
      <c r="V14" s="58">
        <v>12</v>
      </c>
      <c r="W14" s="58">
        <v>0</v>
      </c>
      <c r="X14" s="58">
        <v>0</v>
      </c>
      <c r="Y14" s="58">
        <v>8</v>
      </c>
      <c r="Z14" s="58">
        <v>5</v>
      </c>
      <c r="AA14" s="58">
        <v>28</v>
      </c>
      <c r="AB14" s="58">
        <v>14</v>
      </c>
      <c r="AC14" s="58">
        <f t="shared" si="0"/>
        <v>267</v>
      </c>
      <c r="AD14" s="58">
        <f t="shared" si="0"/>
        <v>154</v>
      </c>
      <c r="AE14" s="58">
        <v>13</v>
      </c>
      <c r="AF14" s="58">
        <v>5</v>
      </c>
      <c r="AG14" s="58">
        <v>53</v>
      </c>
      <c r="AH14" s="58">
        <v>33</v>
      </c>
      <c r="AI14" s="58">
        <v>82</v>
      </c>
      <c r="AJ14" s="58">
        <v>48</v>
      </c>
      <c r="AK14" s="58">
        <v>20</v>
      </c>
      <c r="AL14" s="58">
        <v>13</v>
      </c>
      <c r="AM14" s="58">
        <v>99</v>
      </c>
      <c r="AN14" s="58">
        <v>55</v>
      </c>
    </row>
    <row r="15" spans="1:40" s="57" customFormat="1" ht="15" customHeight="1">
      <c r="A15" s="93" t="s">
        <v>147</v>
      </c>
      <c r="B15" s="58">
        <v>358</v>
      </c>
      <c r="C15" s="58">
        <v>134</v>
      </c>
      <c r="D15" s="58">
        <v>0</v>
      </c>
      <c r="E15" s="58">
        <v>133</v>
      </c>
      <c r="F15" s="58">
        <v>4</v>
      </c>
      <c r="G15" s="58">
        <v>123</v>
      </c>
      <c r="H15" s="58">
        <v>0</v>
      </c>
      <c r="I15" s="58">
        <v>0</v>
      </c>
      <c r="J15" s="58">
        <v>0</v>
      </c>
      <c r="K15" s="58">
        <v>6</v>
      </c>
      <c r="L15" s="58">
        <v>122</v>
      </c>
      <c r="M15" s="58">
        <v>91</v>
      </c>
      <c r="N15" s="58">
        <v>31</v>
      </c>
      <c r="O15" s="58">
        <v>62</v>
      </c>
      <c r="P15" s="58">
        <v>28</v>
      </c>
      <c r="Q15" s="58">
        <v>0</v>
      </c>
      <c r="R15" s="58">
        <v>0</v>
      </c>
      <c r="S15" s="58">
        <v>4</v>
      </c>
      <c r="T15" s="58">
        <v>1</v>
      </c>
      <c r="U15" s="58">
        <v>11</v>
      </c>
      <c r="V15" s="58">
        <v>1</v>
      </c>
      <c r="W15" s="58">
        <v>0</v>
      </c>
      <c r="X15" s="58">
        <v>0</v>
      </c>
      <c r="Y15" s="58">
        <v>4</v>
      </c>
      <c r="Z15" s="58">
        <v>0</v>
      </c>
      <c r="AA15" s="58">
        <v>10</v>
      </c>
      <c r="AB15" s="58">
        <v>1</v>
      </c>
      <c r="AC15" s="58">
        <f t="shared" si="0"/>
        <v>91</v>
      </c>
      <c r="AD15" s="58">
        <f t="shared" si="0"/>
        <v>31</v>
      </c>
      <c r="AE15" s="58">
        <v>3</v>
      </c>
      <c r="AF15" s="58">
        <v>1</v>
      </c>
      <c r="AG15" s="58">
        <v>20</v>
      </c>
      <c r="AH15" s="58">
        <v>10</v>
      </c>
      <c r="AI15" s="58">
        <v>44</v>
      </c>
      <c r="AJ15" s="58">
        <v>11</v>
      </c>
      <c r="AK15" s="58">
        <v>13</v>
      </c>
      <c r="AL15" s="58">
        <v>2</v>
      </c>
      <c r="AM15" s="58">
        <v>11</v>
      </c>
      <c r="AN15" s="58">
        <v>7</v>
      </c>
    </row>
    <row r="16" spans="1:40" s="57" customFormat="1" ht="15" customHeight="1">
      <c r="A16" s="93" t="s">
        <v>148</v>
      </c>
      <c r="B16" s="58">
        <v>248</v>
      </c>
      <c r="C16" s="58">
        <v>97</v>
      </c>
      <c r="D16" s="58">
        <v>13</v>
      </c>
      <c r="E16" s="58">
        <v>167</v>
      </c>
      <c r="F16" s="58">
        <v>15</v>
      </c>
      <c r="G16" s="58">
        <v>108</v>
      </c>
      <c r="H16" s="58">
        <v>0</v>
      </c>
      <c r="I16" s="58">
        <v>2</v>
      </c>
      <c r="J16" s="58">
        <v>0</v>
      </c>
      <c r="K16" s="58">
        <v>42</v>
      </c>
      <c r="L16" s="58">
        <v>137</v>
      </c>
      <c r="M16" s="58">
        <v>71</v>
      </c>
      <c r="N16" s="58">
        <v>66</v>
      </c>
      <c r="O16" s="58">
        <v>57</v>
      </c>
      <c r="P16" s="58">
        <v>46</v>
      </c>
      <c r="Q16" s="58">
        <v>0</v>
      </c>
      <c r="R16" s="58">
        <v>0</v>
      </c>
      <c r="S16" s="58">
        <v>4</v>
      </c>
      <c r="T16" s="58">
        <v>8</v>
      </c>
      <c r="U16" s="58">
        <v>3</v>
      </c>
      <c r="V16" s="58">
        <v>4</v>
      </c>
      <c r="W16" s="58">
        <v>0</v>
      </c>
      <c r="X16" s="58">
        <v>0</v>
      </c>
      <c r="Y16" s="58">
        <v>3</v>
      </c>
      <c r="Z16" s="58">
        <v>0</v>
      </c>
      <c r="AA16" s="58">
        <v>4</v>
      </c>
      <c r="AB16" s="58">
        <v>8</v>
      </c>
      <c r="AC16" s="58">
        <f t="shared" si="0"/>
        <v>71</v>
      </c>
      <c r="AD16" s="58">
        <f t="shared" si="0"/>
        <v>66</v>
      </c>
      <c r="AE16" s="58">
        <v>2</v>
      </c>
      <c r="AF16" s="58">
        <v>2</v>
      </c>
      <c r="AG16" s="58">
        <v>15</v>
      </c>
      <c r="AH16" s="58">
        <v>14</v>
      </c>
      <c r="AI16" s="58">
        <v>31</v>
      </c>
      <c r="AJ16" s="58">
        <v>24</v>
      </c>
      <c r="AK16" s="58">
        <v>11</v>
      </c>
      <c r="AL16" s="58">
        <v>12</v>
      </c>
      <c r="AM16" s="58">
        <v>12</v>
      </c>
      <c r="AN16" s="58">
        <v>14</v>
      </c>
    </row>
    <row r="17" spans="1:40" s="57" customFormat="1" ht="15" customHeight="1">
      <c r="A17" s="93" t="s">
        <v>149</v>
      </c>
      <c r="B17" s="58">
        <v>495</v>
      </c>
      <c r="C17" s="58">
        <v>116</v>
      </c>
      <c r="D17" s="58">
        <v>0</v>
      </c>
      <c r="E17" s="58">
        <v>193</v>
      </c>
      <c r="F17" s="58">
        <v>9</v>
      </c>
      <c r="G17" s="58">
        <v>147</v>
      </c>
      <c r="H17" s="58">
        <v>0</v>
      </c>
      <c r="I17" s="58">
        <v>0</v>
      </c>
      <c r="J17" s="58">
        <v>0</v>
      </c>
      <c r="K17" s="58">
        <v>37</v>
      </c>
      <c r="L17" s="58">
        <v>146</v>
      </c>
      <c r="M17" s="58">
        <v>94</v>
      </c>
      <c r="N17" s="58">
        <v>52</v>
      </c>
      <c r="O17" s="58">
        <v>62</v>
      </c>
      <c r="P17" s="58">
        <v>38</v>
      </c>
      <c r="Q17" s="58">
        <v>0</v>
      </c>
      <c r="R17" s="58">
        <v>1</v>
      </c>
      <c r="S17" s="58">
        <v>9</v>
      </c>
      <c r="T17" s="58">
        <v>1</v>
      </c>
      <c r="U17" s="58">
        <v>4</v>
      </c>
      <c r="V17" s="58">
        <v>6</v>
      </c>
      <c r="W17" s="58">
        <v>0</v>
      </c>
      <c r="X17" s="58">
        <v>0</v>
      </c>
      <c r="Y17" s="58">
        <v>8</v>
      </c>
      <c r="Z17" s="58">
        <v>6</v>
      </c>
      <c r="AA17" s="58">
        <v>11</v>
      </c>
      <c r="AB17" s="58">
        <v>0</v>
      </c>
      <c r="AC17" s="58">
        <f t="shared" si="0"/>
        <v>94</v>
      </c>
      <c r="AD17" s="58">
        <f t="shared" si="0"/>
        <v>52</v>
      </c>
      <c r="AE17" s="58">
        <v>1</v>
      </c>
      <c r="AF17" s="58">
        <v>1</v>
      </c>
      <c r="AG17" s="58">
        <v>7</v>
      </c>
      <c r="AH17" s="58">
        <v>6</v>
      </c>
      <c r="AI17" s="58">
        <v>44</v>
      </c>
      <c r="AJ17" s="58">
        <v>28</v>
      </c>
      <c r="AK17" s="58">
        <v>8</v>
      </c>
      <c r="AL17" s="58">
        <v>8</v>
      </c>
      <c r="AM17" s="58">
        <v>34</v>
      </c>
      <c r="AN17" s="58">
        <v>9</v>
      </c>
    </row>
    <row r="18" spans="1:40" s="57" customFormat="1" ht="15" customHeight="1">
      <c r="A18" s="93" t="s">
        <v>150</v>
      </c>
      <c r="B18" s="58">
        <v>60</v>
      </c>
      <c r="C18" s="58">
        <v>35</v>
      </c>
      <c r="D18" s="58">
        <v>0</v>
      </c>
      <c r="E18" s="58">
        <v>79</v>
      </c>
      <c r="F18" s="58">
        <v>7</v>
      </c>
      <c r="G18" s="58">
        <v>59</v>
      </c>
      <c r="H18" s="58">
        <v>0</v>
      </c>
      <c r="I18" s="58">
        <v>1</v>
      </c>
      <c r="J18" s="58">
        <v>2</v>
      </c>
      <c r="K18" s="58">
        <v>10</v>
      </c>
      <c r="L18" s="58">
        <v>74</v>
      </c>
      <c r="M18" s="58">
        <v>47</v>
      </c>
      <c r="N18" s="58">
        <v>27</v>
      </c>
      <c r="O18" s="58">
        <v>32</v>
      </c>
      <c r="P18" s="58">
        <v>22</v>
      </c>
      <c r="Q18" s="58">
        <v>0</v>
      </c>
      <c r="R18" s="58">
        <v>1</v>
      </c>
      <c r="S18" s="58">
        <v>1</v>
      </c>
      <c r="T18" s="58">
        <v>2</v>
      </c>
      <c r="U18" s="58">
        <v>3</v>
      </c>
      <c r="V18" s="58">
        <v>0</v>
      </c>
      <c r="W18" s="58">
        <v>0</v>
      </c>
      <c r="X18" s="58">
        <v>0</v>
      </c>
      <c r="Y18" s="58">
        <v>1</v>
      </c>
      <c r="Z18" s="58">
        <v>2</v>
      </c>
      <c r="AA18" s="58">
        <v>10</v>
      </c>
      <c r="AB18" s="58">
        <v>0</v>
      </c>
      <c r="AC18" s="58">
        <f t="shared" si="0"/>
        <v>47</v>
      </c>
      <c r="AD18" s="58">
        <f t="shared" si="0"/>
        <v>27</v>
      </c>
      <c r="AE18" s="58">
        <v>1</v>
      </c>
      <c r="AF18" s="58">
        <v>0</v>
      </c>
      <c r="AG18" s="58">
        <v>8</v>
      </c>
      <c r="AH18" s="58">
        <v>4</v>
      </c>
      <c r="AI18" s="58">
        <v>15</v>
      </c>
      <c r="AJ18" s="58">
        <v>10</v>
      </c>
      <c r="AK18" s="58">
        <v>14</v>
      </c>
      <c r="AL18" s="58">
        <v>5</v>
      </c>
      <c r="AM18" s="58">
        <v>9</v>
      </c>
      <c r="AN18" s="58">
        <v>8</v>
      </c>
    </row>
    <row r="19" spans="1:40" s="57" customFormat="1" ht="15" customHeight="1">
      <c r="A19" s="93" t="s">
        <v>151</v>
      </c>
      <c r="B19" s="58">
        <v>158</v>
      </c>
      <c r="C19" s="58">
        <v>73</v>
      </c>
      <c r="D19" s="58">
        <v>0</v>
      </c>
      <c r="E19" s="58">
        <v>148</v>
      </c>
      <c r="F19" s="58">
        <v>1</v>
      </c>
      <c r="G19" s="58">
        <v>116</v>
      </c>
      <c r="H19" s="58">
        <v>0</v>
      </c>
      <c r="I19" s="58">
        <v>0</v>
      </c>
      <c r="J19" s="58">
        <v>0</v>
      </c>
      <c r="K19" s="58">
        <v>31</v>
      </c>
      <c r="L19" s="58">
        <v>151</v>
      </c>
      <c r="M19" s="58">
        <v>109</v>
      </c>
      <c r="N19" s="58">
        <v>42</v>
      </c>
      <c r="O19" s="58">
        <v>100</v>
      </c>
      <c r="P19" s="58">
        <v>40</v>
      </c>
      <c r="Q19" s="58">
        <v>0</v>
      </c>
      <c r="R19" s="58">
        <v>0</v>
      </c>
      <c r="S19" s="58">
        <v>0</v>
      </c>
      <c r="T19" s="58">
        <v>1</v>
      </c>
      <c r="U19" s="58">
        <v>8</v>
      </c>
      <c r="V19" s="58">
        <v>1</v>
      </c>
      <c r="W19" s="58">
        <v>0</v>
      </c>
      <c r="X19" s="58">
        <v>0</v>
      </c>
      <c r="Y19" s="58">
        <v>0</v>
      </c>
      <c r="Z19" s="58">
        <v>0</v>
      </c>
      <c r="AA19" s="58">
        <v>1</v>
      </c>
      <c r="AB19" s="58">
        <v>0</v>
      </c>
      <c r="AC19" s="58">
        <f t="shared" si="0"/>
        <v>109</v>
      </c>
      <c r="AD19" s="58">
        <f t="shared" si="0"/>
        <v>42</v>
      </c>
      <c r="AE19" s="58">
        <v>3</v>
      </c>
      <c r="AF19" s="58">
        <v>1</v>
      </c>
      <c r="AG19" s="58">
        <v>33</v>
      </c>
      <c r="AH19" s="58">
        <v>7</v>
      </c>
      <c r="AI19" s="58">
        <v>52</v>
      </c>
      <c r="AJ19" s="58">
        <v>13</v>
      </c>
      <c r="AK19" s="58">
        <v>20</v>
      </c>
      <c r="AL19" s="58">
        <v>21</v>
      </c>
      <c r="AM19" s="58">
        <v>1</v>
      </c>
      <c r="AN19" s="58">
        <v>0</v>
      </c>
    </row>
    <row r="20" spans="1:40" s="57" customFormat="1" ht="15" customHeight="1">
      <c r="A20" s="93" t="s">
        <v>152</v>
      </c>
      <c r="B20" s="58">
        <v>1140</v>
      </c>
      <c r="C20" s="58">
        <v>1059</v>
      </c>
      <c r="D20" s="58">
        <v>0</v>
      </c>
      <c r="E20" s="58">
        <v>75</v>
      </c>
      <c r="F20" s="58">
        <v>7</v>
      </c>
      <c r="G20" s="58">
        <v>61</v>
      </c>
      <c r="H20" s="58">
        <v>0</v>
      </c>
      <c r="I20" s="58">
        <v>1</v>
      </c>
      <c r="J20" s="58">
        <v>0</v>
      </c>
      <c r="K20" s="58">
        <v>6</v>
      </c>
      <c r="L20" s="58">
        <v>95</v>
      </c>
      <c r="M20" s="58">
        <v>68</v>
      </c>
      <c r="N20" s="58">
        <v>27</v>
      </c>
      <c r="O20" s="58">
        <v>45</v>
      </c>
      <c r="P20" s="58">
        <v>23</v>
      </c>
      <c r="Q20" s="58">
        <v>0</v>
      </c>
      <c r="R20" s="58">
        <v>0</v>
      </c>
      <c r="S20" s="58">
        <v>4</v>
      </c>
      <c r="T20" s="58">
        <v>0</v>
      </c>
      <c r="U20" s="58">
        <v>5</v>
      </c>
      <c r="V20" s="58">
        <v>1</v>
      </c>
      <c r="W20" s="58">
        <v>0</v>
      </c>
      <c r="X20" s="58">
        <v>0</v>
      </c>
      <c r="Y20" s="58">
        <v>1</v>
      </c>
      <c r="Z20" s="58">
        <v>2</v>
      </c>
      <c r="AA20" s="58">
        <v>13</v>
      </c>
      <c r="AB20" s="58">
        <v>1</v>
      </c>
      <c r="AC20" s="58">
        <f t="shared" si="0"/>
        <v>68</v>
      </c>
      <c r="AD20" s="58">
        <f t="shared" si="0"/>
        <v>27</v>
      </c>
      <c r="AE20" s="58">
        <v>5</v>
      </c>
      <c r="AF20" s="58">
        <v>1</v>
      </c>
      <c r="AG20" s="58">
        <v>14</v>
      </c>
      <c r="AH20" s="58">
        <v>3</v>
      </c>
      <c r="AI20" s="58">
        <v>19</v>
      </c>
      <c r="AJ20" s="58">
        <v>9</v>
      </c>
      <c r="AK20" s="58">
        <v>14</v>
      </c>
      <c r="AL20" s="58">
        <v>5</v>
      </c>
      <c r="AM20" s="58">
        <v>16</v>
      </c>
      <c r="AN20" s="58">
        <v>9</v>
      </c>
    </row>
    <row r="21" spans="1:40" s="57" customFormat="1" ht="15" customHeight="1">
      <c r="A21" s="93" t="s">
        <v>153</v>
      </c>
      <c r="B21" s="58">
        <v>411</v>
      </c>
      <c r="C21" s="58">
        <v>188</v>
      </c>
      <c r="D21" s="58">
        <v>24</v>
      </c>
      <c r="E21" s="58">
        <v>239</v>
      </c>
      <c r="F21" s="58">
        <v>31</v>
      </c>
      <c r="G21" s="58">
        <v>158</v>
      </c>
      <c r="H21" s="58">
        <v>3</v>
      </c>
      <c r="I21" s="58">
        <v>0</v>
      </c>
      <c r="J21" s="58">
        <v>2</v>
      </c>
      <c r="K21" s="58">
        <v>45</v>
      </c>
      <c r="L21" s="58">
        <v>237</v>
      </c>
      <c r="M21" s="58">
        <v>151</v>
      </c>
      <c r="N21" s="58">
        <v>86</v>
      </c>
      <c r="O21" s="58">
        <v>119</v>
      </c>
      <c r="P21" s="58">
        <v>70</v>
      </c>
      <c r="Q21" s="58">
        <v>0</v>
      </c>
      <c r="R21" s="58">
        <v>2</v>
      </c>
      <c r="S21" s="58">
        <v>3</v>
      </c>
      <c r="T21" s="58">
        <v>6</v>
      </c>
      <c r="U21" s="58">
        <v>10</v>
      </c>
      <c r="V21" s="58">
        <v>2</v>
      </c>
      <c r="W21" s="58">
        <v>0</v>
      </c>
      <c r="X21" s="58">
        <v>0</v>
      </c>
      <c r="Y21" s="58">
        <v>6</v>
      </c>
      <c r="Z21" s="58">
        <v>1</v>
      </c>
      <c r="AA21" s="58">
        <v>13</v>
      </c>
      <c r="AB21" s="58">
        <v>5</v>
      </c>
      <c r="AC21" s="58">
        <f t="shared" si="0"/>
        <v>151</v>
      </c>
      <c r="AD21" s="58">
        <f t="shared" si="0"/>
        <v>86</v>
      </c>
      <c r="AE21" s="58">
        <v>9</v>
      </c>
      <c r="AF21" s="58">
        <v>0</v>
      </c>
      <c r="AG21" s="58">
        <v>16</v>
      </c>
      <c r="AH21" s="58">
        <v>13</v>
      </c>
      <c r="AI21" s="58">
        <v>31</v>
      </c>
      <c r="AJ21" s="58">
        <v>18</v>
      </c>
      <c r="AK21" s="58">
        <v>14</v>
      </c>
      <c r="AL21" s="58">
        <v>14</v>
      </c>
      <c r="AM21" s="58">
        <v>81</v>
      </c>
      <c r="AN21" s="58">
        <v>41</v>
      </c>
    </row>
    <row r="22" spans="1:40" s="57" customFormat="1" ht="15" customHeight="1">
      <c r="A22" s="93" t="s">
        <v>154</v>
      </c>
      <c r="B22" s="58">
        <v>101</v>
      </c>
      <c r="C22" s="58">
        <v>38</v>
      </c>
      <c r="D22" s="58">
        <v>0</v>
      </c>
      <c r="E22" s="58">
        <v>181</v>
      </c>
      <c r="F22" s="58">
        <v>16</v>
      </c>
      <c r="G22" s="58">
        <v>85</v>
      </c>
      <c r="H22" s="58">
        <v>2</v>
      </c>
      <c r="I22" s="58">
        <v>0</v>
      </c>
      <c r="J22" s="58">
        <v>0</v>
      </c>
      <c r="K22" s="58">
        <v>78</v>
      </c>
      <c r="L22" s="58">
        <v>129</v>
      </c>
      <c r="M22" s="58">
        <v>70</v>
      </c>
      <c r="N22" s="58">
        <v>59</v>
      </c>
      <c r="O22" s="58">
        <v>56</v>
      </c>
      <c r="P22" s="58">
        <v>42</v>
      </c>
      <c r="Q22" s="58">
        <v>2</v>
      </c>
      <c r="R22" s="58">
        <v>0</v>
      </c>
      <c r="S22" s="58">
        <v>2</v>
      </c>
      <c r="T22" s="58">
        <v>6</v>
      </c>
      <c r="U22" s="58">
        <v>4</v>
      </c>
      <c r="V22" s="58">
        <v>3</v>
      </c>
      <c r="W22" s="58">
        <v>0</v>
      </c>
      <c r="X22" s="58">
        <v>0</v>
      </c>
      <c r="Y22" s="58">
        <v>1</v>
      </c>
      <c r="Z22" s="58">
        <v>5</v>
      </c>
      <c r="AA22" s="58">
        <v>5</v>
      </c>
      <c r="AB22" s="58">
        <v>3</v>
      </c>
      <c r="AC22" s="58">
        <f t="shared" si="0"/>
        <v>70</v>
      </c>
      <c r="AD22" s="58">
        <f t="shared" si="0"/>
        <v>59</v>
      </c>
      <c r="AE22" s="58">
        <v>4</v>
      </c>
      <c r="AF22" s="58">
        <v>1</v>
      </c>
      <c r="AG22" s="58">
        <v>4</v>
      </c>
      <c r="AH22" s="58">
        <v>6</v>
      </c>
      <c r="AI22" s="58">
        <v>7</v>
      </c>
      <c r="AJ22" s="58">
        <v>4</v>
      </c>
      <c r="AK22" s="58">
        <v>2</v>
      </c>
      <c r="AL22" s="58">
        <v>2</v>
      </c>
      <c r="AM22" s="58">
        <v>53</v>
      </c>
      <c r="AN22" s="58">
        <v>46</v>
      </c>
    </row>
    <row r="23" spans="1:40" s="57" customFormat="1" ht="15" customHeight="1">
      <c r="A23" s="93" t="s">
        <v>155</v>
      </c>
      <c r="B23" s="58">
        <v>16</v>
      </c>
      <c r="C23" s="58">
        <v>12</v>
      </c>
      <c r="D23" s="58">
        <v>3</v>
      </c>
      <c r="E23" s="58">
        <v>98</v>
      </c>
      <c r="F23" s="58">
        <v>15</v>
      </c>
      <c r="G23" s="58">
        <v>53</v>
      </c>
      <c r="H23" s="58">
        <v>1</v>
      </c>
      <c r="I23" s="58">
        <v>7</v>
      </c>
      <c r="J23" s="58">
        <v>1</v>
      </c>
      <c r="K23" s="58">
        <v>21</v>
      </c>
      <c r="L23" s="58">
        <v>114</v>
      </c>
      <c r="M23" s="58">
        <v>62</v>
      </c>
      <c r="N23" s="58">
        <v>52</v>
      </c>
      <c r="O23" s="58">
        <v>48</v>
      </c>
      <c r="P23" s="58">
        <v>44</v>
      </c>
      <c r="Q23" s="58">
        <v>0</v>
      </c>
      <c r="R23" s="58">
        <v>0</v>
      </c>
      <c r="S23" s="58">
        <v>0</v>
      </c>
      <c r="T23" s="58">
        <v>2</v>
      </c>
      <c r="U23" s="58">
        <v>2</v>
      </c>
      <c r="V23" s="58">
        <v>2</v>
      </c>
      <c r="W23" s="58">
        <v>0</v>
      </c>
      <c r="X23" s="58">
        <v>0</v>
      </c>
      <c r="Y23" s="58">
        <v>8</v>
      </c>
      <c r="Z23" s="58">
        <v>1</v>
      </c>
      <c r="AA23" s="58">
        <v>4</v>
      </c>
      <c r="AB23" s="58">
        <v>3</v>
      </c>
      <c r="AC23" s="58">
        <f t="shared" si="0"/>
        <v>62</v>
      </c>
      <c r="AD23" s="58">
        <f t="shared" si="0"/>
        <v>52</v>
      </c>
      <c r="AE23" s="58">
        <v>2</v>
      </c>
      <c r="AF23" s="58">
        <v>3</v>
      </c>
      <c r="AG23" s="58">
        <v>5</v>
      </c>
      <c r="AH23" s="58">
        <v>3</v>
      </c>
      <c r="AI23" s="58">
        <v>20</v>
      </c>
      <c r="AJ23" s="58">
        <v>19</v>
      </c>
      <c r="AK23" s="58">
        <v>13</v>
      </c>
      <c r="AL23" s="58">
        <v>6</v>
      </c>
      <c r="AM23" s="58">
        <v>22</v>
      </c>
      <c r="AN23" s="58">
        <v>21</v>
      </c>
    </row>
    <row r="24" spans="1:40" s="57" customFormat="1" ht="15" customHeight="1">
      <c r="A24" s="93" t="s">
        <v>156</v>
      </c>
      <c r="B24" s="58">
        <v>13</v>
      </c>
      <c r="C24" s="58">
        <v>18</v>
      </c>
      <c r="D24" s="58">
        <v>6</v>
      </c>
      <c r="E24" s="58">
        <v>26</v>
      </c>
      <c r="F24" s="58">
        <v>5</v>
      </c>
      <c r="G24" s="58">
        <v>19</v>
      </c>
      <c r="H24" s="58">
        <v>0</v>
      </c>
      <c r="I24" s="58">
        <v>0</v>
      </c>
      <c r="J24" s="58">
        <v>0</v>
      </c>
      <c r="K24" s="58">
        <v>2</v>
      </c>
      <c r="L24" s="58">
        <v>23</v>
      </c>
      <c r="M24" s="58">
        <v>16</v>
      </c>
      <c r="N24" s="58">
        <v>7</v>
      </c>
      <c r="O24" s="58">
        <v>14</v>
      </c>
      <c r="P24" s="58">
        <v>4</v>
      </c>
      <c r="Q24" s="58">
        <v>0</v>
      </c>
      <c r="R24" s="58">
        <v>0</v>
      </c>
      <c r="S24" s="58">
        <v>0</v>
      </c>
      <c r="T24" s="58">
        <v>1</v>
      </c>
      <c r="U24" s="58">
        <v>0</v>
      </c>
      <c r="V24" s="58">
        <v>0</v>
      </c>
      <c r="W24" s="58">
        <v>1</v>
      </c>
      <c r="X24" s="58">
        <v>0</v>
      </c>
      <c r="Y24" s="58">
        <v>1</v>
      </c>
      <c r="Z24" s="58">
        <v>0</v>
      </c>
      <c r="AA24" s="58">
        <v>0</v>
      </c>
      <c r="AB24" s="58">
        <v>2</v>
      </c>
      <c r="AC24" s="58">
        <f t="shared" si="0"/>
        <v>16</v>
      </c>
      <c r="AD24" s="58">
        <f t="shared" si="0"/>
        <v>7</v>
      </c>
      <c r="AE24" s="58">
        <v>1</v>
      </c>
      <c r="AF24" s="58">
        <v>0</v>
      </c>
      <c r="AG24" s="58">
        <v>2</v>
      </c>
      <c r="AH24" s="58">
        <v>0</v>
      </c>
      <c r="AI24" s="58">
        <v>11</v>
      </c>
      <c r="AJ24" s="58">
        <v>4</v>
      </c>
      <c r="AK24" s="58">
        <v>1</v>
      </c>
      <c r="AL24" s="58">
        <v>2</v>
      </c>
      <c r="AM24" s="58">
        <v>1</v>
      </c>
      <c r="AN24" s="58">
        <v>1</v>
      </c>
    </row>
    <row r="25" spans="1:40" s="57" customFormat="1" ht="15" customHeight="1">
      <c r="A25" s="93" t="s">
        <v>157</v>
      </c>
      <c r="B25" s="58">
        <v>54</v>
      </c>
      <c r="C25" s="58">
        <v>31</v>
      </c>
      <c r="D25" s="58">
        <v>4</v>
      </c>
      <c r="E25" s="58">
        <v>67</v>
      </c>
      <c r="F25" s="58">
        <v>7</v>
      </c>
      <c r="G25" s="58">
        <v>42</v>
      </c>
      <c r="H25" s="58">
        <v>0</v>
      </c>
      <c r="I25" s="58">
        <v>0</v>
      </c>
      <c r="J25" s="58">
        <v>1</v>
      </c>
      <c r="K25" s="58">
        <v>17</v>
      </c>
      <c r="L25" s="58">
        <v>68</v>
      </c>
      <c r="M25" s="58">
        <v>35</v>
      </c>
      <c r="N25" s="58">
        <v>33</v>
      </c>
      <c r="O25" s="58">
        <v>27</v>
      </c>
      <c r="P25" s="58">
        <v>23</v>
      </c>
      <c r="Q25" s="58">
        <v>0</v>
      </c>
      <c r="R25" s="58">
        <v>0</v>
      </c>
      <c r="S25" s="58">
        <v>0</v>
      </c>
      <c r="T25" s="58">
        <v>2</v>
      </c>
      <c r="U25" s="58">
        <v>3</v>
      </c>
      <c r="V25" s="58">
        <v>3</v>
      </c>
      <c r="W25" s="58">
        <v>0</v>
      </c>
      <c r="X25" s="58">
        <v>0</v>
      </c>
      <c r="Y25" s="58">
        <v>1</v>
      </c>
      <c r="Z25" s="58">
        <v>1</v>
      </c>
      <c r="AA25" s="58">
        <v>4</v>
      </c>
      <c r="AB25" s="58">
        <v>4</v>
      </c>
      <c r="AC25" s="58">
        <f t="shared" si="0"/>
        <v>35</v>
      </c>
      <c r="AD25" s="58">
        <f t="shared" si="0"/>
        <v>33</v>
      </c>
      <c r="AE25" s="58">
        <v>1</v>
      </c>
      <c r="AF25" s="58">
        <v>2</v>
      </c>
      <c r="AG25" s="58">
        <v>13</v>
      </c>
      <c r="AH25" s="58">
        <v>6</v>
      </c>
      <c r="AI25" s="58">
        <v>8</v>
      </c>
      <c r="AJ25" s="58">
        <v>21</v>
      </c>
      <c r="AK25" s="58">
        <v>1</v>
      </c>
      <c r="AL25" s="58">
        <v>0</v>
      </c>
      <c r="AM25" s="58">
        <v>12</v>
      </c>
      <c r="AN25" s="58">
        <v>4</v>
      </c>
    </row>
    <row r="26" spans="1:40" s="57" customFormat="1" ht="15" customHeight="1">
      <c r="A26" s="93" t="s">
        <v>158</v>
      </c>
      <c r="B26" s="58">
        <v>115</v>
      </c>
      <c r="C26" s="58">
        <v>5</v>
      </c>
      <c r="D26" s="58">
        <v>1</v>
      </c>
      <c r="E26" s="58">
        <v>35</v>
      </c>
      <c r="F26" s="58">
        <v>1</v>
      </c>
      <c r="G26" s="58">
        <v>28</v>
      </c>
      <c r="H26" s="58">
        <v>0</v>
      </c>
      <c r="I26" s="58">
        <v>0</v>
      </c>
      <c r="J26" s="58">
        <v>0</v>
      </c>
      <c r="K26" s="58">
        <v>6</v>
      </c>
      <c r="L26" s="58">
        <v>35</v>
      </c>
      <c r="M26" s="58">
        <v>19</v>
      </c>
      <c r="N26" s="58">
        <v>16</v>
      </c>
      <c r="O26" s="58">
        <v>16</v>
      </c>
      <c r="P26" s="58">
        <v>14</v>
      </c>
      <c r="Q26" s="58">
        <v>0</v>
      </c>
      <c r="R26" s="58">
        <v>0</v>
      </c>
      <c r="S26" s="58">
        <v>1</v>
      </c>
      <c r="T26" s="58">
        <v>2</v>
      </c>
      <c r="U26" s="58">
        <v>0</v>
      </c>
      <c r="V26" s="58">
        <v>0</v>
      </c>
      <c r="W26" s="58">
        <v>0</v>
      </c>
      <c r="X26" s="58">
        <v>0</v>
      </c>
      <c r="Y26" s="58">
        <v>1</v>
      </c>
      <c r="Z26" s="58">
        <v>0</v>
      </c>
      <c r="AA26" s="58">
        <v>1</v>
      </c>
      <c r="AB26" s="58">
        <v>0</v>
      </c>
      <c r="AC26" s="58">
        <f t="shared" si="0"/>
        <v>19</v>
      </c>
      <c r="AD26" s="58">
        <f t="shared" si="0"/>
        <v>16</v>
      </c>
      <c r="AE26" s="58">
        <v>1</v>
      </c>
      <c r="AF26" s="58">
        <v>0</v>
      </c>
      <c r="AG26" s="58">
        <v>3</v>
      </c>
      <c r="AH26" s="58">
        <v>5</v>
      </c>
      <c r="AI26" s="58">
        <v>7</v>
      </c>
      <c r="AJ26" s="58">
        <v>4</v>
      </c>
      <c r="AK26" s="58">
        <v>2</v>
      </c>
      <c r="AL26" s="58">
        <v>4</v>
      </c>
      <c r="AM26" s="58">
        <v>6</v>
      </c>
      <c r="AN26" s="58">
        <v>3</v>
      </c>
    </row>
    <row r="27" spans="1:40" s="57" customFormat="1" ht="15" customHeight="1">
      <c r="A27" s="93" t="s">
        <v>159</v>
      </c>
      <c r="B27" s="58">
        <v>29</v>
      </c>
      <c r="C27" s="58">
        <v>10</v>
      </c>
      <c r="D27" s="58">
        <v>0</v>
      </c>
      <c r="E27" s="58">
        <v>212</v>
      </c>
      <c r="F27" s="58">
        <v>30</v>
      </c>
      <c r="G27" s="58">
        <v>133</v>
      </c>
      <c r="H27" s="58">
        <v>0</v>
      </c>
      <c r="I27" s="58">
        <v>0</v>
      </c>
      <c r="J27" s="58">
        <v>0</v>
      </c>
      <c r="K27" s="58">
        <v>49</v>
      </c>
      <c r="L27" s="58">
        <v>206</v>
      </c>
      <c r="M27" s="58">
        <v>117</v>
      </c>
      <c r="N27" s="58">
        <v>89</v>
      </c>
      <c r="O27" s="58">
        <v>83</v>
      </c>
      <c r="P27" s="58">
        <v>52</v>
      </c>
      <c r="Q27" s="58">
        <v>0</v>
      </c>
      <c r="R27" s="58">
        <v>0</v>
      </c>
      <c r="S27" s="58">
        <v>12</v>
      </c>
      <c r="T27" s="58">
        <v>17</v>
      </c>
      <c r="U27" s="58">
        <v>11</v>
      </c>
      <c r="V27" s="58">
        <v>8</v>
      </c>
      <c r="W27" s="58">
        <v>2</v>
      </c>
      <c r="X27" s="58">
        <v>0</v>
      </c>
      <c r="Y27" s="58">
        <v>0</v>
      </c>
      <c r="Z27" s="58">
        <v>5</v>
      </c>
      <c r="AA27" s="58">
        <v>9</v>
      </c>
      <c r="AB27" s="58">
        <v>7</v>
      </c>
      <c r="AC27" s="58">
        <f t="shared" si="0"/>
        <v>117</v>
      </c>
      <c r="AD27" s="58">
        <f t="shared" si="0"/>
        <v>89</v>
      </c>
      <c r="AE27" s="58">
        <v>22</v>
      </c>
      <c r="AF27" s="58">
        <v>10</v>
      </c>
      <c r="AG27" s="58">
        <v>30</v>
      </c>
      <c r="AH27" s="58">
        <v>14</v>
      </c>
      <c r="AI27" s="58">
        <v>31</v>
      </c>
      <c r="AJ27" s="58">
        <v>9</v>
      </c>
      <c r="AK27" s="58">
        <v>10</v>
      </c>
      <c r="AL27" s="58">
        <v>15</v>
      </c>
      <c r="AM27" s="58">
        <v>24</v>
      </c>
      <c r="AN27" s="58">
        <v>41</v>
      </c>
    </row>
    <row r="28" spans="1:40" s="57" customFormat="1" ht="15" customHeight="1">
      <c r="A28" s="93" t="s">
        <v>160</v>
      </c>
      <c r="B28" s="58">
        <v>156</v>
      </c>
      <c r="C28" s="58">
        <v>46</v>
      </c>
      <c r="D28" s="58">
        <v>0</v>
      </c>
      <c r="E28" s="58">
        <v>37</v>
      </c>
      <c r="F28" s="58">
        <v>1</v>
      </c>
      <c r="G28" s="58">
        <v>36</v>
      </c>
      <c r="H28" s="58">
        <v>0</v>
      </c>
      <c r="I28" s="58">
        <v>0</v>
      </c>
      <c r="J28" s="58">
        <v>0</v>
      </c>
      <c r="K28" s="58">
        <v>0</v>
      </c>
      <c r="L28" s="58">
        <v>37</v>
      </c>
      <c r="M28" s="58">
        <v>20</v>
      </c>
      <c r="N28" s="58">
        <v>17</v>
      </c>
      <c r="O28" s="58">
        <v>19</v>
      </c>
      <c r="P28" s="58">
        <v>16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1</v>
      </c>
      <c r="W28" s="58">
        <v>0</v>
      </c>
      <c r="X28" s="58">
        <v>0</v>
      </c>
      <c r="Y28" s="58">
        <v>1</v>
      </c>
      <c r="Z28" s="58">
        <v>0</v>
      </c>
      <c r="AA28" s="58">
        <v>0</v>
      </c>
      <c r="AB28" s="58">
        <v>0</v>
      </c>
      <c r="AC28" s="58">
        <f t="shared" si="0"/>
        <v>20</v>
      </c>
      <c r="AD28" s="58">
        <f t="shared" si="0"/>
        <v>17</v>
      </c>
      <c r="AE28" s="58">
        <v>0</v>
      </c>
      <c r="AF28" s="58">
        <v>0</v>
      </c>
      <c r="AG28" s="58">
        <v>2</v>
      </c>
      <c r="AH28" s="58">
        <v>14</v>
      </c>
      <c r="AI28" s="58">
        <v>14</v>
      </c>
      <c r="AJ28" s="58">
        <v>2</v>
      </c>
      <c r="AK28" s="58">
        <v>4</v>
      </c>
      <c r="AL28" s="58">
        <v>1</v>
      </c>
      <c r="AM28" s="58">
        <v>0</v>
      </c>
      <c r="AN28" s="58">
        <v>0</v>
      </c>
    </row>
    <row r="29" spans="1:40" s="57" customFormat="1" ht="15" customHeight="1">
      <c r="A29" s="94" t="s">
        <v>287</v>
      </c>
      <c r="B29" s="58">
        <v>270</v>
      </c>
      <c r="C29" s="58">
        <v>64</v>
      </c>
      <c r="D29" s="58">
        <v>8</v>
      </c>
      <c r="E29" s="58">
        <v>58</v>
      </c>
      <c r="F29" s="58">
        <v>3</v>
      </c>
      <c r="G29" s="58">
        <v>45</v>
      </c>
      <c r="H29" s="58">
        <v>0</v>
      </c>
      <c r="I29" s="58">
        <v>0</v>
      </c>
      <c r="J29" s="58">
        <v>0</v>
      </c>
      <c r="K29" s="58">
        <v>10</v>
      </c>
      <c r="L29" s="58">
        <v>50</v>
      </c>
      <c r="M29" s="58">
        <v>32</v>
      </c>
      <c r="N29" s="58">
        <v>18</v>
      </c>
      <c r="O29" s="58">
        <v>24</v>
      </c>
      <c r="P29" s="58">
        <v>18</v>
      </c>
      <c r="Q29" s="58">
        <v>0</v>
      </c>
      <c r="R29" s="58">
        <v>0</v>
      </c>
      <c r="S29" s="58">
        <v>2</v>
      </c>
      <c r="T29" s="58">
        <v>0</v>
      </c>
      <c r="U29" s="58">
        <v>1</v>
      </c>
      <c r="V29" s="58">
        <v>0</v>
      </c>
      <c r="W29" s="58">
        <v>0</v>
      </c>
      <c r="X29" s="58">
        <v>0</v>
      </c>
      <c r="Y29" s="58">
        <v>3</v>
      </c>
      <c r="Z29" s="58">
        <v>0</v>
      </c>
      <c r="AA29" s="58">
        <v>2</v>
      </c>
      <c r="AB29" s="58">
        <v>0</v>
      </c>
      <c r="AC29" s="58">
        <f t="shared" si="0"/>
        <v>32</v>
      </c>
      <c r="AD29" s="58">
        <f t="shared" si="0"/>
        <v>18</v>
      </c>
      <c r="AE29" s="58">
        <v>4</v>
      </c>
      <c r="AF29" s="58">
        <v>1</v>
      </c>
      <c r="AG29" s="58">
        <v>5</v>
      </c>
      <c r="AH29" s="58">
        <v>8</v>
      </c>
      <c r="AI29" s="58">
        <v>13</v>
      </c>
      <c r="AJ29" s="58">
        <v>2</v>
      </c>
      <c r="AK29" s="58">
        <v>3</v>
      </c>
      <c r="AL29" s="58">
        <v>1</v>
      </c>
      <c r="AM29" s="58">
        <v>7</v>
      </c>
      <c r="AN29" s="58">
        <v>6</v>
      </c>
    </row>
    <row r="30" spans="1:40" s="57" customFormat="1" ht="15" customHeight="1">
      <c r="A30" s="91" t="s">
        <v>288</v>
      </c>
      <c r="B30" s="56">
        <v>460</v>
      </c>
      <c r="C30" s="56">
        <v>16</v>
      </c>
      <c r="D30" s="56">
        <v>6</v>
      </c>
      <c r="E30" s="56">
        <v>300</v>
      </c>
      <c r="F30" s="56">
        <v>15</v>
      </c>
      <c r="G30" s="56">
        <v>278</v>
      </c>
      <c r="H30" s="56">
        <v>0</v>
      </c>
      <c r="I30" s="56">
        <v>0</v>
      </c>
      <c r="J30" s="56">
        <v>0</v>
      </c>
      <c r="K30" s="56">
        <v>7</v>
      </c>
      <c r="L30" s="56">
        <v>217</v>
      </c>
      <c r="M30" s="56">
        <v>142</v>
      </c>
      <c r="N30" s="56">
        <v>75</v>
      </c>
      <c r="O30" s="56">
        <v>126</v>
      </c>
      <c r="P30" s="56">
        <v>64</v>
      </c>
      <c r="Q30" s="56">
        <v>0</v>
      </c>
      <c r="R30" s="56">
        <v>2</v>
      </c>
      <c r="S30" s="56">
        <v>1</v>
      </c>
      <c r="T30" s="56">
        <v>3</v>
      </c>
      <c r="U30" s="56">
        <v>9</v>
      </c>
      <c r="V30" s="56">
        <v>4</v>
      </c>
      <c r="W30" s="56">
        <v>0</v>
      </c>
      <c r="X30" s="56">
        <v>0</v>
      </c>
      <c r="Y30" s="56">
        <v>4</v>
      </c>
      <c r="Z30" s="56">
        <v>0</v>
      </c>
      <c r="AA30" s="56">
        <v>2</v>
      </c>
      <c r="AB30" s="56">
        <v>2</v>
      </c>
      <c r="AC30" s="56">
        <f t="shared" si="0"/>
        <v>142</v>
      </c>
      <c r="AD30" s="56">
        <f t="shared" si="0"/>
        <v>75</v>
      </c>
      <c r="AE30" s="56">
        <v>19</v>
      </c>
      <c r="AF30" s="56">
        <v>8</v>
      </c>
      <c r="AG30" s="56">
        <v>23</v>
      </c>
      <c r="AH30" s="56">
        <v>10</v>
      </c>
      <c r="AI30" s="56">
        <v>11</v>
      </c>
      <c r="AJ30" s="56">
        <v>7</v>
      </c>
      <c r="AK30" s="56">
        <v>7</v>
      </c>
      <c r="AL30" s="56">
        <v>9</v>
      </c>
      <c r="AM30" s="56">
        <v>82</v>
      </c>
      <c r="AN30" s="56">
        <v>41</v>
      </c>
    </row>
    <row r="31" spans="1:40" s="57" customFormat="1" ht="15" customHeight="1">
      <c r="A31" s="92" t="s">
        <v>161</v>
      </c>
      <c r="B31" s="56">
        <v>1661</v>
      </c>
      <c r="C31" s="56">
        <v>1130</v>
      </c>
      <c r="D31" s="56">
        <v>0</v>
      </c>
      <c r="E31" s="56">
        <v>92</v>
      </c>
      <c r="F31" s="56">
        <v>22</v>
      </c>
      <c r="G31" s="56">
        <v>69</v>
      </c>
      <c r="H31" s="56">
        <v>0</v>
      </c>
      <c r="I31" s="56">
        <v>0</v>
      </c>
      <c r="J31" s="56">
        <v>0</v>
      </c>
      <c r="K31" s="56">
        <v>1</v>
      </c>
      <c r="L31" s="56">
        <v>101</v>
      </c>
      <c r="M31" s="56">
        <v>50</v>
      </c>
      <c r="N31" s="56">
        <v>51</v>
      </c>
      <c r="O31" s="56">
        <v>42</v>
      </c>
      <c r="P31" s="56">
        <v>43</v>
      </c>
      <c r="Q31" s="56">
        <v>0</v>
      </c>
      <c r="R31" s="56">
        <v>0</v>
      </c>
      <c r="S31" s="56">
        <v>0</v>
      </c>
      <c r="T31" s="56">
        <v>1</v>
      </c>
      <c r="U31" s="56">
        <v>4</v>
      </c>
      <c r="V31" s="56">
        <v>3</v>
      </c>
      <c r="W31" s="56">
        <v>0</v>
      </c>
      <c r="X31" s="56">
        <v>0</v>
      </c>
      <c r="Y31" s="56">
        <v>2</v>
      </c>
      <c r="Z31" s="56">
        <v>1</v>
      </c>
      <c r="AA31" s="56">
        <v>2</v>
      </c>
      <c r="AB31" s="56">
        <v>3</v>
      </c>
      <c r="AC31" s="56">
        <f t="shared" si="0"/>
        <v>50</v>
      </c>
      <c r="AD31" s="56">
        <f t="shared" si="0"/>
        <v>51</v>
      </c>
      <c r="AE31" s="56">
        <v>2</v>
      </c>
      <c r="AF31" s="56">
        <v>2</v>
      </c>
      <c r="AG31" s="56">
        <v>11</v>
      </c>
      <c r="AH31" s="56">
        <v>5</v>
      </c>
      <c r="AI31" s="56">
        <v>14</v>
      </c>
      <c r="AJ31" s="56">
        <v>11</v>
      </c>
      <c r="AK31" s="56">
        <v>10</v>
      </c>
      <c r="AL31" s="56">
        <v>13</v>
      </c>
      <c r="AM31" s="56">
        <v>13</v>
      </c>
      <c r="AN31" s="56">
        <v>20</v>
      </c>
    </row>
    <row r="32" spans="1:40" s="57" customFormat="1" ht="15" customHeight="1">
      <c r="A32" s="93" t="s">
        <v>162</v>
      </c>
      <c r="B32" s="58">
        <v>10</v>
      </c>
      <c r="C32" s="58">
        <v>3</v>
      </c>
      <c r="D32" s="58">
        <v>0</v>
      </c>
      <c r="E32" s="58">
        <v>2</v>
      </c>
      <c r="F32" s="58">
        <v>0</v>
      </c>
      <c r="G32" s="58">
        <v>1</v>
      </c>
      <c r="H32" s="58">
        <v>0</v>
      </c>
      <c r="I32" s="58">
        <v>0</v>
      </c>
      <c r="J32" s="58">
        <v>0</v>
      </c>
      <c r="K32" s="58">
        <v>1</v>
      </c>
      <c r="L32" s="58">
        <v>2</v>
      </c>
      <c r="M32" s="58">
        <v>1</v>
      </c>
      <c r="N32" s="58">
        <v>1</v>
      </c>
      <c r="O32" s="58">
        <v>1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1</v>
      </c>
      <c r="Y32" s="58">
        <v>0</v>
      </c>
      <c r="Z32" s="58">
        <v>0</v>
      </c>
      <c r="AA32" s="58">
        <v>0</v>
      </c>
      <c r="AB32" s="58">
        <v>0</v>
      </c>
      <c r="AC32" s="58">
        <f t="shared" si="0"/>
        <v>1</v>
      </c>
      <c r="AD32" s="58">
        <f t="shared" si="0"/>
        <v>1</v>
      </c>
      <c r="AE32" s="58">
        <v>0</v>
      </c>
      <c r="AF32" s="58">
        <v>1</v>
      </c>
      <c r="AG32" s="58">
        <v>1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</row>
    <row r="33" spans="1:40" s="57" customFormat="1" ht="15" customHeight="1">
      <c r="A33" s="95" t="s">
        <v>163</v>
      </c>
      <c r="B33" s="59">
        <v>0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f t="shared" si="0"/>
        <v>0</v>
      </c>
      <c r="AD33" s="59">
        <f t="shared" si="0"/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</row>
    <row r="34" spans="1:40" ht="15.75" customHeight="1">
      <c r="A34" s="5" t="s">
        <v>164</v>
      </c>
    </row>
    <row r="35" spans="1:40" ht="15.75" customHeight="1">
      <c r="A35" s="18" t="s">
        <v>60</v>
      </c>
    </row>
    <row r="36" spans="1:40" ht="15.75" customHeight="1"/>
    <row r="37" spans="1:40" ht="15.75" customHeight="1"/>
    <row r="38" spans="1:40" ht="15.75" customHeight="1"/>
    <row r="39" spans="1:40" ht="15.75" customHeight="1"/>
  </sheetData>
  <mergeCells count="58">
    <mergeCell ref="AL6:AL7"/>
    <mergeCell ref="AM6:AM7"/>
    <mergeCell ref="AB6:AB7"/>
    <mergeCell ref="AC6:AC7"/>
    <mergeCell ref="AN6:AN7"/>
    <mergeCell ref="AD6:AD7"/>
    <mergeCell ref="AE6:AE7"/>
    <mergeCell ref="AF6:AF7"/>
    <mergeCell ref="AG6:AG7"/>
    <mergeCell ref="AH6:AH7"/>
    <mergeCell ref="AJ6:AJ7"/>
    <mergeCell ref="AK6:AK7"/>
    <mergeCell ref="AI6:AI7"/>
    <mergeCell ref="X6:X7"/>
    <mergeCell ref="Y6:Y7"/>
    <mergeCell ref="L6:L7"/>
    <mergeCell ref="Z6:Z7"/>
    <mergeCell ref="AA6:AA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L4:AB4"/>
    <mergeCell ref="AC4:AN4"/>
    <mergeCell ref="L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4:A7"/>
    <mergeCell ref="B4:D5"/>
    <mergeCell ref="E4:K5"/>
    <mergeCell ref="K6:K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 type="noConversion"/>
  <printOptions horizontalCentered="1"/>
  <pageMargins left="0.23622047244094491" right="0.27559055118110237" top="0.66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兒童保護執行概況&amp;9民國90年&amp;R&amp;"微軟正黑體,標準"本表共&amp;N頁，第&amp;P頁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N39"/>
  <sheetViews>
    <sheetView topLeftCell="A10" zoomScale="110" zoomScaleNormal="110" zoomScaleSheetLayoutView="100" workbookViewId="0">
      <selection activeCell="G29" sqref="G29"/>
    </sheetView>
  </sheetViews>
  <sheetFormatPr defaultColWidth="5.5" defaultRowHeight="11.1" customHeight="1"/>
  <cols>
    <col min="1" max="1" width="11.6640625" style="5" customWidth="1"/>
    <col min="2" max="10" width="10.6640625" style="5" customWidth="1"/>
    <col min="11" max="11" width="10.6640625" style="2" customWidth="1"/>
    <col min="12" max="15" width="6.33203125" style="5" customWidth="1"/>
    <col min="16" max="18" width="6.33203125" style="2" customWidth="1"/>
    <col min="19" max="20" width="6.33203125" style="5" customWidth="1"/>
    <col min="21" max="21" width="6.33203125" style="2" customWidth="1"/>
    <col min="22" max="24" width="6.33203125" style="5" customWidth="1"/>
    <col min="25" max="25" width="6.33203125" style="2" customWidth="1"/>
    <col min="26" max="28" width="6.33203125" style="5" customWidth="1"/>
    <col min="29" max="40" width="9.1640625" style="5" customWidth="1"/>
    <col min="41" max="16384" width="5.5" style="5"/>
  </cols>
  <sheetData>
    <row r="1" spans="1:40" s="2" customFormat="1" ht="20.25" customHeight="1">
      <c r="A1" s="1" t="s">
        <v>165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4.2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6"/>
      <c r="M2" s="6"/>
      <c r="N2" s="6"/>
      <c r="O2" s="6"/>
      <c r="P2" s="3"/>
      <c r="Q2" s="3"/>
      <c r="R2" s="3"/>
      <c r="S2" s="6"/>
      <c r="T2" s="6"/>
      <c r="U2" s="3"/>
      <c r="V2" s="6"/>
      <c r="W2" s="6"/>
      <c r="X2" s="6"/>
      <c r="Y2" s="3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2.75" customHeight="1">
      <c r="A3" s="51" t="s">
        <v>307</v>
      </c>
      <c r="B3" s="52"/>
      <c r="C3" s="53"/>
      <c r="D3" s="53"/>
      <c r="E3" s="54"/>
      <c r="F3" s="54"/>
      <c r="G3" s="54"/>
      <c r="H3" s="54"/>
      <c r="I3" s="54"/>
      <c r="J3" s="54"/>
      <c r="K3" s="54"/>
      <c r="P3" s="5"/>
      <c r="Q3" s="5"/>
      <c r="R3" s="5"/>
      <c r="U3" s="5"/>
      <c r="Y3" s="5"/>
      <c r="AC3" s="9"/>
      <c r="AD3" s="9"/>
    </row>
    <row r="4" spans="1:40" s="10" customFormat="1" ht="24.75" customHeight="1">
      <c r="A4" s="218" t="s">
        <v>166</v>
      </c>
      <c r="B4" s="221" t="s">
        <v>131</v>
      </c>
      <c r="C4" s="221"/>
      <c r="D4" s="221"/>
      <c r="E4" s="221" t="s">
        <v>231</v>
      </c>
      <c r="F4" s="221"/>
      <c r="G4" s="221"/>
      <c r="H4" s="221"/>
      <c r="I4" s="221"/>
      <c r="J4" s="221"/>
      <c r="K4" s="221"/>
      <c r="L4" s="222" t="s">
        <v>251</v>
      </c>
      <c r="M4" s="222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222" t="s">
        <v>252</v>
      </c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</row>
    <row r="5" spans="1:40" s="10" customFormat="1" ht="24.75" customHeight="1">
      <c r="A5" s="219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2" t="s">
        <v>167</v>
      </c>
      <c r="M5" s="222"/>
      <c r="N5" s="226"/>
      <c r="O5" s="222" t="s">
        <v>168</v>
      </c>
      <c r="P5" s="222"/>
      <c r="Q5" s="222" t="s">
        <v>169</v>
      </c>
      <c r="R5" s="222"/>
      <c r="S5" s="222" t="s">
        <v>170</v>
      </c>
      <c r="T5" s="222"/>
      <c r="U5" s="222" t="s">
        <v>171</v>
      </c>
      <c r="V5" s="222"/>
      <c r="W5" s="222" t="s">
        <v>172</v>
      </c>
      <c r="X5" s="222"/>
      <c r="Y5" s="222" t="s">
        <v>173</v>
      </c>
      <c r="Z5" s="222"/>
      <c r="AA5" s="222" t="s">
        <v>253</v>
      </c>
      <c r="AB5" s="228"/>
      <c r="AC5" s="222" t="s">
        <v>167</v>
      </c>
      <c r="AD5" s="226"/>
      <c r="AE5" s="222" t="s">
        <v>174</v>
      </c>
      <c r="AF5" s="222"/>
      <c r="AG5" s="222" t="s">
        <v>175</v>
      </c>
      <c r="AH5" s="222"/>
      <c r="AI5" s="222" t="s">
        <v>176</v>
      </c>
      <c r="AJ5" s="222"/>
      <c r="AK5" s="222" t="s">
        <v>177</v>
      </c>
      <c r="AL5" s="222"/>
      <c r="AM5" s="222" t="s">
        <v>178</v>
      </c>
      <c r="AN5" s="222"/>
    </row>
    <row r="6" spans="1:40" s="10" customFormat="1" ht="30.75" customHeight="1">
      <c r="A6" s="219"/>
      <c r="B6" s="241" t="s">
        <v>247</v>
      </c>
      <c r="C6" s="243" t="s">
        <v>248</v>
      </c>
      <c r="D6" s="243" t="s">
        <v>249</v>
      </c>
      <c r="E6" s="243" t="s">
        <v>132</v>
      </c>
      <c r="F6" s="243" t="s">
        <v>133</v>
      </c>
      <c r="G6" s="243" t="s">
        <v>134</v>
      </c>
      <c r="H6" s="243" t="s">
        <v>135</v>
      </c>
      <c r="I6" s="243" t="s">
        <v>136</v>
      </c>
      <c r="J6" s="243" t="s">
        <v>137</v>
      </c>
      <c r="K6" s="243" t="s">
        <v>138</v>
      </c>
      <c r="L6" s="222" t="s">
        <v>139</v>
      </c>
      <c r="M6" s="222" t="s">
        <v>140</v>
      </c>
      <c r="N6" s="222" t="s">
        <v>179</v>
      </c>
      <c r="O6" s="222" t="s">
        <v>140</v>
      </c>
      <c r="P6" s="222" t="s">
        <v>179</v>
      </c>
      <c r="Q6" s="222" t="s">
        <v>140</v>
      </c>
      <c r="R6" s="222" t="s">
        <v>179</v>
      </c>
      <c r="S6" s="222" t="s">
        <v>140</v>
      </c>
      <c r="T6" s="222" t="s">
        <v>179</v>
      </c>
      <c r="U6" s="222" t="s">
        <v>140</v>
      </c>
      <c r="V6" s="222" t="s">
        <v>179</v>
      </c>
      <c r="W6" s="222" t="s">
        <v>140</v>
      </c>
      <c r="X6" s="222" t="s">
        <v>179</v>
      </c>
      <c r="Y6" s="222" t="s">
        <v>140</v>
      </c>
      <c r="Z6" s="222" t="s">
        <v>179</v>
      </c>
      <c r="AA6" s="222" t="s">
        <v>140</v>
      </c>
      <c r="AB6" s="228" t="s">
        <v>179</v>
      </c>
      <c r="AC6" s="222" t="s">
        <v>140</v>
      </c>
      <c r="AD6" s="222" t="s">
        <v>179</v>
      </c>
      <c r="AE6" s="222" t="s">
        <v>140</v>
      </c>
      <c r="AF6" s="222" t="s">
        <v>179</v>
      </c>
      <c r="AG6" s="222" t="s">
        <v>140</v>
      </c>
      <c r="AH6" s="222" t="s">
        <v>179</v>
      </c>
      <c r="AI6" s="222" t="s">
        <v>140</v>
      </c>
      <c r="AJ6" s="222" t="s">
        <v>179</v>
      </c>
      <c r="AK6" s="222" t="s">
        <v>140</v>
      </c>
      <c r="AL6" s="222" t="s">
        <v>179</v>
      </c>
      <c r="AM6" s="222" t="s">
        <v>140</v>
      </c>
      <c r="AN6" s="222" t="s">
        <v>179</v>
      </c>
    </row>
    <row r="7" spans="1:40" s="11" customFormat="1" ht="30.75" customHeight="1">
      <c r="A7" s="220"/>
      <c r="B7" s="242"/>
      <c r="C7" s="243"/>
      <c r="D7" s="243"/>
      <c r="E7" s="243"/>
      <c r="F7" s="243"/>
      <c r="G7" s="243"/>
      <c r="H7" s="243"/>
      <c r="I7" s="243"/>
      <c r="J7" s="243"/>
      <c r="K7" s="243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7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0" s="16" customFormat="1" ht="15" customHeight="1">
      <c r="A8" s="55" t="s">
        <v>254</v>
      </c>
      <c r="B8" s="56">
        <v>12297</v>
      </c>
      <c r="C8" s="56">
        <v>6038</v>
      </c>
      <c r="D8" s="56">
        <v>996</v>
      </c>
      <c r="E8" s="56">
        <v>4254</v>
      </c>
      <c r="F8" s="56">
        <v>350</v>
      </c>
      <c r="G8" s="56">
        <v>2958</v>
      </c>
      <c r="H8" s="56">
        <v>15</v>
      </c>
      <c r="I8" s="56">
        <v>79</v>
      </c>
      <c r="J8" s="56">
        <v>47</v>
      </c>
      <c r="K8" s="56">
        <v>805</v>
      </c>
      <c r="L8" s="56">
        <v>3934</v>
      </c>
      <c r="M8" s="56">
        <f>SUM(O8,Q8,S8,U8,W8,Y8,AA8,)</f>
        <v>2406</v>
      </c>
      <c r="N8" s="56">
        <f>SUM(P8,R8,T8,V8,X8,Z8,AB8,)</f>
        <v>1528</v>
      </c>
      <c r="O8" s="56">
        <v>1975</v>
      </c>
      <c r="P8" s="56">
        <v>1204</v>
      </c>
      <c r="Q8" s="56">
        <v>27</v>
      </c>
      <c r="R8" s="56">
        <v>19</v>
      </c>
      <c r="S8" s="56">
        <v>68</v>
      </c>
      <c r="T8" s="56">
        <v>114</v>
      </c>
      <c r="U8" s="56">
        <v>87</v>
      </c>
      <c r="V8" s="56">
        <v>73</v>
      </c>
      <c r="W8" s="56">
        <v>8</v>
      </c>
      <c r="X8" s="56">
        <v>5</v>
      </c>
      <c r="Y8" s="56">
        <v>67</v>
      </c>
      <c r="Z8" s="56">
        <v>28</v>
      </c>
      <c r="AA8" s="56">
        <v>174</v>
      </c>
      <c r="AB8" s="56">
        <v>85</v>
      </c>
      <c r="AC8" s="56">
        <f>SUM(AE8,AG8,AI8,AK8,AM8)</f>
        <v>2389</v>
      </c>
      <c r="AD8" s="56">
        <f>SUM(AF8,AH8,AJ8,AL8,AN8)</f>
        <v>1544</v>
      </c>
      <c r="AE8" s="56">
        <v>127</v>
      </c>
      <c r="AF8" s="56">
        <v>49</v>
      </c>
      <c r="AG8" s="56">
        <v>410</v>
      </c>
      <c r="AH8" s="56">
        <v>279</v>
      </c>
      <c r="AI8" s="56">
        <v>698</v>
      </c>
      <c r="AJ8" s="56">
        <v>397</v>
      </c>
      <c r="AK8" s="56">
        <v>301</v>
      </c>
      <c r="AL8" s="56">
        <v>375</v>
      </c>
      <c r="AM8" s="56">
        <v>853</v>
      </c>
      <c r="AN8" s="56">
        <v>444</v>
      </c>
    </row>
    <row r="9" spans="1:40" s="57" customFormat="1" ht="15" customHeight="1">
      <c r="A9" s="93" t="s">
        <v>141</v>
      </c>
      <c r="B9" s="58">
        <v>1274</v>
      </c>
      <c r="C9" s="58">
        <v>345</v>
      </c>
      <c r="D9" s="58">
        <v>436</v>
      </c>
      <c r="E9" s="58">
        <v>1063</v>
      </c>
      <c r="F9" s="58">
        <v>63</v>
      </c>
      <c r="G9" s="58">
        <v>737</v>
      </c>
      <c r="H9" s="58">
        <v>1</v>
      </c>
      <c r="I9" s="58">
        <v>51</v>
      </c>
      <c r="J9" s="58">
        <v>0</v>
      </c>
      <c r="K9" s="58">
        <v>211</v>
      </c>
      <c r="L9" s="58">
        <v>968</v>
      </c>
      <c r="M9" s="58">
        <f t="shared" ref="M9:M33" si="0">SUM(O9,Q9,S9,U9,W9,Y9,AA9,)</f>
        <v>615</v>
      </c>
      <c r="N9" s="58">
        <f t="shared" ref="N9:N33" si="1">SUM(P9,R9,T9,V9,X9,Z9,AB9,)</f>
        <v>353</v>
      </c>
      <c r="O9" s="58">
        <v>510</v>
      </c>
      <c r="P9" s="58">
        <v>262</v>
      </c>
      <c r="Q9" s="58">
        <v>1</v>
      </c>
      <c r="R9" s="58">
        <v>3</v>
      </c>
      <c r="S9" s="58">
        <v>18</v>
      </c>
      <c r="T9" s="58">
        <v>33</v>
      </c>
      <c r="U9" s="58">
        <v>21</v>
      </c>
      <c r="V9" s="58">
        <v>30</v>
      </c>
      <c r="W9" s="58">
        <v>0</v>
      </c>
      <c r="X9" s="58">
        <v>3</v>
      </c>
      <c r="Y9" s="58">
        <v>12</v>
      </c>
      <c r="Z9" s="58">
        <v>3</v>
      </c>
      <c r="AA9" s="58">
        <v>53</v>
      </c>
      <c r="AB9" s="58">
        <v>19</v>
      </c>
      <c r="AC9" s="58">
        <f t="shared" ref="AC9:AD33" si="2">SUM(AE9,AG9,AI9,AK9,AM9)</f>
        <v>615</v>
      </c>
      <c r="AD9" s="58">
        <f t="shared" si="2"/>
        <v>353</v>
      </c>
      <c r="AE9" s="58">
        <v>26</v>
      </c>
      <c r="AF9" s="58">
        <v>9</v>
      </c>
      <c r="AG9" s="58">
        <v>160</v>
      </c>
      <c r="AH9" s="58">
        <v>85</v>
      </c>
      <c r="AI9" s="58">
        <v>197</v>
      </c>
      <c r="AJ9" s="58">
        <v>97</v>
      </c>
      <c r="AK9" s="58">
        <v>102</v>
      </c>
      <c r="AL9" s="58">
        <v>54</v>
      </c>
      <c r="AM9" s="58">
        <v>130</v>
      </c>
      <c r="AN9" s="58">
        <v>108</v>
      </c>
    </row>
    <row r="10" spans="1:40" s="57" customFormat="1" ht="15" customHeight="1">
      <c r="A10" s="93" t="s">
        <v>142</v>
      </c>
      <c r="B10" s="58">
        <v>219</v>
      </c>
      <c r="C10" s="58">
        <v>112</v>
      </c>
      <c r="D10" s="58">
        <v>0</v>
      </c>
      <c r="E10" s="58">
        <v>170</v>
      </c>
      <c r="F10" s="58">
        <v>7</v>
      </c>
      <c r="G10" s="58">
        <v>128</v>
      </c>
      <c r="H10" s="58">
        <v>1</v>
      </c>
      <c r="I10" s="58">
        <v>0</v>
      </c>
      <c r="J10" s="58">
        <v>0</v>
      </c>
      <c r="K10" s="58">
        <v>34</v>
      </c>
      <c r="L10" s="58">
        <v>172</v>
      </c>
      <c r="M10" s="58">
        <f t="shared" si="0"/>
        <v>79</v>
      </c>
      <c r="N10" s="58">
        <f t="shared" si="1"/>
        <v>93</v>
      </c>
      <c r="O10" s="58">
        <v>74</v>
      </c>
      <c r="P10" s="58">
        <v>81</v>
      </c>
      <c r="Q10" s="58">
        <v>0</v>
      </c>
      <c r="R10" s="58">
        <v>0</v>
      </c>
      <c r="S10" s="58">
        <v>2</v>
      </c>
      <c r="T10" s="58">
        <v>6</v>
      </c>
      <c r="U10" s="58">
        <v>1</v>
      </c>
      <c r="V10" s="58">
        <v>2</v>
      </c>
      <c r="W10" s="58">
        <v>0</v>
      </c>
      <c r="X10" s="58">
        <v>0</v>
      </c>
      <c r="Y10" s="58">
        <v>2</v>
      </c>
      <c r="Z10" s="58">
        <v>4</v>
      </c>
      <c r="AA10" s="58">
        <v>0</v>
      </c>
      <c r="AB10" s="58">
        <v>0</v>
      </c>
      <c r="AC10" s="58">
        <f t="shared" si="2"/>
        <v>79</v>
      </c>
      <c r="AD10" s="58">
        <f t="shared" si="2"/>
        <v>93</v>
      </c>
      <c r="AE10" s="58">
        <v>3</v>
      </c>
      <c r="AF10" s="58">
        <v>2</v>
      </c>
      <c r="AG10" s="58">
        <v>7</v>
      </c>
      <c r="AH10" s="58">
        <v>15</v>
      </c>
      <c r="AI10" s="58">
        <v>26</v>
      </c>
      <c r="AJ10" s="58">
        <v>24</v>
      </c>
      <c r="AK10" s="58">
        <v>16</v>
      </c>
      <c r="AL10" s="58">
        <v>30</v>
      </c>
      <c r="AM10" s="58">
        <v>27</v>
      </c>
      <c r="AN10" s="58">
        <v>22</v>
      </c>
    </row>
    <row r="11" spans="1:40" s="57" customFormat="1" ht="15" customHeight="1">
      <c r="A11" s="93" t="s">
        <v>143</v>
      </c>
      <c r="B11" s="58">
        <v>175</v>
      </c>
      <c r="C11" s="58">
        <v>296</v>
      </c>
      <c r="D11" s="58">
        <v>0</v>
      </c>
      <c r="E11" s="58">
        <v>555</v>
      </c>
      <c r="F11" s="58">
        <v>77</v>
      </c>
      <c r="G11" s="58">
        <v>366</v>
      </c>
      <c r="H11" s="58">
        <v>2</v>
      </c>
      <c r="I11" s="58">
        <v>16</v>
      </c>
      <c r="J11" s="58">
        <v>36</v>
      </c>
      <c r="K11" s="58">
        <v>58</v>
      </c>
      <c r="L11" s="58">
        <v>555</v>
      </c>
      <c r="M11" s="58">
        <f t="shared" si="0"/>
        <v>379</v>
      </c>
      <c r="N11" s="58">
        <f t="shared" si="1"/>
        <v>176</v>
      </c>
      <c r="O11" s="58">
        <v>296</v>
      </c>
      <c r="P11" s="58">
        <v>145</v>
      </c>
      <c r="Q11" s="58">
        <v>5</v>
      </c>
      <c r="R11" s="58">
        <v>0</v>
      </c>
      <c r="S11" s="58">
        <v>15</v>
      </c>
      <c r="T11" s="58">
        <v>18</v>
      </c>
      <c r="U11" s="58">
        <v>16</v>
      </c>
      <c r="V11" s="58">
        <v>1</v>
      </c>
      <c r="W11" s="58">
        <v>0</v>
      </c>
      <c r="X11" s="58">
        <v>0</v>
      </c>
      <c r="Y11" s="58">
        <v>26</v>
      </c>
      <c r="Z11" s="58">
        <v>9</v>
      </c>
      <c r="AA11" s="58">
        <v>21</v>
      </c>
      <c r="AB11" s="58">
        <v>3</v>
      </c>
      <c r="AC11" s="58">
        <f t="shared" si="2"/>
        <v>362</v>
      </c>
      <c r="AD11" s="58">
        <f t="shared" si="2"/>
        <v>193</v>
      </c>
      <c r="AE11" s="58">
        <v>19</v>
      </c>
      <c r="AF11" s="58">
        <v>8</v>
      </c>
      <c r="AG11" s="58">
        <v>44</v>
      </c>
      <c r="AH11" s="58">
        <v>29</v>
      </c>
      <c r="AI11" s="58">
        <v>83</v>
      </c>
      <c r="AJ11" s="58">
        <v>40</v>
      </c>
      <c r="AK11" s="58">
        <v>5</v>
      </c>
      <c r="AL11" s="58">
        <v>62</v>
      </c>
      <c r="AM11" s="58">
        <v>211</v>
      </c>
      <c r="AN11" s="58">
        <v>54</v>
      </c>
    </row>
    <row r="12" spans="1:40" s="57" customFormat="1" ht="15" customHeight="1">
      <c r="A12" s="93" t="s">
        <v>144</v>
      </c>
      <c r="B12" s="58">
        <v>268</v>
      </c>
      <c r="C12" s="58">
        <v>83</v>
      </c>
      <c r="D12" s="58">
        <v>2</v>
      </c>
      <c r="E12" s="58">
        <v>19</v>
      </c>
      <c r="F12" s="58">
        <v>0</v>
      </c>
      <c r="G12" s="58">
        <v>18</v>
      </c>
      <c r="H12" s="58">
        <v>0</v>
      </c>
      <c r="I12" s="58">
        <v>0</v>
      </c>
      <c r="J12" s="58">
        <v>0</v>
      </c>
      <c r="K12" s="58">
        <v>1</v>
      </c>
      <c r="L12" s="58">
        <v>24</v>
      </c>
      <c r="M12" s="58">
        <f t="shared" si="0"/>
        <v>13</v>
      </c>
      <c r="N12" s="58">
        <f t="shared" si="1"/>
        <v>11</v>
      </c>
      <c r="O12" s="58">
        <v>13</v>
      </c>
      <c r="P12" s="58">
        <v>9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1</v>
      </c>
      <c r="W12" s="58">
        <v>0</v>
      </c>
      <c r="X12" s="58">
        <v>0</v>
      </c>
      <c r="Y12" s="58">
        <v>0</v>
      </c>
      <c r="Z12" s="58">
        <v>1</v>
      </c>
      <c r="AA12" s="58">
        <v>0</v>
      </c>
      <c r="AB12" s="58">
        <v>0</v>
      </c>
      <c r="AC12" s="58">
        <f t="shared" si="2"/>
        <v>12</v>
      </c>
      <c r="AD12" s="58">
        <f t="shared" si="2"/>
        <v>11</v>
      </c>
      <c r="AE12" s="58">
        <v>0</v>
      </c>
      <c r="AF12" s="58">
        <v>0</v>
      </c>
      <c r="AG12" s="58">
        <v>3</v>
      </c>
      <c r="AH12" s="58">
        <v>3</v>
      </c>
      <c r="AI12" s="58">
        <v>5</v>
      </c>
      <c r="AJ12" s="58">
        <v>4</v>
      </c>
      <c r="AK12" s="58">
        <v>1</v>
      </c>
      <c r="AL12" s="58">
        <v>2</v>
      </c>
      <c r="AM12" s="58">
        <v>3</v>
      </c>
      <c r="AN12" s="58">
        <v>2</v>
      </c>
    </row>
    <row r="13" spans="1:40" s="57" customFormat="1" ht="15" customHeight="1">
      <c r="A13" s="93" t="s">
        <v>145</v>
      </c>
      <c r="B13" s="58">
        <v>145</v>
      </c>
      <c r="C13" s="58">
        <v>15</v>
      </c>
      <c r="D13" s="58">
        <v>3</v>
      </c>
      <c r="E13" s="58">
        <v>63</v>
      </c>
      <c r="F13" s="58">
        <v>5</v>
      </c>
      <c r="G13" s="58">
        <v>45</v>
      </c>
      <c r="H13" s="58">
        <v>1</v>
      </c>
      <c r="I13" s="58">
        <v>0</v>
      </c>
      <c r="J13" s="58">
        <v>0</v>
      </c>
      <c r="K13" s="58">
        <v>12</v>
      </c>
      <c r="L13" s="58">
        <v>58</v>
      </c>
      <c r="M13" s="58">
        <f t="shared" si="0"/>
        <v>34</v>
      </c>
      <c r="N13" s="58">
        <f t="shared" si="1"/>
        <v>24</v>
      </c>
      <c r="O13" s="58">
        <v>27</v>
      </c>
      <c r="P13" s="58">
        <v>22</v>
      </c>
      <c r="Q13" s="58">
        <v>1</v>
      </c>
      <c r="R13" s="58">
        <v>0</v>
      </c>
      <c r="S13" s="58">
        <v>0</v>
      </c>
      <c r="T13" s="58">
        <v>1</v>
      </c>
      <c r="U13" s="58">
        <v>1</v>
      </c>
      <c r="V13" s="58">
        <v>0</v>
      </c>
      <c r="W13" s="58">
        <v>0</v>
      </c>
      <c r="X13" s="58">
        <v>0</v>
      </c>
      <c r="Y13" s="58">
        <v>2</v>
      </c>
      <c r="Z13" s="58">
        <v>0</v>
      </c>
      <c r="AA13" s="58">
        <v>3</v>
      </c>
      <c r="AB13" s="58">
        <v>1</v>
      </c>
      <c r="AC13" s="58">
        <f t="shared" si="2"/>
        <v>34</v>
      </c>
      <c r="AD13" s="58">
        <f t="shared" si="2"/>
        <v>24</v>
      </c>
      <c r="AE13" s="58">
        <v>10</v>
      </c>
      <c r="AF13" s="58">
        <v>3</v>
      </c>
      <c r="AG13" s="58">
        <v>8</v>
      </c>
      <c r="AH13" s="58">
        <v>4</v>
      </c>
      <c r="AI13" s="58">
        <v>10</v>
      </c>
      <c r="AJ13" s="58">
        <v>6</v>
      </c>
      <c r="AK13" s="58">
        <v>2</v>
      </c>
      <c r="AL13" s="58">
        <v>7</v>
      </c>
      <c r="AM13" s="58">
        <v>4</v>
      </c>
      <c r="AN13" s="58">
        <v>4</v>
      </c>
    </row>
    <row r="14" spans="1:40" s="57" customFormat="1" ht="15" customHeight="1">
      <c r="A14" s="93" t="s">
        <v>146</v>
      </c>
      <c r="B14" s="58">
        <v>4477</v>
      </c>
      <c r="C14" s="58">
        <v>2065</v>
      </c>
      <c r="D14" s="58">
        <v>358</v>
      </c>
      <c r="E14" s="58">
        <v>458</v>
      </c>
      <c r="F14" s="58">
        <v>14</v>
      </c>
      <c r="G14" s="58">
        <v>305</v>
      </c>
      <c r="H14" s="58">
        <v>1</v>
      </c>
      <c r="I14" s="58">
        <v>1</v>
      </c>
      <c r="J14" s="58">
        <v>5</v>
      </c>
      <c r="K14" s="58">
        <v>132</v>
      </c>
      <c r="L14" s="58">
        <v>413</v>
      </c>
      <c r="M14" s="58">
        <f t="shared" si="0"/>
        <v>245</v>
      </c>
      <c r="N14" s="58">
        <f t="shared" si="1"/>
        <v>168</v>
      </c>
      <c r="O14" s="58">
        <v>201</v>
      </c>
      <c r="P14" s="58">
        <v>135</v>
      </c>
      <c r="Q14" s="58">
        <v>2</v>
      </c>
      <c r="R14" s="58">
        <v>7</v>
      </c>
      <c r="S14" s="58">
        <v>3</v>
      </c>
      <c r="T14" s="58">
        <v>8</v>
      </c>
      <c r="U14" s="58">
        <v>5</v>
      </c>
      <c r="V14" s="58">
        <v>4</v>
      </c>
      <c r="W14" s="58">
        <v>1</v>
      </c>
      <c r="X14" s="58">
        <v>0</v>
      </c>
      <c r="Y14" s="58">
        <v>10</v>
      </c>
      <c r="Z14" s="58">
        <v>3</v>
      </c>
      <c r="AA14" s="58">
        <v>23</v>
      </c>
      <c r="AB14" s="58">
        <v>11</v>
      </c>
      <c r="AC14" s="58">
        <f t="shared" si="2"/>
        <v>245</v>
      </c>
      <c r="AD14" s="58">
        <f t="shared" si="2"/>
        <v>168</v>
      </c>
      <c r="AE14" s="58">
        <v>4</v>
      </c>
      <c r="AF14" s="58">
        <v>5</v>
      </c>
      <c r="AG14" s="58">
        <v>16</v>
      </c>
      <c r="AH14" s="58">
        <v>26</v>
      </c>
      <c r="AI14" s="58">
        <v>50</v>
      </c>
      <c r="AJ14" s="58">
        <v>33</v>
      </c>
      <c r="AK14" s="58">
        <v>33</v>
      </c>
      <c r="AL14" s="58">
        <v>35</v>
      </c>
      <c r="AM14" s="58">
        <v>142</v>
      </c>
      <c r="AN14" s="58">
        <v>69</v>
      </c>
    </row>
    <row r="15" spans="1:40" s="57" customFormat="1" ht="15" customHeight="1">
      <c r="A15" s="93" t="s">
        <v>147</v>
      </c>
      <c r="B15" s="58">
        <v>450</v>
      </c>
      <c r="C15" s="58">
        <v>154</v>
      </c>
      <c r="D15" s="58">
        <v>5</v>
      </c>
      <c r="E15" s="58">
        <v>100</v>
      </c>
      <c r="F15" s="58">
        <v>9</v>
      </c>
      <c r="G15" s="58">
        <v>84</v>
      </c>
      <c r="H15" s="58">
        <v>1</v>
      </c>
      <c r="I15" s="58">
        <v>0</v>
      </c>
      <c r="J15" s="58">
        <v>0</v>
      </c>
      <c r="K15" s="58">
        <v>6</v>
      </c>
      <c r="L15" s="58">
        <v>103</v>
      </c>
      <c r="M15" s="58">
        <f t="shared" si="0"/>
        <v>75</v>
      </c>
      <c r="N15" s="58">
        <f t="shared" si="1"/>
        <v>28</v>
      </c>
      <c r="O15" s="58">
        <v>61</v>
      </c>
      <c r="P15" s="58">
        <v>26</v>
      </c>
      <c r="Q15" s="58">
        <v>0</v>
      </c>
      <c r="R15" s="58">
        <v>0</v>
      </c>
      <c r="S15" s="58">
        <v>2</v>
      </c>
      <c r="T15" s="58">
        <v>2</v>
      </c>
      <c r="U15" s="58">
        <v>3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9</v>
      </c>
      <c r="AB15" s="58">
        <v>0</v>
      </c>
      <c r="AC15" s="58">
        <f t="shared" si="2"/>
        <v>75</v>
      </c>
      <c r="AD15" s="58">
        <f t="shared" si="2"/>
        <v>28</v>
      </c>
      <c r="AE15" s="58">
        <v>1</v>
      </c>
      <c r="AF15" s="58">
        <v>1</v>
      </c>
      <c r="AG15" s="58">
        <v>15</v>
      </c>
      <c r="AH15" s="58">
        <v>10</v>
      </c>
      <c r="AI15" s="58">
        <v>40</v>
      </c>
      <c r="AJ15" s="58">
        <v>11</v>
      </c>
      <c r="AK15" s="58">
        <v>10</v>
      </c>
      <c r="AL15" s="58">
        <v>3</v>
      </c>
      <c r="AM15" s="58">
        <v>9</v>
      </c>
      <c r="AN15" s="58">
        <v>3</v>
      </c>
    </row>
    <row r="16" spans="1:40" s="57" customFormat="1" ht="15" customHeight="1">
      <c r="A16" s="93" t="s">
        <v>148</v>
      </c>
      <c r="B16" s="58">
        <v>185</v>
      </c>
      <c r="C16" s="58">
        <v>98</v>
      </c>
      <c r="D16" s="58">
        <v>2</v>
      </c>
      <c r="E16" s="58">
        <v>148</v>
      </c>
      <c r="F16" s="58">
        <v>16</v>
      </c>
      <c r="G16" s="58">
        <v>78</v>
      </c>
      <c r="H16" s="58">
        <v>1</v>
      </c>
      <c r="I16" s="58">
        <v>2</v>
      </c>
      <c r="J16" s="58">
        <v>0</v>
      </c>
      <c r="K16" s="58">
        <v>51</v>
      </c>
      <c r="L16" s="58">
        <v>132</v>
      </c>
      <c r="M16" s="58">
        <f t="shared" si="0"/>
        <v>84</v>
      </c>
      <c r="N16" s="58">
        <f t="shared" si="1"/>
        <v>48</v>
      </c>
      <c r="O16" s="58">
        <v>67</v>
      </c>
      <c r="P16" s="58">
        <v>34</v>
      </c>
      <c r="Q16" s="58">
        <v>2</v>
      </c>
      <c r="R16" s="58">
        <v>3</v>
      </c>
      <c r="S16" s="58">
        <v>4</v>
      </c>
      <c r="T16" s="58">
        <v>3</v>
      </c>
      <c r="U16" s="58">
        <v>4</v>
      </c>
      <c r="V16" s="58">
        <v>1</v>
      </c>
      <c r="W16" s="58">
        <v>0</v>
      </c>
      <c r="X16" s="58">
        <v>0</v>
      </c>
      <c r="Y16" s="58">
        <v>2</v>
      </c>
      <c r="Z16" s="58">
        <v>0</v>
      </c>
      <c r="AA16" s="58">
        <v>5</v>
      </c>
      <c r="AB16" s="58">
        <v>7</v>
      </c>
      <c r="AC16" s="58">
        <f t="shared" si="2"/>
        <v>84</v>
      </c>
      <c r="AD16" s="58">
        <f t="shared" si="2"/>
        <v>48</v>
      </c>
      <c r="AE16" s="58">
        <v>5</v>
      </c>
      <c r="AF16" s="58">
        <v>2</v>
      </c>
      <c r="AG16" s="58">
        <v>14</v>
      </c>
      <c r="AH16" s="58">
        <v>13</v>
      </c>
      <c r="AI16" s="58">
        <v>45</v>
      </c>
      <c r="AJ16" s="58">
        <v>18</v>
      </c>
      <c r="AK16" s="58">
        <v>13</v>
      </c>
      <c r="AL16" s="58">
        <v>7</v>
      </c>
      <c r="AM16" s="58">
        <v>7</v>
      </c>
      <c r="AN16" s="58">
        <v>8</v>
      </c>
    </row>
    <row r="17" spans="1:40" s="57" customFormat="1" ht="15" customHeight="1">
      <c r="A17" s="93" t="s">
        <v>149</v>
      </c>
      <c r="B17" s="58">
        <v>343</v>
      </c>
      <c r="C17" s="58">
        <v>97</v>
      </c>
      <c r="D17" s="58">
        <v>75</v>
      </c>
      <c r="E17" s="58">
        <v>187</v>
      </c>
      <c r="F17" s="58">
        <v>9</v>
      </c>
      <c r="G17" s="58">
        <v>154</v>
      </c>
      <c r="H17" s="58">
        <v>5</v>
      </c>
      <c r="I17" s="58">
        <v>0</v>
      </c>
      <c r="J17" s="58">
        <v>0</v>
      </c>
      <c r="K17" s="58">
        <v>19</v>
      </c>
      <c r="L17" s="58">
        <v>134</v>
      </c>
      <c r="M17" s="58">
        <f t="shared" si="0"/>
        <v>72</v>
      </c>
      <c r="N17" s="58">
        <f t="shared" si="1"/>
        <v>62</v>
      </c>
      <c r="O17" s="58">
        <v>53</v>
      </c>
      <c r="P17" s="58">
        <v>45</v>
      </c>
      <c r="Q17" s="58">
        <v>3</v>
      </c>
      <c r="R17" s="58">
        <v>0</v>
      </c>
      <c r="S17" s="58">
        <v>3</v>
      </c>
      <c r="T17" s="58">
        <v>5</v>
      </c>
      <c r="U17" s="58">
        <v>4</v>
      </c>
      <c r="V17" s="58">
        <v>6</v>
      </c>
      <c r="W17" s="58">
        <v>5</v>
      </c>
      <c r="X17" s="58">
        <v>0</v>
      </c>
      <c r="Y17" s="58">
        <v>3</v>
      </c>
      <c r="Z17" s="58">
        <v>2</v>
      </c>
      <c r="AA17" s="58">
        <v>1</v>
      </c>
      <c r="AB17" s="58">
        <v>4</v>
      </c>
      <c r="AC17" s="58">
        <f t="shared" si="2"/>
        <v>72</v>
      </c>
      <c r="AD17" s="58">
        <f t="shared" si="2"/>
        <v>62</v>
      </c>
      <c r="AE17" s="58">
        <v>4</v>
      </c>
      <c r="AF17" s="58">
        <v>3</v>
      </c>
      <c r="AG17" s="58">
        <v>6</v>
      </c>
      <c r="AH17" s="58">
        <v>7</v>
      </c>
      <c r="AI17" s="58">
        <v>27</v>
      </c>
      <c r="AJ17" s="58">
        <v>18</v>
      </c>
      <c r="AK17" s="58">
        <v>15</v>
      </c>
      <c r="AL17" s="58">
        <v>20</v>
      </c>
      <c r="AM17" s="58">
        <v>20</v>
      </c>
      <c r="AN17" s="58">
        <v>14</v>
      </c>
    </row>
    <row r="18" spans="1:40" s="57" customFormat="1" ht="15" customHeight="1">
      <c r="A18" s="93" t="s">
        <v>150</v>
      </c>
      <c r="B18" s="58">
        <v>101</v>
      </c>
      <c r="C18" s="58">
        <v>24</v>
      </c>
      <c r="D18" s="58">
        <v>3</v>
      </c>
      <c r="E18" s="58">
        <v>91</v>
      </c>
      <c r="F18" s="58">
        <v>5</v>
      </c>
      <c r="G18" s="58">
        <v>53</v>
      </c>
      <c r="H18" s="58">
        <v>0</v>
      </c>
      <c r="I18" s="58">
        <v>0</v>
      </c>
      <c r="J18" s="58">
        <v>0</v>
      </c>
      <c r="K18" s="58">
        <v>33</v>
      </c>
      <c r="L18" s="58">
        <v>70</v>
      </c>
      <c r="M18" s="58">
        <f t="shared" si="0"/>
        <v>45</v>
      </c>
      <c r="N18" s="58">
        <f t="shared" si="1"/>
        <v>25</v>
      </c>
      <c r="O18" s="58">
        <v>35</v>
      </c>
      <c r="P18" s="58">
        <v>18</v>
      </c>
      <c r="Q18" s="58">
        <v>0</v>
      </c>
      <c r="R18" s="58">
        <v>0</v>
      </c>
      <c r="S18" s="58">
        <v>1</v>
      </c>
      <c r="T18" s="58">
        <v>1</v>
      </c>
      <c r="U18" s="58">
        <v>2</v>
      </c>
      <c r="V18" s="58">
        <v>3</v>
      </c>
      <c r="W18" s="58">
        <v>1</v>
      </c>
      <c r="X18" s="58">
        <v>0</v>
      </c>
      <c r="Y18" s="58">
        <v>0</v>
      </c>
      <c r="Z18" s="58">
        <v>0</v>
      </c>
      <c r="AA18" s="58">
        <v>6</v>
      </c>
      <c r="AB18" s="58">
        <v>3</v>
      </c>
      <c r="AC18" s="58">
        <f t="shared" si="2"/>
        <v>45</v>
      </c>
      <c r="AD18" s="58">
        <f t="shared" si="2"/>
        <v>25</v>
      </c>
      <c r="AE18" s="58">
        <v>1</v>
      </c>
      <c r="AF18" s="58">
        <v>2</v>
      </c>
      <c r="AG18" s="58">
        <v>10</v>
      </c>
      <c r="AH18" s="58">
        <v>5</v>
      </c>
      <c r="AI18" s="58">
        <v>17</v>
      </c>
      <c r="AJ18" s="58">
        <v>7</v>
      </c>
      <c r="AK18" s="58">
        <v>3</v>
      </c>
      <c r="AL18" s="58">
        <v>4</v>
      </c>
      <c r="AM18" s="58">
        <v>14</v>
      </c>
      <c r="AN18" s="58">
        <v>7</v>
      </c>
    </row>
    <row r="19" spans="1:40" s="57" customFormat="1" ht="15" customHeight="1">
      <c r="A19" s="93" t="s">
        <v>151</v>
      </c>
      <c r="B19" s="58">
        <v>98</v>
      </c>
      <c r="C19" s="58">
        <v>77</v>
      </c>
      <c r="D19" s="58">
        <v>11</v>
      </c>
      <c r="E19" s="58">
        <v>170</v>
      </c>
      <c r="F19" s="58">
        <v>44</v>
      </c>
      <c r="G19" s="58">
        <v>75</v>
      </c>
      <c r="H19" s="58">
        <v>0</v>
      </c>
      <c r="I19" s="58">
        <v>0</v>
      </c>
      <c r="J19" s="58">
        <v>0</v>
      </c>
      <c r="K19" s="58">
        <v>51</v>
      </c>
      <c r="L19" s="58">
        <v>131</v>
      </c>
      <c r="M19" s="58">
        <f t="shared" si="0"/>
        <v>81</v>
      </c>
      <c r="N19" s="58">
        <f t="shared" si="1"/>
        <v>50</v>
      </c>
      <c r="O19" s="58">
        <v>70</v>
      </c>
      <c r="P19" s="58">
        <v>44</v>
      </c>
      <c r="Q19" s="58">
        <v>0</v>
      </c>
      <c r="R19" s="58">
        <v>0</v>
      </c>
      <c r="S19" s="58">
        <v>3</v>
      </c>
      <c r="T19" s="58">
        <v>4</v>
      </c>
      <c r="U19" s="58">
        <v>5</v>
      </c>
      <c r="V19" s="58">
        <v>0</v>
      </c>
      <c r="W19" s="58">
        <v>0</v>
      </c>
      <c r="X19" s="58">
        <v>0</v>
      </c>
      <c r="Y19" s="58">
        <v>1</v>
      </c>
      <c r="Z19" s="58">
        <v>1</v>
      </c>
      <c r="AA19" s="58">
        <v>2</v>
      </c>
      <c r="AB19" s="58">
        <v>1</v>
      </c>
      <c r="AC19" s="58">
        <f t="shared" si="2"/>
        <v>81</v>
      </c>
      <c r="AD19" s="58">
        <f t="shared" si="2"/>
        <v>50</v>
      </c>
      <c r="AE19" s="58">
        <v>2</v>
      </c>
      <c r="AF19" s="58">
        <v>0</v>
      </c>
      <c r="AG19" s="58">
        <v>11</v>
      </c>
      <c r="AH19" s="58">
        <v>9</v>
      </c>
      <c r="AI19" s="58">
        <v>45</v>
      </c>
      <c r="AJ19" s="58">
        <v>33</v>
      </c>
      <c r="AK19" s="58">
        <v>15</v>
      </c>
      <c r="AL19" s="58">
        <v>5</v>
      </c>
      <c r="AM19" s="58">
        <v>8</v>
      </c>
      <c r="AN19" s="58">
        <v>3</v>
      </c>
    </row>
    <row r="20" spans="1:40" s="57" customFormat="1" ht="15" customHeight="1">
      <c r="A20" s="93" t="s">
        <v>152</v>
      </c>
      <c r="B20" s="58">
        <v>1772</v>
      </c>
      <c r="C20" s="58">
        <v>1283</v>
      </c>
      <c r="D20" s="58">
        <v>0</v>
      </c>
      <c r="E20" s="58">
        <v>126</v>
      </c>
      <c r="F20" s="58">
        <v>8</v>
      </c>
      <c r="G20" s="58">
        <v>104</v>
      </c>
      <c r="H20" s="58">
        <v>0</v>
      </c>
      <c r="I20" s="58">
        <v>4</v>
      </c>
      <c r="J20" s="58">
        <v>1</v>
      </c>
      <c r="K20" s="58">
        <v>9</v>
      </c>
      <c r="L20" s="58">
        <v>132</v>
      </c>
      <c r="M20" s="58">
        <f t="shared" si="0"/>
        <v>73</v>
      </c>
      <c r="N20" s="58">
        <f t="shared" si="1"/>
        <v>59</v>
      </c>
      <c r="O20" s="58">
        <v>55</v>
      </c>
      <c r="P20" s="58">
        <v>54</v>
      </c>
      <c r="Q20" s="58">
        <v>1</v>
      </c>
      <c r="R20" s="58">
        <v>0</v>
      </c>
      <c r="S20" s="58">
        <v>1</v>
      </c>
      <c r="T20" s="58">
        <v>3</v>
      </c>
      <c r="U20" s="58">
        <v>3</v>
      </c>
      <c r="V20" s="58">
        <v>2</v>
      </c>
      <c r="W20" s="58">
        <v>0</v>
      </c>
      <c r="X20" s="58">
        <v>0</v>
      </c>
      <c r="Y20" s="58">
        <v>0</v>
      </c>
      <c r="Z20" s="58">
        <v>0</v>
      </c>
      <c r="AA20" s="58">
        <v>13</v>
      </c>
      <c r="AB20" s="58">
        <v>0</v>
      </c>
      <c r="AC20" s="58">
        <f t="shared" si="2"/>
        <v>73</v>
      </c>
      <c r="AD20" s="58">
        <f t="shared" si="2"/>
        <v>59</v>
      </c>
      <c r="AE20" s="58">
        <v>3</v>
      </c>
      <c r="AF20" s="58">
        <v>0</v>
      </c>
      <c r="AG20" s="58">
        <v>14</v>
      </c>
      <c r="AH20" s="58">
        <v>17</v>
      </c>
      <c r="AI20" s="58">
        <v>30</v>
      </c>
      <c r="AJ20" s="58">
        <v>32</v>
      </c>
      <c r="AK20" s="58">
        <v>15</v>
      </c>
      <c r="AL20" s="58">
        <v>5</v>
      </c>
      <c r="AM20" s="58">
        <v>11</v>
      </c>
      <c r="AN20" s="58">
        <v>5</v>
      </c>
    </row>
    <row r="21" spans="1:40" s="57" customFormat="1" ht="15" customHeight="1">
      <c r="A21" s="93" t="s">
        <v>153</v>
      </c>
      <c r="B21" s="58">
        <v>697</v>
      </c>
      <c r="C21" s="58">
        <v>159</v>
      </c>
      <c r="D21" s="58">
        <v>11</v>
      </c>
      <c r="E21" s="58">
        <v>84</v>
      </c>
      <c r="F21" s="58">
        <v>15</v>
      </c>
      <c r="G21" s="58">
        <v>61</v>
      </c>
      <c r="H21" s="58">
        <v>2</v>
      </c>
      <c r="I21" s="58">
        <v>4</v>
      </c>
      <c r="J21" s="58">
        <v>0</v>
      </c>
      <c r="K21" s="58">
        <v>2</v>
      </c>
      <c r="L21" s="58">
        <v>86</v>
      </c>
      <c r="M21" s="58">
        <f t="shared" si="0"/>
        <v>50</v>
      </c>
      <c r="N21" s="58">
        <f t="shared" si="1"/>
        <v>36</v>
      </c>
      <c r="O21" s="58">
        <v>38</v>
      </c>
      <c r="P21" s="58">
        <v>13</v>
      </c>
      <c r="Q21" s="58">
        <v>6</v>
      </c>
      <c r="R21" s="58">
        <v>3</v>
      </c>
      <c r="S21" s="58">
        <v>2</v>
      </c>
      <c r="T21" s="58">
        <v>9</v>
      </c>
      <c r="U21" s="58">
        <v>3</v>
      </c>
      <c r="V21" s="58">
        <v>5</v>
      </c>
      <c r="W21" s="58">
        <v>0</v>
      </c>
      <c r="X21" s="58">
        <v>0</v>
      </c>
      <c r="Y21" s="58">
        <v>0</v>
      </c>
      <c r="Z21" s="58">
        <v>2</v>
      </c>
      <c r="AA21" s="58">
        <v>1</v>
      </c>
      <c r="AB21" s="58">
        <v>4</v>
      </c>
      <c r="AC21" s="58">
        <f t="shared" si="2"/>
        <v>50</v>
      </c>
      <c r="AD21" s="58">
        <f t="shared" si="2"/>
        <v>36</v>
      </c>
      <c r="AE21" s="58">
        <v>0</v>
      </c>
      <c r="AF21" s="58">
        <v>0</v>
      </c>
      <c r="AG21" s="58">
        <v>7</v>
      </c>
      <c r="AH21" s="58">
        <v>1</v>
      </c>
      <c r="AI21" s="58">
        <v>17</v>
      </c>
      <c r="AJ21" s="58">
        <v>8</v>
      </c>
      <c r="AK21" s="58">
        <v>16</v>
      </c>
      <c r="AL21" s="58">
        <v>11</v>
      </c>
      <c r="AM21" s="58">
        <v>10</v>
      </c>
      <c r="AN21" s="58">
        <v>16</v>
      </c>
    </row>
    <row r="22" spans="1:40" s="57" customFormat="1" ht="15" customHeight="1">
      <c r="A22" s="93" t="s">
        <v>154</v>
      </c>
      <c r="B22" s="58">
        <v>82</v>
      </c>
      <c r="C22" s="58">
        <v>31</v>
      </c>
      <c r="D22" s="58">
        <v>0</v>
      </c>
      <c r="E22" s="58">
        <v>85</v>
      </c>
      <c r="F22" s="58">
        <v>14</v>
      </c>
      <c r="G22" s="58">
        <v>48</v>
      </c>
      <c r="H22" s="58">
        <v>0</v>
      </c>
      <c r="I22" s="58">
        <v>0</v>
      </c>
      <c r="J22" s="58">
        <v>0</v>
      </c>
      <c r="K22" s="58">
        <v>23</v>
      </c>
      <c r="L22" s="58">
        <v>75</v>
      </c>
      <c r="M22" s="58">
        <f t="shared" si="0"/>
        <v>38</v>
      </c>
      <c r="N22" s="58">
        <f t="shared" si="1"/>
        <v>37</v>
      </c>
      <c r="O22" s="58">
        <v>32</v>
      </c>
      <c r="P22" s="58">
        <v>32</v>
      </c>
      <c r="Q22" s="58">
        <v>2</v>
      </c>
      <c r="R22" s="58">
        <v>0</v>
      </c>
      <c r="S22" s="58">
        <v>1</v>
      </c>
      <c r="T22" s="58">
        <v>5</v>
      </c>
      <c r="U22" s="58">
        <v>2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1</v>
      </c>
      <c r="AB22" s="58">
        <v>0</v>
      </c>
      <c r="AC22" s="58">
        <f t="shared" si="2"/>
        <v>38</v>
      </c>
      <c r="AD22" s="58">
        <f t="shared" si="2"/>
        <v>37</v>
      </c>
      <c r="AE22" s="58">
        <v>1</v>
      </c>
      <c r="AF22" s="58">
        <v>0</v>
      </c>
      <c r="AG22" s="58">
        <v>3</v>
      </c>
      <c r="AH22" s="58">
        <v>3</v>
      </c>
      <c r="AI22" s="58">
        <v>5</v>
      </c>
      <c r="AJ22" s="58">
        <v>5</v>
      </c>
      <c r="AK22" s="58">
        <v>13</v>
      </c>
      <c r="AL22" s="58">
        <v>11</v>
      </c>
      <c r="AM22" s="58">
        <v>16</v>
      </c>
      <c r="AN22" s="58">
        <v>18</v>
      </c>
    </row>
    <row r="23" spans="1:40" s="57" customFormat="1" ht="15" customHeight="1">
      <c r="A23" s="93" t="s">
        <v>155</v>
      </c>
      <c r="B23" s="58">
        <v>50</v>
      </c>
      <c r="C23" s="58">
        <v>19</v>
      </c>
      <c r="D23" s="58">
        <v>0</v>
      </c>
      <c r="E23" s="58">
        <v>103</v>
      </c>
      <c r="F23" s="58">
        <v>7</v>
      </c>
      <c r="G23" s="58">
        <v>67</v>
      </c>
      <c r="H23" s="58">
        <v>0</v>
      </c>
      <c r="I23" s="58">
        <v>0</v>
      </c>
      <c r="J23" s="58">
        <v>1</v>
      </c>
      <c r="K23" s="58">
        <v>28</v>
      </c>
      <c r="L23" s="58">
        <v>105</v>
      </c>
      <c r="M23" s="58">
        <f t="shared" si="0"/>
        <v>60</v>
      </c>
      <c r="N23" s="58">
        <f t="shared" si="1"/>
        <v>45</v>
      </c>
      <c r="O23" s="58">
        <v>43</v>
      </c>
      <c r="P23" s="58">
        <v>43</v>
      </c>
      <c r="Q23" s="58">
        <v>1</v>
      </c>
      <c r="R23" s="58">
        <v>0</v>
      </c>
      <c r="S23" s="58">
        <v>4</v>
      </c>
      <c r="T23" s="58">
        <v>2</v>
      </c>
      <c r="U23" s="58">
        <v>4</v>
      </c>
      <c r="V23" s="58">
        <v>0</v>
      </c>
      <c r="W23" s="58">
        <v>0</v>
      </c>
      <c r="X23" s="58">
        <v>0</v>
      </c>
      <c r="Y23" s="58">
        <v>2</v>
      </c>
      <c r="Z23" s="58">
        <v>0</v>
      </c>
      <c r="AA23" s="58">
        <v>6</v>
      </c>
      <c r="AB23" s="58">
        <v>0</v>
      </c>
      <c r="AC23" s="58">
        <f t="shared" si="2"/>
        <v>59</v>
      </c>
      <c r="AD23" s="58">
        <f t="shared" si="2"/>
        <v>46</v>
      </c>
      <c r="AE23" s="58">
        <v>4</v>
      </c>
      <c r="AF23" s="58">
        <v>1</v>
      </c>
      <c r="AG23" s="58">
        <v>5</v>
      </c>
      <c r="AH23" s="58">
        <v>0</v>
      </c>
      <c r="AI23" s="58">
        <v>10</v>
      </c>
      <c r="AJ23" s="58">
        <v>8</v>
      </c>
      <c r="AK23" s="58">
        <v>4</v>
      </c>
      <c r="AL23" s="58">
        <v>20</v>
      </c>
      <c r="AM23" s="58">
        <v>36</v>
      </c>
      <c r="AN23" s="58">
        <v>17</v>
      </c>
    </row>
    <row r="24" spans="1:40" s="57" customFormat="1" ht="15" customHeight="1">
      <c r="A24" s="93" t="s">
        <v>156</v>
      </c>
      <c r="B24" s="58">
        <v>22</v>
      </c>
      <c r="C24" s="58">
        <v>6</v>
      </c>
      <c r="D24" s="58">
        <v>1</v>
      </c>
      <c r="E24" s="58">
        <v>6</v>
      </c>
      <c r="F24" s="58">
        <v>0</v>
      </c>
      <c r="G24" s="58">
        <v>6</v>
      </c>
      <c r="H24" s="58">
        <v>0</v>
      </c>
      <c r="I24" s="58">
        <v>0</v>
      </c>
      <c r="J24" s="58">
        <v>0</v>
      </c>
      <c r="K24" s="58">
        <v>0</v>
      </c>
      <c r="L24" s="58">
        <v>5</v>
      </c>
      <c r="M24" s="58">
        <f t="shared" si="0"/>
        <v>3</v>
      </c>
      <c r="N24" s="58">
        <f t="shared" si="1"/>
        <v>2</v>
      </c>
      <c r="O24" s="58">
        <v>3</v>
      </c>
      <c r="P24" s="58">
        <v>1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1</v>
      </c>
      <c r="AC24" s="58">
        <f t="shared" si="2"/>
        <v>3</v>
      </c>
      <c r="AD24" s="58">
        <f t="shared" si="2"/>
        <v>2</v>
      </c>
      <c r="AE24" s="58">
        <v>0</v>
      </c>
      <c r="AF24" s="58">
        <v>0</v>
      </c>
      <c r="AG24" s="58">
        <v>1</v>
      </c>
      <c r="AH24" s="58">
        <v>0</v>
      </c>
      <c r="AI24" s="58">
        <v>2</v>
      </c>
      <c r="AJ24" s="58">
        <v>0</v>
      </c>
      <c r="AK24" s="58">
        <v>0</v>
      </c>
      <c r="AL24" s="58">
        <v>1</v>
      </c>
      <c r="AM24" s="58">
        <v>0</v>
      </c>
      <c r="AN24" s="58">
        <v>1</v>
      </c>
    </row>
    <row r="25" spans="1:40" s="57" customFormat="1" ht="15" customHeight="1">
      <c r="A25" s="93" t="s">
        <v>157</v>
      </c>
      <c r="B25" s="58">
        <v>19</v>
      </c>
      <c r="C25" s="58">
        <v>3</v>
      </c>
      <c r="D25" s="58">
        <v>0</v>
      </c>
      <c r="E25" s="58">
        <v>44</v>
      </c>
      <c r="F25" s="58">
        <v>4</v>
      </c>
      <c r="G25" s="58">
        <v>29</v>
      </c>
      <c r="H25" s="58">
        <v>0</v>
      </c>
      <c r="I25" s="58">
        <v>0</v>
      </c>
      <c r="J25" s="58">
        <v>0</v>
      </c>
      <c r="K25" s="58">
        <v>11</v>
      </c>
      <c r="L25" s="58">
        <v>43</v>
      </c>
      <c r="M25" s="58">
        <f t="shared" si="0"/>
        <v>29</v>
      </c>
      <c r="N25" s="58">
        <f t="shared" si="1"/>
        <v>14</v>
      </c>
      <c r="O25" s="58">
        <v>20</v>
      </c>
      <c r="P25" s="58">
        <v>10</v>
      </c>
      <c r="Q25" s="58">
        <v>0</v>
      </c>
      <c r="R25" s="58">
        <v>0</v>
      </c>
      <c r="S25" s="58">
        <v>0</v>
      </c>
      <c r="T25" s="58">
        <v>2</v>
      </c>
      <c r="U25" s="58">
        <v>3</v>
      </c>
      <c r="V25" s="58">
        <v>2</v>
      </c>
      <c r="W25" s="58">
        <v>1</v>
      </c>
      <c r="X25" s="58">
        <v>0</v>
      </c>
      <c r="Y25" s="58">
        <v>0</v>
      </c>
      <c r="Z25" s="58">
        <v>0</v>
      </c>
      <c r="AA25" s="58">
        <v>5</v>
      </c>
      <c r="AB25" s="58">
        <v>0</v>
      </c>
      <c r="AC25" s="58">
        <f t="shared" si="2"/>
        <v>29</v>
      </c>
      <c r="AD25" s="58">
        <f t="shared" si="2"/>
        <v>14</v>
      </c>
      <c r="AE25" s="58">
        <v>2</v>
      </c>
      <c r="AF25" s="58">
        <v>1</v>
      </c>
      <c r="AG25" s="58">
        <v>6</v>
      </c>
      <c r="AH25" s="58">
        <v>3</v>
      </c>
      <c r="AI25" s="58">
        <v>10</v>
      </c>
      <c r="AJ25" s="58">
        <v>3</v>
      </c>
      <c r="AK25" s="58">
        <v>1</v>
      </c>
      <c r="AL25" s="58">
        <v>2</v>
      </c>
      <c r="AM25" s="58">
        <v>10</v>
      </c>
      <c r="AN25" s="58">
        <v>5</v>
      </c>
    </row>
    <row r="26" spans="1:40" s="57" customFormat="1" ht="15" customHeight="1">
      <c r="A26" s="93" t="s">
        <v>158</v>
      </c>
      <c r="B26" s="58">
        <v>149</v>
      </c>
      <c r="C26" s="58">
        <v>23</v>
      </c>
      <c r="D26" s="58">
        <v>0</v>
      </c>
      <c r="E26" s="58">
        <v>52</v>
      </c>
      <c r="F26" s="58">
        <v>3</v>
      </c>
      <c r="G26" s="58">
        <v>31</v>
      </c>
      <c r="H26" s="58">
        <v>0</v>
      </c>
      <c r="I26" s="58">
        <v>0</v>
      </c>
      <c r="J26" s="58">
        <v>0</v>
      </c>
      <c r="K26" s="58">
        <v>18</v>
      </c>
      <c r="L26" s="58">
        <v>52</v>
      </c>
      <c r="M26" s="58">
        <f t="shared" si="0"/>
        <v>28</v>
      </c>
      <c r="N26" s="58">
        <f t="shared" si="1"/>
        <v>24</v>
      </c>
      <c r="O26" s="58">
        <v>25</v>
      </c>
      <c r="P26" s="58">
        <v>19</v>
      </c>
      <c r="Q26" s="58">
        <v>0</v>
      </c>
      <c r="R26" s="58">
        <v>0</v>
      </c>
      <c r="S26" s="58">
        <v>0</v>
      </c>
      <c r="T26" s="58">
        <v>1</v>
      </c>
      <c r="U26" s="58">
        <v>2</v>
      </c>
      <c r="V26" s="58">
        <v>2</v>
      </c>
      <c r="W26" s="58">
        <v>0</v>
      </c>
      <c r="X26" s="58">
        <v>0</v>
      </c>
      <c r="Y26" s="58">
        <v>0</v>
      </c>
      <c r="Z26" s="58">
        <v>0</v>
      </c>
      <c r="AA26" s="58">
        <v>1</v>
      </c>
      <c r="AB26" s="58">
        <v>2</v>
      </c>
      <c r="AC26" s="58">
        <f t="shared" si="2"/>
        <v>29</v>
      </c>
      <c r="AD26" s="58">
        <f t="shared" si="2"/>
        <v>23</v>
      </c>
      <c r="AE26" s="58">
        <v>3</v>
      </c>
      <c r="AF26" s="58">
        <v>0</v>
      </c>
      <c r="AG26" s="58">
        <v>6</v>
      </c>
      <c r="AH26" s="58">
        <v>6</v>
      </c>
      <c r="AI26" s="58">
        <v>12</v>
      </c>
      <c r="AJ26" s="58">
        <v>7</v>
      </c>
      <c r="AK26" s="58">
        <v>5</v>
      </c>
      <c r="AL26" s="58">
        <v>5</v>
      </c>
      <c r="AM26" s="58">
        <v>3</v>
      </c>
      <c r="AN26" s="58">
        <v>5</v>
      </c>
    </row>
    <row r="27" spans="1:40" s="57" customFormat="1" ht="15" customHeight="1">
      <c r="A27" s="93" t="s">
        <v>159</v>
      </c>
      <c r="B27" s="58">
        <v>39</v>
      </c>
      <c r="C27" s="58">
        <v>6</v>
      </c>
      <c r="D27" s="58">
        <v>0</v>
      </c>
      <c r="E27" s="58">
        <v>176</v>
      </c>
      <c r="F27" s="58">
        <v>22</v>
      </c>
      <c r="G27" s="58">
        <v>105</v>
      </c>
      <c r="H27" s="58">
        <v>0</v>
      </c>
      <c r="I27" s="58">
        <v>0</v>
      </c>
      <c r="J27" s="58">
        <v>0</v>
      </c>
      <c r="K27" s="58">
        <v>49</v>
      </c>
      <c r="L27" s="58">
        <v>181</v>
      </c>
      <c r="M27" s="58">
        <f t="shared" si="0"/>
        <v>96</v>
      </c>
      <c r="N27" s="58">
        <f t="shared" si="1"/>
        <v>85</v>
      </c>
      <c r="O27" s="58">
        <v>80</v>
      </c>
      <c r="P27" s="58">
        <v>60</v>
      </c>
      <c r="Q27" s="58">
        <v>0</v>
      </c>
      <c r="R27" s="58">
        <v>0</v>
      </c>
      <c r="S27" s="58">
        <v>3</v>
      </c>
      <c r="T27" s="58">
        <v>3</v>
      </c>
      <c r="U27" s="58">
        <v>0</v>
      </c>
      <c r="V27" s="58">
        <v>4</v>
      </c>
      <c r="W27" s="58">
        <v>0</v>
      </c>
      <c r="X27" s="58">
        <v>1</v>
      </c>
      <c r="Y27" s="58">
        <v>0</v>
      </c>
      <c r="Z27" s="58">
        <v>0</v>
      </c>
      <c r="AA27" s="58">
        <v>13</v>
      </c>
      <c r="AB27" s="58">
        <v>17</v>
      </c>
      <c r="AC27" s="58">
        <f t="shared" si="2"/>
        <v>96</v>
      </c>
      <c r="AD27" s="58">
        <f t="shared" si="2"/>
        <v>85</v>
      </c>
      <c r="AE27" s="58">
        <v>2</v>
      </c>
      <c r="AF27" s="58">
        <v>3</v>
      </c>
      <c r="AG27" s="58">
        <v>6</v>
      </c>
      <c r="AH27" s="58">
        <v>3</v>
      </c>
      <c r="AI27" s="58">
        <v>10</v>
      </c>
      <c r="AJ27" s="58">
        <v>10</v>
      </c>
      <c r="AK27" s="58">
        <v>3</v>
      </c>
      <c r="AL27" s="58">
        <v>32</v>
      </c>
      <c r="AM27" s="58">
        <v>75</v>
      </c>
      <c r="AN27" s="58">
        <v>37</v>
      </c>
    </row>
    <row r="28" spans="1:40" s="57" customFormat="1" ht="15" customHeight="1">
      <c r="A28" s="93" t="s">
        <v>160</v>
      </c>
      <c r="B28" s="58">
        <v>125</v>
      </c>
      <c r="C28" s="58">
        <v>33</v>
      </c>
      <c r="D28" s="58">
        <v>5</v>
      </c>
      <c r="E28" s="58">
        <v>45</v>
      </c>
      <c r="F28" s="58">
        <v>3</v>
      </c>
      <c r="G28" s="58">
        <v>24</v>
      </c>
      <c r="H28" s="58">
        <v>0</v>
      </c>
      <c r="I28" s="58">
        <v>1</v>
      </c>
      <c r="J28" s="58">
        <v>0</v>
      </c>
      <c r="K28" s="58">
        <v>17</v>
      </c>
      <c r="L28" s="58">
        <v>45</v>
      </c>
      <c r="M28" s="58">
        <f t="shared" si="0"/>
        <v>27</v>
      </c>
      <c r="N28" s="58">
        <f t="shared" si="1"/>
        <v>18</v>
      </c>
      <c r="O28" s="58">
        <v>27</v>
      </c>
      <c r="P28" s="58">
        <v>16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1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1</v>
      </c>
      <c r="AC28" s="58">
        <f t="shared" si="2"/>
        <v>27</v>
      </c>
      <c r="AD28" s="58">
        <f t="shared" si="2"/>
        <v>18</v>
      </c>
      <c r="AE28" s="58">
        <v>1</v>
      </c>
      <c r="AF28" s="58">
        <v>0</v>
      </c>
      <c r="AG28" s="58">
        <v>13</v>
      </c>
      <c r="AH28" s="58">
        <v>11</v>
      </c>
      <c r="AI28" s="58">
        <v>12</v>
      </c>
      <c r="AJ28" s="58">
        <v>4</v>
      </c>
      <c r="AK28" s="58">
        <v>1</v>
      </c>
      <c r="AL28" s="58">
        <v>1</v>
      </c>
      <c r="AM28" s="58">
        <v>0</v>
      </c>
      <c r="AN28" s="58">
        <v>2</v>
      </c>
    </row>
    <row r="29" spans="1:40" s="57" customFormat="1" ht="15" customHeight="1">
      <c r="A29" s="94" t="s">
        <v>287</v>
      </c>
      <c r="B29" s="58">
        <v>327</v>
      </c>
      <c r="C29" s="58">
        <v>60</v>
      </c>
      <c r="D29" s="58">
        <v>11</v>
      </c>
      <c r="E29" s="58">
        <v>71</v>
      </c>
      <c r="F29" s="58">
        <v>6</v>
      </c>
      <c r="G29" s="58">
        <v>55</v>
      </c>
      <c r="H29" s="58">
        <v>0</v>
      </c>
      <c r="I29" s="58">
        <v>0</v>
      </c>
      <c r="J29" s="58">
        <v>4</v>
      </c>
      <c r="K29" s="58">
        <v>6</v>
      </c>
      <c r="L29" s="58">
        <v>69</v>
      </c>
      <c r="M29" s="58">
        <f t="shared" si="0"/>
        <v>40</v>
      </c>
      <c r="N29" s="58">
        <f t="shared" si="1"/>
        <v>29</v>
      </c>
      <c r="O29" s="58">
        <v>34</v>
      </c>
      <c r="P29" s="58">
        <v>19</v>
      </c>
      <c r="Q29" s="58">
        <v>0</v>
      </c>
      <c r="R29" s="58">
        <v>0</v>
      </c>
      <c r="S29" s="58">
        <v>3</v>
      </c>
      <c r="T29" s="58">
        <v>2</v>
      </c>
      <c r="U29" s="58">
        <v>1</v>
      </c>
      <c r="V29" s="58">
        <v>4</v>
      </c>
      <c r="W29" s="58">
        <v>0</v>
      </c>
      <c r="X29" s="58">
        <v>0</v>
      </c>
      <c r="Y29" s="58">
        <v>1</v>
      </c>
      <c r="Z29" s="58">
        <v>0</v>
      </c>
      <c r="AA29" s="58">
        <v>1</v>
      </c>
      <c r="AB29" s="58">
        <v>4</v>
      </c>
      <c r="AC29" s="58">
        <f t="shared" si="2"/>
        <v>41</v>
      </c>
      <c r="AD29" s="58">
        <f t="shared" si="2"/>
        <v>28</v>
      </c>
      <c r="AE29" s="58">
        <v>5</v>
      </c>
      <c r="AF29" s="58">
        <v>0</v>
      </c>
      <c r="AG29" s="58">
        <v>5</v>
      </c>
      <c r="AH29" s="58">
        <v>4</v>
      </c>
      <c r="AI29" s="58">
        <v>12</v>
      </c>
      <c r="AJ29" s="58">
        <v>5</v>
      </c>
      <c r="AK29" s="58">
        <v>7</v>
      </c>
      <c r="AL29" s="58">
        <v>15</v>
      </c>
      <c r="AM29" s="58">
        <v>12</v>
      </c>
      <c r="AN29" s="58">
        <v>4</v>
      </c>
    </row>
    <row r="30" spans="1:40" s="57" customFormat="1" ht="15" customHeight="1">
      <c r="A30" s="91" t="s">
        <v>288</v>
      </c>
      <c r="B30" s="56">
        <v>550</v>
      </c>
      <c r="C30" s="56">
        <v>49</v>
      </c>
      <c r="D30" s="56">
        <v>5</v>
      </c>
      <c r="E30" s="56">
        <v>291</v>
      </c>
      <c r="F30" s="56">
        <v>4</v>
      </c>
      <c r="G30" s="56">
        <v>266</v>
      </c>
      <c r="H30" s="56">
        <v>0</v>
      </c>
      <c r="I30" s="56">
        <v>0</v>
      </c>
      <c r="J30" s="56">
        <v>0</v>
      </c>
      <c r="K30" s="56">
        <v>21</v>
      </c>
      <c r="L30" s="56">
        <v>258</v>
      </c>
      <c r="M30" s="56">
        <f t="shared" si="0"/>
        <v>177</v>
      </c>
      <c r="N30" s="56">
        <f t="shared" si="1"/>
        <v>81</v>
      </c>
      <c r="O30" s="56">
        <v>162</v>
      </c>
      <c r="P30" s="56">
        <v>67</v>
      </c>
      <c r="Q30" s="56">
        <v>2</v>
      </c>
      <c r="R30" s="56">
        <v>1</v>
      </c>
      <c r="S30" s="56">
        <v>1</v>
      </c>
      <c r="T30" s="56">
        <v>4</v>
      </c>
      <c r="U30" s="56">
        <v>4</v>
      </c>
      <c r="V30" s="56">
        <v>5</v>
      </c>
      <c r="W30" s="56">
        <v>0</v>
      </c>
      <c r="X30" s="56">
        <v>0</v>
      </c>
      <c r="Y30" s="56">
        <v>6</v>
      </c>
      <c r="Z30" s="56">
        <v>3</v>
      </c>
      <c r="AA30" s="56">
        <v>2</v>
      </c>
      <c r="AB30" s="56">
        <v>1</v>
      </c>
      <c r="AC30" s="56">
        <f t="shared" si="2"/>
        <v>177</v>
      </c>
      <c r="AD30" s="56">
        <f t="shared" si="2"/>
        <v>81</v>
      </c>
      <c r="AE30" s="56">
        <v>28</v>
      </c>
      <c r="AF30" s="56">
        <v>7</v>
      </c>
      <c r="AG30" s="56">
        <v>43</v>
      </c>
      <c r="AH30" s="56">
        <v>18</v>
      </c>
      <c r="AI30" s="56">
        <v>20</v>
      </c>
      <c r="AJ30" s="56">
        <v>9</v>
      </c>
      <c r="AK30" s="56">
        <v>13</v>
      </c>
      <c r="AL30" s="56">
        <v>28</v>
      </c>
      <c r="AM30" s="56">
        <v>73</v>
      </c>
      <c r="AN30" s="56">
        <v>19</v>
      </c>
    </row>
    <row r="31" spans="1:40" s="57" customFormat="1" ht="15" customHeight="1">
      <c r="A31" s="92" t="s">
        <v>161</v>
      </c>
      <c r="B31" s="56">
        <v>729</v>
      </c>
      <c r="C31" s="56">
        <v>1000</v>
      </c>
      <c r="D31" s="56">
        <v>68</v>
      </c>
      <c r="E31" s="56">
        <v>147</v>
      </c>
      <c r="F31" s="56">
        <v>15</v>
      </c>
      <c r="G31" s="56">
        <v>119</v>
      </c>
      <c r="H31" s="56">
        <v>0</v>
      </c>
      <c r="I31" s="56">
        <v>0</v>
      </c>
      <c r="J31" s="56">
        <v>0</v>
      </c>
      <c r="K31" s="56">
        <v>13</v>
      </c>
      <c r="L31" s="56">
        <v>123</v>
      </c>
      <c r="M31" s="56">
        <f t="shared" si="0"/>
        <v>63</v>
      </c>
      <c r="N31" s="56">
        <f t="shared" si="1"/>
        <v>60</v>
      </c>
      <c r="O31" s="56">
        <v>49</v>
      </c>
      <c r="P31" s="56">
        <v>49</v>
      </c>
      <c r="Q31" s="56">
        <v>1</v>
      </c>
      <c r="R31" s="56">
        <v>2</v>
      </c>
      <c r="S31" s="56">
        <v>2</v>
      </c>
      <c r="T31" s="56">
        <v>2</v>
      </c>
      <c r="U31" s="56">
        <v>3</v>
      </c>
      <c r="V31" s="56">
        <v>0</v>
      </c>
      <c r="W31" s="56">
        <v>0</v>
      </c>
      <c r="X31" s="56">
        <v>1</v>
      </c>
      <c r="Y31" s="56">
        <v>0</v>
      </c>
      <c r="Z31" s="56">
        <v>0</v>
      </c>
      <c r="AA31" s="56">
        <v>8</v>
      </c>
      <c r="AB31" s="56">
        <v>6</v>
      </c>
      <c r="AC31" s="56">
        <f t="shared" si="2"/>
        <v>63</v>
      </c>
      <c r="AD31" s="56">
        <f t="shared" si="2"/>
        <v>60</v>
      </c>
      <c r="AE31" s="56">
        <v>3</v>
      </c>
      <c r="AF31" s="56">
        <v>2</v>
      </c>
      <c r="AG31" s="56">
        <v>7</v>
      </c>
      <c r="AH31" s="56">
        <v>7</v>
      </c>
      <c r="AI31" s="56">
        <v>13</v>
      </c>
      <c r="AJ31" s="56">
        <v>15</v>
      </c>
      <c r="AK31" s="56">
        <v>8</v>
      </c>
      <c r="AL31" s="56">
        <v>15</v>
      </c>
      <c r="AM31" s="56">
        <v>32</v>
      </c>
      <c r="AN31" s="56">
        <v>21</v>
      </c>
    </row>
    <row r="32" spans="1:40" s="57" customFormat="1" ht="15" customHeight="1">
      <c r="A32" s="93" t="s">
        <v>162</v>
      </c>
      <c r="B32" s="58">
        <v>1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f t="shared" si="0"/>
        <v>0</v>
      </c>
      <c r="N32" s="58">
        <f t="shared" si="1"/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f t="shared" si="2"/>
        <v>0</v>
      </c>
      <c r="AD32" s="58">
        <f t="shared" si="2"/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</row>
    <row r="33" spans="1:40" s="57" customFormat="1" ht="15" customHeight="1">
      <c r="A33" s="95" t="s">
        <v>163</v>
      </c>
      <c r="B33" s="59">
        <v>0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f t="shared" si="0"/>
        <v>0</v>
      </c>
      <c r="N33" s="59">
        <f t="shared" si="1"/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f t="shared" si="2"/>
        <v>0</v>
      </c>
      <c r="AD33" s="59">
        <f t="shared" si="2"/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</row>
    <row r="34" spans="1:40" ht="15.75" customHeight="1">
      <c r="A34" s="5" t="s">
        <v>164</v>
      </c>
    </row>
    <row r="35" spans="1:40" ht="15.75" customHeight="1">
      <c r="A35" s="18" t="s">
        <v>60</v>
      </c>
    </row>
    <row r="36" spans="1:40" ht="15.75" customHeight="1"/>
    <row r="37" spans="1:40" ht="15.75" customHeight="1"/>
    <row r="38" spans="1:40" ht="15.75" customHeight="1"/>
    <row r="39" spans="1:40" ht="15.75" customHeight="1"/>
  </sheetData>
  <mergeCells count="58">
    <mergeCell ref="AL6:AL7"/>
    <mergeCell ref="AM6:AM7"/>
    <mergeCell ref="AB6:AB7"/>
    <mergeCell ref="AC6:AC7"/>
    <mergeCell ref="AN6:AN7"/>
    <mergeCell ref="AD6:AD7"/>
    <mergeCell ref="AE6:AE7"/>
    <mergeCell ref="AF6:AF7"/>
    <mergeCell ref="AG6:AG7"/>
    <mergeCell ref="AH6:AH7"/>
    <mergeCell ref="AJ6:AJ7"/>
    <mergeCell ref="AK6:AK7"/>
    <mergeCell ref="AI6:AI7"/>
    <mergeCell ref="X6:X7"/>
    <mergeCell ref="Y6:Y7"/>
    <mergeCell ref="L6:L7"/>
    <mergeCell ref="Z6:Z7"/>
    <mergeCell ref="AA6:AA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L4:AB4"/>
    <mergeCell ref="AC4:AN4"/>
    <mergeCell ref="L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4:A7"/>
    <mergeCell ref="B4:D5"/>
    <mergeCell ref="E4:K5"/>
    <mergeCell ref="K6:K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 type="noConversion"/>
  <printOptions horizontalCentered="1"/>
  <pageMargins left="0.23622047244094491" right="0.27559055118110237" top="0.75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兒童保護執行概況&amp;9民國89年&amp;R&amp;"微軟正黑體,標準"本表共&amp;N頁，第&amp;P頁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N39"/>
  <sheetViews>
    <sheetView zoomScale="110" zoomScaleNormal="110" zoomScaleSheetLayoutView="100" workbookViewId="0">
      <pane xSplit="1" ySplit="7" topLeftCell="B23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11.6640625" style="5" customWidth="1"/>
    <col min="2" max="10" width="10.6640625" style="5" customWidth="1"/>
    <col min="11" max="11" width="10.6640625" style="2" customWidth="1"/>
    <col min="12" max="15" width="6.33203125" style="5" customWidth="1"/>
    <col min="16" max="18" width="6.33203125" style="2" customWidth="1"/>
    <col min="19" max="20" width="6.33203125" style="5" customWidth="1"/>
    <col min="21" max="21" width="6.33203125" style="2" customWidth="1"/>
    <col min="22" max="24" width="6.33203125" style="5" customWidth="1"/>
    <col min="25" max="25" width="6.33203125" style="2" customWidth="1"/>
    <col min="26" max="28" width="6.33203125" style="5" customWidth="1"/>
    <col min="29" max="40" width="9.1640625" style="5" customWidth="1"/>
    <col min="41" max="16384" width="5.5" style="5"/>
  </cols>
  <sheetData>
    <row r="1" spans="1:40" s="2" customFormat="1" ht="20.25" customHeight="1">
      <c r="A1" s="1" t="s">
        <v>130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4.2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6"/>
      <c r="M2" s="6"/>
      <c r="N2" s="6"/>
      <c r="O2" s="6"/>
      <c r="P2" s="3"/>
      <c r="Q2" s="3"/>
      <c r="R2" s="3"/>
      <c r="S2" s="6"/>
      <c r="T2" s="6"/>
      <c r="U2" s="3"/>
      <c r="V2" s="6"/>
      <c r="W2" s="6"/>
      <c r="X2" s="6"/>
      <c r="Y2" s="3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2.75" customHeight="1">
      <c r="A3" s="51" t="s">
        <v>306</v>
      </c>
      <c r="B3" s="52"/>
      <c r="C3" s="53"/>
      <c r="D3" s="53"/>
      <c r="E3" s="54"/>
      <c r="F3" s="54"/>
      <c r="G3" s="54"/>
      <c r="H3" s="54"/>
      <c r="I3" s="54"/>
      <c r="J3" s="54"/>
      <c r="K3" s="54"/>
      <c r="P3" s="5"/>
      <c r="Q3" s="5"/>
      <c r="R3" s="5"/>
      <c r="U3" s="5"/>
      <c r="Y3" s="5"/>
      <c r="AC3" s="9"/>
      <c r="AD3" s="9"/>
    </row>
    <row r="4" spans="1:40" s="10" customFormat="1" ht="24.75" customHeight="1">
      <c r="A4" s="218" t="s">
        <v>230</v>
      </c>
      <c r="B4" s="221" t="s">
        <v>131</v>
      </c>
      <c r="C4" s="221"/>
      <c r="D4" s="221"/>
      <c r="E4" s="221" t="s">
        <v>231</v>
      </c>
      <c r="F4" s="221"/>
      <c r="G4" s="221"/>
      <c r="H4" s="221"/>
      <c r="I4" s="221"/>
      <c r="J4" s="221"/>
      <c r="K4" s="221"/>
      <c r="L4" s="222" t="s">
        <v>232</v>
      </c>
      <c r="M4" s="222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7"/>
      <c r="AC4" s="222" t="s">
        <v>233</v>
      </c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</row>
    <row r="5" spans="1:40" s="10" customFormat="1" ht="24.75" customHeight="1">
      <c r="A5" s="219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2" t="s">
        <v>234</v>
      </c>
      <c r="M5" s="222"/>
      <c r="N5" s="226"/>
      <c r="O5" s="222" t="s">
        <v>235</v>
      </c>
      <c r="P5" s="222"/>
      <c r="Q5" s="222" t="s">
        <v>236</v>
      </c>
      <c r="R5" s="222"/>
      <c r="S5" s="222" t="s">
        <v>237</v>
      </c>
      <c r="T5" s="222"/>
      <c r="U5" s="222" t="s">
        <v>238</v>
      </c>
      <c r="V5" s="222"/>
      <c r="W5" s="222" t="s">
        <v>239</v>
      </c>
      <c r="X5" s="222"/>
      <c r="Y5" s="222" t="s">
        <v>240</v>
      </c>
      <c r="Z5" s="222"/>
      <c r="AA5" s="222" t="s">
        <v>241</v>
      </c>
      <c r="AB5" s="228"/>
      <c r="AC5" s="222" t="s">
        <v>234</v>
      </c>
      <c r="AD5" s="226"/>
      <c r="AE5" s="222" t="s">
        <v>242</v>
      </c>
      <c r="AF5" s="222"/>
      <c r="AG5" s="222" t="s">
        <v>243</v>
      </c>
      <c r="AH5" s="222"/>
      <c r="AI5" s="222" t="s">
        <v>244</v>
      </c>
      <c r="AJ5" s="222"/>
      <c r="AK5" s="222" t="s">
        <v>245</v>
      </c>
      <c r="AL5" s="222"/>
      <c r="AM5" s="222" t="s">
        <v>246</v>
      </c>
      <c r="AN5" s="222"/>
    </row>
    <row r="6" spans="1:40" s="10" customFormat="1" ht="30.75" customHeight="1">
      <c r="A6" s="219"/>
      <c r="B6" s="241" t="s">
        <v>247</v>
      </c>
      <c r="C6" s="243" t="s">
        <v>248</v>
      </c>
      <c r="D6" s="243" t="s">
        <v>249</v>
      </c>
      <c r="E6" s="243" t="s">
        <v>132</v>
      </c>
      <c r="F6" s="243" t="s">
        <v>133</v>
      </c>
      <c r="G6" s="243" t="s">
        <v>134</v>
      </c>
      <c r="H6" s="243" t="s">
        <v>135</v>
      </c>
      <c r="I6" s="243" t="s">
        <v>136</v>
      </c>
      <c r="J6" s="243" t="s">
        <v>137</v>
      </c>
      <c r="K6" s="243" t="s">
        <v>138</v>
      </c>
      <c r="L6" s="222" t="s">
        <v>139</v>
      </c>
      <c r="M6" s="222" t="s">
        <v>140</v>
      </c>
      <c r="N6" s="222" t="s">
        <v>179</v>
      </c>
      <c r="O6" s="222" t="s">
        <v>140</v>
      </c>
      <c r="P6" s="222" t="s">
        <v>179</v>
      </c>
      <c r="Q6" s="222" t="s">
        <v>140</v>
      </c>
      <c r="R6" s="222" t="s">
        <v>179</v>
      </c>
      <c r="S6" s="222" t="s">
        <v>140</v>
      </c>
      <c r="T6" s="222" t="s">
        <v>179</v>
      </c>
      <c r="U6" s="222" t="s">
        <v>140</v>
      </c>
      <c r="V6" s="222" t="s">
        <v>179</v>
      </c>
      <c r="W6" s="222" t="s">
        <v>140</v>
      </c>
      <c r="X6" s="222" t="s">
        <v>179</v>
      </c>
      <c r="Y6" s="222" t="s">
        <v>140</v>
      </c>
      <c r="Z6" s="222" t="s">
        <v>179</v>
      </c>
      <c r="AA6" s="222" t="s">
        <v>140</v>
      </c>
      <c r="AB6" s="228" t="s">
        <v>179</v>
      </c>
      <c r="AC6" s="222" t="s">
        <v>140</v>
      </c>
      <c r="AD6" s="222" t="s">
        <v>179</v>
      </c>
      <c r="AE6" s="222" t="s">
        <v>140</v>
      </c>
      <c r="AF6" s="222" t="s">
        <v>179</v>
      </c>
      <c r="AG6" s="222" t="s">
        <v>140</v>
      </c>
      <c r="AH6" s="222" t="s">
        <v>179</v>
      </c>
      <c r="AI6" s="222" t="s">
        <v>140</v>
      </c>
      <c r="AJ6" s="222" t="s">
        <v>179</v>
      </c>
      <c r="AK6" s="222" t="s">
        <v>140</v>
      </c>
      <c r="AL6" s="222" t="s">
        <v>179</v>
      </c>
      <c r="AM6" s="222" t="s">
        <v>140</v>
      </c>
      <c r="AN6" s="222" t="s">
        <v>179</v>
      </c>
    </row>
    <row r="7" spans="1:40" s="11" customFormat="1" ht="30.75" customHeight="1">
      <c r="A7" s="220"/>
      <c r="B7" s="242"/>
      <c r="C7" s="243"/>
      <c r="D7" s="243"/>
      <c r="E7" s="243"/>
      <c r="F7" s="243"/>
      <c r="G7" s="243"/>
      <c r="H7" s="243"/>
      <c r="I7" s="243"/>
      <c r="J7" s="243"/>
      <c r="K7" s="243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7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</row>
    <row r="8" spans="1:40" s="16" customFormat="1" ht="15" customHeight="1">
      <c r="A8" s="55" t="s">
        <v>250</v>
      </c>
      <c r="B8" s="56">
        <v>9402</v>
      </c>
      <c r="C8" s="56">
        <v>2532</v>
      </c>
      <c r="D8" s="56">
        <v>431</v>
      </c>
      <c r="E8" s="56">
        <v>5058</v>
      </c>
      <c r="F8" s="56">
        <v>378</v>
      </c>
      <c r="G8" s="56">
        <v>2544</v>
      </c>
      <c r="H8" s="56">
        <v>56</v>
      </c>
      <c r="I8" s="56">
        <v>109</v>
      </c>
      <c r="J8" s="56">
        <v>98</v>
      </c>
      <c r="K8" s="56">
        <v>1873</v>
      </c>
      <c r="L8" s="56">
        <v>4944</v>
      </c>
      <c r="M8" s="56">
        <v>2984</v>
      </c>
      <c r="N8" s="56">
        <v>1960</v>
      </c>
      <c r="O8" s="56">
        <v>2352</v>
      </c>
      <c r="P8" s="56">
        <v>1607</v>
      </c>
      <c r="Q8" s="56">
        <v>27</v>
      </c>
      <c r="R8" s="56">
        <v>29</v>
      </c>
      <c r="S8" s="56">
        <v>74</v>
      </c>
      <c r="T8" s="56">
        <v>109</v>
      </c>
      <c r="U8" s="56">
        <v>144</v>
      </c>
      <c r="V8" s="56">
        <v>83</v>
      </c>
      <c r="W8" s="56">
        <v>6</v>
      </c>
      <c r="X8" s="56">
        <v>10</v>
      </c>
      <c r="Y8" s="56">
        <v>0</v>
      </c>
      <c r="Z8" s="56">
        <v>0</v>
      </c>
      <c r="AA8" s="56">
        <v>381</v>
      </c>
      <c r="AB8" s="56">
        <v>122</v>
      </c>
      <c r="AC8" s="56">
        <f>SUM(AE8,AG8,AI8,AK8,AM8)</f>
        <v>2984</v>
      </c>
      <c r="AD8" s="56">
        <f>SUM(AF8,AH8,AJ8,AL8,AN8)</f>
        <v>1960</v>
      </c>
      <c r="AE8" s="56">
        <v>136</v>
      </c>
      <c r="AF8" s="56">
        <v>68</v>
      </c>
      <c r="AG8" s="56">
        <v>519</v>
      </c>
      <c r="AH8" s="56">
        <v>340</v>
      </c>
      <c r="AI8" s="56">
        <v>870</v>
      </c>
      <c r="AJ8" s="56">
        <v>545</v>
      </c>
      <c r="AK8" s="56">
        <v>520</v>
      </c>
      <c r="AL8" s="56">
        <v>413</v>
      </c>
      <c r="AM8" s="56">
        <v>939</v>
      </c>
      <c r="AN8" s="56">
        <v>594</v>
      </c>
    </row>
    <row r="9" spans="1:40" s="57" customFormat="1" ht="15" customHeight="1">
      <c r="A9" s="93" t="s">
        <v>141</v>
      </c>
      <c r="B9" s="58">
        <v>281</v>
      </c>
      <c r="C9" s="58">
        <v>74</v>
      </c>
      <c r="D9" s="58">
        <v>0</v>
      </c>
      <c r="E9" s="58">
        <v>1291</v>
      </c>
      <c r="F9" s="58">
        <v>142</v>
      </c>
      <c r="G9" s="58">
        <v>799</v>
      </c>
      <c r="H9" s="58">
        <v>0</v>
      </c>
      <c r="I9" s="58">
        <v>0</v>
      </c>
      <c r="J9" s="58">
        <v>0</v>
      </c>
      <c r="K9" s="58">
        <v>350</v>
      </c>
      <c r="L9" s="58">
        <v>1286</v>
      </c>
      <c r="M9" s="58">
        <v>678</v>
      </c>
      <c r="N9" s="58">
        <v>608</v>
      </c>
      <c r="O9" s="58">
        <v>611</v>
      </c>
      <c r="P9" s="58">
        <v>529</v>
      </c>
      <c r="Q9" s="58">
        <v>0</v>
      </c>
      <c r="R9" s="58">
        <v>0</v>
      </c>
      <c r="S9" s="58">
        <v>9</v>
      </c>
      <c r="T9" s="58">
        <v>14</v>
      </c>
      <c r="U9" s="58">
        <v>14</v>
      </c>
      <c r="V9" s="58">
        <v>16</v>
      </c>
      <c r="W9" s="58">
        <v>3</v>
      </c>
      <c r="X9" s="58">
        <v>7</v>
      </c>
      <c r="Y9" s="58">
        <v>0</v>
      </c>
      <c r="Z9" s="58">
        <v>0</v>
      </c>
      <c r="AA9" s="58">
        <v>41</v>
      </c>
      <c r="AB9" s="58">
        <v>42</v>
      </c>
      <c r="AC9" s="58">
        <f t="shared" ref="AC9:AD33" si="0">SUM(AE9,AG9,AI9,AK9,AM9)</f>
        <v>678</v>
      </c>
      <c r="AD9" s="58">
        <f t="shared" si="0"/>
        <v>608</v>
      </c>
      <c r="AE9" s="58">
        <v>19</v>
      </c>
      <c r="AF9" s="58">
        <v>12</v>
      </c>
      <c r="AG9" s="58">
        <v>107</v>
      </c>
      <c r="AH9" s="58">
        <v>92</v>
      </c>
      <c r="AI9" s="58">
        <v>173</v>
      </c>
      <c r="AJ9" s="58">
        <v>159</v>
      </c>
      <c r="AK9" s="58">
        <v>151</v>
      </c>
      <c r="AL9" s="58">
        <v>161</v>
      </c>
      <c r="AM9" s="58">
        <v>228</v>
      </c>
      <c r="AN9" s="58">
        <v>184</v>
      </c>
    </row>
    <row r="10" spans="1:40" s="57" customFormat="1" ht="15" customHeight="1">
      <c r="A10" s="93" t="s">
        <v>142</v>
      </c>
      <c r="B10" s="58">
        <v>154</v>
      </c>
      <c r="C10" s="58">
        <v>132</v>
      </c>
      <c r="D10" s="58">
        <v>0</v>
      </c>
      <c r="E10" s="58">
        <v>145</v>
      </c>
      <c r="F10" s="58">
        <v>8</v>
      </c>
      <c r="G10" s="58">
        <v>54</v>
      </c>
      <c r="H10" s="58">
        <v>0</v>
      </c>
      <c r="I10" s="58">
        <v>15</v>
      </c>
      <c r="J10" s="58">
        <v>0</v>
      </c>
      <c r="K10" s="58">
        <v>68</v>
      </c>
      <c r="L10" s="58">
        <v>155</v>
      </c>
      <c r="M10" s="58">
        <v>75</v>
      </c>
      <c r="N10" s="58">
        <v>80</v>
      </c>
      <c r="O10" s="58">
        <v>61</v>
      </c>
      <c r="P10" s="58">
        <v>54</v>
      </c>
      <c r="Q10" s="58">
        <v>0</v>
      </c>
      <c r="R10" s="58">
        <v>2</v>
      </c>
      <c r="S10" s="58">
        <v>5</v>
      </c>
      <c r="T10" s="58">
        <v>10</v>
      </c>
      <c r="U10" s="58">
        <v>4</v>
      </c>
      <c r="V10" s="58">
        <v>4</v>
      </c>
      <c r="W10" s="58">
        <v>0</v>
      </c>
      <c r="X10" s="58">
        <v>0</v>
      </c>
      <c r="Y10" s="58">
        <v>0</v>
      </c>
      <c r="Z10" s="58">
        <v>0</v>
      </c>
      <c r="AA10" s="58">
        <v>5</v>
      </c>
      <c r="AB10" s="58">
        <v>10</v>
      </c>
      <c r="AC10" s="58">
        <f t="shared" si="0"/>
        <v>75</v>
      </c>
      <c r="AD10" s="58">
        <f t="shared" si="0"/>
        <v>80</v>
      </c>
      <c r="AE10" s="58">
        <v>1</v>
      </c>
      <c r="AF10" s="58">
        <v>1</v>
      </c>
      <c r="AG10" s="58">
        <v>11</v>
      </c>
      <c r="AH10" s="58">
        <v>3</v>
      </c>
      <c r="AI10" s="58">
        <v>31</v>
      </c>
      <c r="AJ10" s="58">
        <v>19</v>
      </c>
      <c r="AK10" s="58">
        <v>12</v>
      </c>
      <c r="AL10" s="58">
        <v>39</v>
      </c>
      <c r="AM10" s="58">
        <v>20</v>
      </c>
      <c r="AN10" s="58">
        <v>18</v>
      </c>
    </row>
    <row r="11" spans="1:40" s="57" customFormat="1" ht="15" customHeight="1">
      <c r="A11" s="93" t="s">
        <v>143</v>
      </c>
      <c r="B11" s="58">
        <v>1216</v>
      </c>
      <c r="C11" s="58">
        <v>172</v>
      </c>
      <c r="D11" s="58">
        <v>0</v>
      </c>
      <c r="E11" s="58">
        <v>730</v>
      </c>
      <c r="F11" s="58">
        <v>53</v>
      </c>
      <c r="G11" s="58">
        <v>274</v>
      </c>
      <c r="H11" s="58">
        <v>44</v>
      </c>
      <c r="I11" s="58">
        <v>84</v>
      </c>
      <c r="J11" s="58">
        <v>48</v>
      </c>
      <c r="K11" s="58">
        <v>227</v>
      </c>
      <c r="L11" s="58">
        <v>730</v>
      </c>
      <c r="M11" s="58">
        <v>497</v>
      </c>
      <c r="N11" s="58">
        <v>233</v>
      </c>
      <c r="O11" s="58">
        <v>275</v>
      </c>
      <c r="P11" s="58">
        <v>155</v>
      </c>
      <c r="Q11" s="58">
        <v>5</v>
      </c>
      <c r="R11" s="58">
        <v>8</v>
      </c>
      <c r="S11" s="58">
        <v>23</v>
      </c>
      <c r="T11" s="58">
        <v>32</v>
      </c>
      <c r="U11" s="58">
        <v>27</v>
      </c>
      <c r="V11" s="58">
        <v>21</v>
      </c>
      <c r="W11" s="58">
        <v>0</v>
      </c>
      <c r="X11" s="58">
        <v>0</v>
      </c>
      <c r="Y11" s="58">
        <v>0</v>
      </c>
      <c r="Z11" s="58">
        <v>0</v>
      </c>
      <c r="AA11" s="58">
        <v>167</v>
      </c>
      <c r="AB11" s="58">
        <v>17</v>
      </c>
      <c r="AC11" s="58">
        <f t="shared" si="0"/>
        <v>497</v>
      </c>
      <c r="AD11" s="58">
        <f t="shared" si="0"/>
        <v>233</v>
      </c>
      <c r="AE11" s="58">
        <v>8</v>
      </c>
      <c r="AF11" s="58">
        <v>3</v>
      </c>
      <c r="AG11" s="58">
        <v>71</v>
      </c>
      <c r="AH11" s="58">
        <v>34</v>
      </c>
      <c r="AI11" s="58">
        <v>155</v>
      </c>
      <c r="AJ11" s="58">
        <v>97</v>
      </c>
      <c r="AK11" s="58">
        <v>59</v>
      </c>
      <c r="AL11" s="58">
        <v>16</v>
      </c>
      <c r="AM11" s="58">
        <v>204</v>
      </c>
      <c r="AN11" s="58">
        <v>83</v>
      </c>
    </row>
    <row r="12" spans="1:40" s="57" customFormat="1" ht="15" customHeight="1">
      <c r="A12" s="93" t="s">
        <v>144</v>
      </c>
      <c r="B12" s="58">
        <v>236</v>
      </c>
      <c r="C12" s="58">
        <v>63</v>
      </c>
      <c r="D12" s="58">
        <v>3</v>
      </c>
      <c r="E12" s="58">
        <v>40</v>
      </c>
      <c r="F12" s="58">
        <v>2</v>
      </c>
      <c r="G12" s="58">
        <v>37</v>
      </c>
      <c r="H12" s="58">
        <v>0</v>
      </c>
      <c r="I12" s="58">
        <v>0</v>
      </c>
      <c r="J12" s="58">
        <v>0</v>
      </c>
      <c r="K12" s="58">
        <v>1</v>
      </c>
      <c r="L12" s="58">
        <v>52</v>
      </c>
      <c r="M12" s="58">
        <v>35</v>
      </c>
      <c r="N12" s="58">
        <v>17</v>
      </c>
      <c r="O12" s="58">
        <v>25</v>
      </c>
      <c r="P12" s="58">
        <v>16</v>
      </c>
      <c r="Q12" s="58">
        <v>1</v>
      </c>
      <c r="R12" s="58">
        <v>0</v>
      </c>
      <c r="S12" s="58">
        <v>0</v>
      </c>
      <c r="T12" s="58">
        <v>1</v>
      </c>
      <c r="U12" s="58">
        <v>2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7</v>
      </c>
      <c r="AB12" s="58">
        <v>0</v>
      </c>
      <c r="AC12" s="58">
        <f t="shared" si="0"/>
        <v>35</v>
      </c>
      <c r="AD12" s="58">
        <f t="shared" si="0"/>
        <v>17</v>
      </c>
      <c r="AE12" s="58">
        <v>0</v>
      </c>
      <c r="AF12" s="58">
        <v>1</v>
      </c>
      <c r="AG12" s="58">
        <v>3</v>
      </c>
      <c r="AH12" s="58">
        <v>1</v>
      </c>
      <c r="AI12" s="58">
        <v>15</v>
      </c>
      <c r="AJ12" s="58">
        <v>6</v>
      </c>
      <c r="AK12" s="58">
        <v>10</v>
      </c>
      <c r="AL12" s="58">
        <v>5</v>
      </c>
      <c r="AM12" s="58">
        <v>7</v>
      </c>
      <c r="AN12" s="58">
        <v>4</v>
      </c>
    </row>
    <row r="13" spans="1:40" s="57" customFormat="1" ht="15" customHeight="1">
      <c r="A13" s="93" t="s">
        <v>145</v>
      </c>
      <c r="B13" s="58">
        <v>123</v>
      </c>
      <c r="C13" s="58">
        <v>19</v>
      </c>
      <c r="D13" s="58">
        <v>0</v>
      </c>
      <c r="E13" s="58">
        <v>70</v>
      </c>
      <c r="F13" s="58">
        <v>4</v>
      </c>
      <c r="G13" s="58">
        <v>31</v>
      </c>
      <c r="H13" s="58">
        <v>0</v>
      </c>
      <c r="I13" s="58">
        <v>0</v>
      </c>
      <c r="J13" s="58">
        <v>0</v>
      </c>
      <c r="K13" s="58">
        <v>35</v>
      </c>
      <c r="L13" s="58">
        <v>73</v>
      </c>
      <c r="M13" s="58">
        <v>47</v>
      </c>
      <c r="N13" s="58">
        <v>26</v>
      </c>
      <c r="O13" s="58">
        <v>41</v>
      </c>
      <c r="P13" s="58">
        <v>23</v>
      </c>
      <c r="Q13" s="58">
        <v>0</v>
      </c>
      <c r="R13" s="58">
        <v>1</v>
      </c>
      <c r="S13" s="58">
        <v>0</v>
      </c>
      <c r="T13" s="58">
        <v>1</v>
      </c>
      <c r="U13" s="58">
        <v>6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</v>
      </c>
      <c r="AC13" s="58">
        <f t="shared" si="0"/>
        <v>47</v>
      </c>
      <c r="AD13" s="58">
        <f t="shared" si="0"/>
        <v>26</v>
      </c>
      <c r="AE13" s="58">
        <v>2</v>
      </c>
      <c r="AF13" s="58">
        <v>0</v>
      </c>
      <c r="AG13" s="58">
        <v>9</v>
      </c>
      <c r="AH13" s="58">
        <v>4</v>
      </c>
      <c r="AI13" s="58">
        <v>24</v>
      </c>
      <c r="AJ13" s="58">
        <v>14</v>
      </c>
      <c r="AK13" s="58">
        <v>3</v>
      </c>
      <c r="AL13" s="58">
        <v>1</v>
      </c>
      <c r="AM13" s="58">
        <v>9</v>
      </c>
      <c r="AN13" s="58">
        <v>7</v>
      </c>
    </row>
    <row r="14" spans="1:40" s="57" customFormat="1" ht="15" customHeight="1">
      <c r="A14" s="93" t="s">
        <v>146</v>
      </c>
      <c r="B14" s="58">
        <v>1509</v>
      </c>
      <c r="C14" s="58">
        <v>57</v>
      </c>
      <c r="D14" s="58">
        <v>74</v>
      </c>
      <c r="E14" s="58">
        <v>193</v>
      </c>
      <c r="F14" s="58">
        <v>5</v>
      </c>
      <c r="G14" s="58">
        <v>65</v>
      </c>
      <c r="H14" s="58">
        <v>0</v>
      </c>
      <c r="I14" s="58">
        <v>0</v>
      </c>
      <c r="J14" s="58">
        <v>2</v>
      </c>
      <c r="K14" s="58">
        <v>121</v>
      </c>
      <c r="L14" s="58">
        <v>179</v>
      </c>
      <c r="M14" s="58">
        <v>105</v>
      </c>
      <c r="N14" s="58">
        <v>74</v>
      </c>
      <c r="O14" s="58">
        <v>91</v>
      </c>
      <c r="P14" s="58">
        <v>58</v>
      </c>
      <c r="Q14" s="58">
        <v>2</v>
      </c>
      <c r="R14" s="58">
        <v>2</v>
      </c>
      <c r="S14" s="58">
        <v>0</v>
      </c>
      <c r="T14" s="58">
        <v>2</v>
      </c>
      <c r="U14" s="58">
        <v>1</v>
      </c>
      <c r="V14" s="58">
        <v>3</v>
      </c>
      <c r="W14" s="58">
        <v>0</v>
      </c>
      <c r="X14" s="58">
        <v>0</v>
      </c>
      <c r="Y14" s="58">
        <v>0</v>
      </c>
      <c r="Z14" s="58">
        <v>0</v>
      </c>
      <c r="AA14" s="58">
        <v>11</v>
      </c>
      <c r="AB14" s="58">
        <v>9</v>
      </c>
      <c r="AC14" s="58">
        <f t="shared" si="0"/>
        <v>105</v>
      </c>
      <c r="AD14" s="58">
        <f t="shared" si="0"/>
        <v>74</v>
      </c>
      <c r="AE14" s="58">
        <v>5</v>
      </c>
      <c r="AF14" s="58">
        <v>3</v>
      </c>
      <c r="AG14" s="58">
        <v>37</v>
      </c>
      <c r="AH14" s="58">
        <v>25</v>
      </c>
      <c r="AI14" s="58">
        <v>25</v>
      </c>
      <c r="AJ14" s="58">
        <v>15</v>
      </c>
      <c r="AK14" s="58">
        <v>7</v>
      </c>
      <c r="AL14" s="58">
        <v>11</v>
      </c>
      <c r="AM14" s="58">
        <v>31</v>
      </c>
      <c r="AN14" s="58">
        <v>20</v>
      </c>
    </row>
    <row r="15" spans="1:40" s="57" customFormat="1" ht="15" customHeight="1">
      <c r="A15" s="93" t="s">
        <v>147</v>
      </c>
      <c r="B15" s="58">
        <v>595</v>
      </c>
      <c r="C15" s="58">
        <v>119</v>
      </c>
      <c r="D15" s="58">
        <v>21</v>
      </c>
      <c r="E15" s="58">
        <v>128</v>
      </c>
      <c r="F15" s="58">
        <v>9</v>
      </c>
      <c r="G15" s="58">
        <v>94</v>
      </c>
      <c r="H15" s="58">
        <v>0</v>
      </c>
      <c r="I15" s="58">
        <v>0</v>
      </c>
      <c r="J15" s="58">
        <v>1</v>
      </c>
      <c r="K15" s="58">
        <v>24</v>
      </c>
      <c r="L15" s="58">
        <v>128</v>
      </c>
      <c r="M15" s="58">
        <v>81</v>
      </c>
      <c r="N15" s="58">
        <v>47</v>
      </c>
      <c r="O15" s="58">
        <v>68</v>
      </c>
      <c r="P15" s="58">
        <v>40</v>
      </c>
      <c r="Q15" s="58">
        <v>3</v>
      </c>
      <c r="R15" s="58">
        <v>4</v>
      </c>
      <c r="S15" s="58">
        <v>0</v>
      </c>
      <c r="T15" s="58">
        <v>2</v>
      </c>
      <c r="U15" s="58">
        <v>2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8</v>
      </c>
      <c r="AB15" s="58">
        <v>1</v>
      </c>
      <c r="AC15" s="58">
        <f t="shared" si="0"/>
        <v>81</v>
      </c>
      <c r="AD15" s="58">
        <f t="shared" si="0"/>
        <v>47</v>
      </c>
      <c r="AE15" s="58">
        <v>6</v>
      </c>
      <c r="AF15" s="58">
        <v>2</v>
      </c>
      <c r="AG15" s="58">
        <v>18</v>
      </c>
      <c r="AH15" s="58">
        <v>11</v>
      </c>
      <c r="AI15" s="58">
        <v>35</v>
      </c>
      <c r="AJ15" s="58">
        <v>16</v>
      </c>
      <c r="AK15" s="58">
        <v>14</v>
      </c>
      <c r="AL15" s="58">
        <v>6</v>
      </c>
      <c r="AM15" s="58">
        <v>8</v>
      </c>
      <c r="AN15" s="58">
        <v>12</v>
      </c>
    </row>
    <row r="16" spans="1:40" s="57" customFormat="1" ht="15" customHeight="1">
      <c r="A16" s="93" t="s">
        <v>148</v>
      </c>
      <c r="B16" s="58">
        <v>65</v>
      </c>
      <c r="C16" s="58">
        <v>26</v>
      </c>
      <c r="D16" s="58">
        <v>0</v>
      </c>
      <c r="E16" s="58">
        <v>86</v>
      </c>
      <c r="F16" s="58">
        <v>5</v>
      </c>
      <c r="G16" s="58">
        <v>38</v>
      </c>
      <c r="H16" s="58">
        <v>0</v>
      </c>
      <c r="I16" s="58">
        <v>4</v>
      </c>
      <c r="J16" s="58">
        <v>0</v>
      </c>
      <c r="K16" s="58">
        <v>39</v>
      </c>
      <c r="L16" s="58">
        <v>84</v>
      </c>
      <c r="M16" s="58">
        <v>58</v>
      </c>
      <c r="N16" s="58">
        <v>26</v>
      </c>
      <c r="O16" s="58">
        <v>49</v>
      </c>
      <c r="P16" s="58">
        <v>22</v>
      </c>
      <c r="Q16" s="58">
        <v>0</v>
      </c>
      <c r="R16" s="58">
        <v>1</v>
      </c>
      <c r="S16" s="58">
        <v>0</v>
      </c>
      <c r="T16" s="58">
        <v>1</v>
      </c>
      <c r="U16" s="58">
        <v>6</v>
      </c>
      <c r="V16" s="58">
        <v>1</v>
      </c>
      <c r="W16" s="58">
        <v>0</v>
      </c>
      <c r="X16" s="58">
        <v>0</v>
      </c>
      <c r="Y16" s="58">
        <v>0</v>
      </c>
      <c r="Z16" s="58">
        <v>0</v>
      </c>
      <c r="AA16" s="58">
        <v>3</v>
      </c>
      <c r="AB16" s="58">
        <v>1</v>
      </c>
      <c r="AC16" s="58">
        <f t="shared" si="0"/>
        <v>58</v>
      </c>
      <c r="AD16" s="58">
        <f t="shared" si="0"/>
        <v>26</v>
      </c>
      <c r="AE16" s="58">
        <v>0</v>
      </c>
      <c r="AF16" s="58">
        <v>1</v>
      </c>
      <c r="AG16" s="58">
        <v>11</v>
      </c>
      <c r="AH16" s="58">
        <v>10</v>
      </c>
      <c r="AI16" s="58">
        <v>21</v>
      </c>
      <c r="AJ16" s="58">
        <v>6</v>
      </c>
      <c r="AK16" s="58">
        <v>13</v>
      </c>
      <c r="AL16" s="58">
        <v>5</v>
      </c>
      <c r="AM16" s="58">
        <v>13</v>
      </c>
      <c r="AN16" s="58">
        <v>4</v>
      </c>
    </row>
    <row r="17" spans="1:40" s="57" customFormat="1" ht="15" customHeight="1">
      <c r="A17" s="93" t="s">
        <v>149</v>
      </c>
      <c r="B17" s="58">
        <v>230</v>
      </c>
      <c r="C17" s="58">
        <v>107</v>
      </c>
      <c r="D17" s="58">
        <v>17</v>
      </c>
      <c r="E17" s="58">
        <v>103</v>
      </c>
      <c r="F17" s="58">
        <v>6</v>
      </c>
      <c r="G17" s="58">
        <v>63</v>
      </c>
      <c r="H17" s="58">
        <v>5</v>
      </c>
      <c r="I17" s="58">
        <v>0</v>
      </c>
      <c r="J17" s="58">
        <v>0</v>
      </c>
      <c r="K17" s="58">
        <v>29</v>
      </c>
      <c r="L17" s="58">
        <v>94</v>
      </c>
      <c r="M17" s="58">
        <v>65</v>
      </c>
      <c r="N17" s="58">
        <v>29</v>
      </c>
      <c r="O17" s="58">
        <v>54</v>
      </c>
      <c r="P17" s="58">
        <v>26</v>
      </c>
      <c r="Q17" s="58">
        <v>0</v>
      </c>
      <c r="R17" s="58">
        <v>0</v>
      </c>
      <c r="S17" s="58">
        <v>2</v>
      </c>
      <c r="T17" s="58">
        <v>3</v>
      </c>
      <c r="U17" s="58">
        <v>2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7</v>
      </c>
      <c r="AB17" s="58">
        <v>0</v>
      </c>
      <c r="AC17" s="58">
        <f t="shared" si="0"/>
        <v>65</v>
      </c>
      <c r="AD17" s="58">
        <f t="shared" si="0"/>
        <v>29</v>
      </c>
      <c r="AE17" s="58">
        <v>0</v>
      </c>
      <c r="AF17" s="58">
        <v>0</v>
      </c>
      <c r="AG17" s="58">
        <v>7</v>
      </c>
      <c r="AH17" s="58">
        <v>4</v>
      </c>
      <c r="AI17" s="58">
        <v>24</v>
      </c>
      <c r="AJ17" s="58">
        <v>8</v>
      </c>
      <c r="AK17" s="58">
        <v>19</v>
      </c>
      <c r="AL17" s="58">
        <v>12</v>
      </c>
      <c r="AM17" s="58">
        <v>15</v>
      </c>
      <c r="AN17" s="58">
        <v>5</v>
      </c>
    </row>
    <row r="18" spans="1:40" s="57" customFormat="1" ht="15" customHeight="1">
      <c r="A18" s="93" t="s">
        <v>150</v>
      </c>
      <c r="B18" s="58">
        <v>65</v>
      </c>
      <c r="C18" s="58">
        <v>66</v>
      </c>
      <c r="D18" s="58">
        <v>8</v>
      </c>
      <c r="E18" s="58">
        <v>175</v>
      </c>
      <c r="F18" s="58">
        <v>13</v>
      </c>
      <c r="G18" s="58">
        <v>63</v>
      </c>
      <c r="H18" s="58">
        <v>0</v>
      </c>
      <c r="I18" s="58">
        <v>4</v>
      </c>
      <c r="J18" s="58">
        <v>6</v>
      </c>
      <c r="K18" s="58">
        <v>89</v>
      </c>
      <c r="L18" s="58">
        <v>168</v>
      </c>
      <c r="M18" s="58">
        <v>119</v>
      </c>
      <c r="N18" s="58">
        <v>49</v>
      </c>
      <c r="O18" s="58">
        <v>77</v>
      </c>
      <c r="P18" s="58">
        <v>38</v>
      </c>
      <c r="Q18" s="58">
        <v>0</v>
      </c>
      <c r="R18" s="58">
        <v>0</v>
      </c>
      <c r="S18" s="58">
        <v>3</v>
      </c>
      <c r="T18" s="58">
        <v>4</v>
      </c>
      <c r="U18" s="58">
        <v>6</v>
      </c>
      <c r="V18" s="58">
        <v>3</v>
      </c>
      <c r="W18" s="58">
        <v>0</v>
      </c>
      <c r="X18" s="58">
        <v>0</v>
      </c>
      <c r="Y18" s="58">
        <v>0</v>
      </c>
      <c r="Z18" s="58">
        <v>0</v>
      </c>
      <c r="AA18" s="58">
        <v>33</v>
      </c>
      <c r="AB18" s="58">
        <v>4</v>
      </c>
      <c r="AC18" s="58">
        <f t="shared" si="0"/>
        <v>119</v>
      </c>
      <c r="AD18" s="58">
        <f t="shared" si="0"/>
        <v>49</v>
      </c>
      <c r="AE18" s="58">
        <v>4</v>
      </c>
      <c r="AF18" s="58">
        <v>2</v>
      </c>
      <c r="AG18" s="58">
        <v>22</v>
      </c>
      <c r="AH18" s="58">
        <v>4</v>
      </c>
      <c r="AI18" s="58">
        <v>39</v>
      </c>
      <c r="AJ18" s="58">
        <v>19</v>
      </c>
      <c r="AK18" s="58">
        <v>30</v>
      </c>
      <c r="AL18" s="58">
        <v>19</v>
      </c>
      <c r="AM18" s="58">
        <v>24</v>
      </c>
      <c r="AN18" s="58">
        <v>5</v>
      </c>
    </row>
    <row r="19" spans="1:40" s="57" customFormat="1" ht="15" customHeight="1">
      <c r="A19" s="93" t="s">
        <v>151</v>
      </c>
      <c r="B19" s="58">
        <v>10</v>
      </c>
      <c r="C19" s="58">
        <v>15</v>
      </c>
      <c r="D19" s="58">
        <v>0</v>
      </c>
      <c r="E19" s="58">
        <v>224</v>
      </c>
      <c r="F19" s="58">
        <v>13</v>
      </c>
      <c r="G19" s="58">
        <v>66</v>
      </c>
      <c r="H19" s="58">
        <v>2</v>
      </c>
      <c r="I19" s="58">
        <v>0</v>
      </c>
      <c r="J19" s="58">
        <v>0</v>
      </c>
      <c r="K19" s="58">
        <v>143</v>
      </c>
      <c r="L19" s="58">
        <v>217</v>
      </c>
      <c r="M19" s="58">
        <v>141</v>
      </c>
      <c r="N19" s="58">
        <v>76</v>
      </c>
      <c r="O19" s="58">
        <v>123</v>
      </c>
      <c r="P19" s="58">
        <v>55</v>
      </c>
      <c r="Q19" s="58">
        <v>3</v>
      </c>
      <c r="R19" s="58">
        <v>3</v>
      </c>
      <c r="S19" s="58">
        <v>2</v>
      </c>
      <c r="T19" s="58">
        <v>9</v>
      </c>
      <c r="U19" s="58">
        <v>6</v>
      </c>
      <c r="V19" s="58">
        <v>3</v>
      </c>
      <c r="W19" s="58">
        <v>0</v>
      </c>
      <c r="X19" s="58">
        <v>0</v>
      </c>
      <c r="Y19" s="58">
        <v>0</v>
      </c>
      <c r="Z19" s="58">
        <v>0</v>
      </c>
      <c r="AA19" s="58">
        <v>7</v>
      </c>
      <c r="AB19" s="58">
        <v>6</v>
      </c>
      <c r="AC19" s="58">
        <f t="shared" si="0"/>
        <v>141</v>
      </c>
      <c r="AD19" s="58">
        <f t="shared" si="0"/>
        <v>76</v>
      </c>
      <c r="AE19" s="58">
        <v>8</v>
      </c>
      <c r="AF19" s="58">
        <v>4</v>
      </c>
      <c r="AG19" s="58">
        <v>30</v>
      </c>
      <c r="AH19" s="58">
        <v>9</v>
      </c>
      <c r="AI19" s="58">
        <v>56</v>
      </c>
      <c r="AJ19" s="58">
        <v>34</v>
      </c>
      <c r="AK19" s="58">
        <v>42</v>
      </c>
      <c r="AL19" s="58">
        <v>24</v>
      </c>
      <c r="AM19" s="58">
        <v>5</v>
      </c>
      <c r="AN19" s="58">
        <v>5</v>
      </c>
    </row>
    <row r="20" spans="1:40" s="57" customFormat="1" ht="15" customHeight="1">
      <c r="A20" s="93" t="s">
        <v>152</v>
      </c>
      <c r="B20" s="58">
        <v>2054</v>
      </c>
      <c r="C20" s="58">
        <v>1015</v>
      </c>
      <c r="D20" s="58">
        <v>0</v>
      </c>
      <c r="E20" s="58">
        <v>133</v>
      </c>
      <c r="F20" s="58">
        <v>14</v>
      </c>
      <c r="G20" s="58">
        <v>119</v>
      </c>
      <c r="H20" s="58">
        <v>0</v>
      </c>
      <c r="I20" s="58">
        <v>0</v>
      </c>
      <c r="J20" s="58">
        <v>0</v>
      </c>
      <c r="K20" s="58">
        <v>0</v>
      </c>
      <c r="L20" s="58">
        <v>133</v>
      </c>
      <c r="M20" s="58">
        <v>83</v>
      </c>
      <c r="N20" s="58">
        <v>50</v>
      </c>
      <c r="O20" s="58">
        <v>53</v>
      </c>
      <c r="P20" s="58">
        <v>44</v>
      </c>
      <c r="Q20" s="58">
        <v>3</v>
      </c>
      <c r="R20" s="58">
        <v>1</v>
      </c>
      <c r="S20" s="58">
        <v>4</v>
      </c>
      <c r="T20" s="58">
        <v>2</v>
      </c>
      <c r="U20" s="58">
        <v>13</v>
      </c>
      <c r="V20" s="58">
        <v>3</v>
      </c>
      <c r="W20" s="58">
        <v>0</v>
      </c>
      <c r="X20" s="58">
        <v>0</v>
      </c>
      <c r="Y20" s="58">
        <v>0</v>
      </c>
      <c r="Z20" s="58">
        <v>0</v>
      </c>
      <c r="AA20" s="58">
        <v>10</v>
      </c>
      <c r="AB20" s="58">
        <v>0</v>
      </c>
      <c r="AC20" s="58">
        <f t="shared" si="0"/>
        <v>83</v>
      </c>
      <c r="AD20" s="58">
        <f t="shared" si="0"/>
        <v>50</v>
      </c>
      <c r="AE20" s="58">
        <v>8</v>
      </c>
      <c r="AF20" s="58">
        <v>1</v>
      </c>
      <c r="AG20" s="58">
        <v>11</v>
      </c>
      <c r="AH20" s="58">
        <v>8</v>
      </c>
      <c r="AI20" s="58">
        <v>37</v>
      </c>
      <c r="AJ20" s="58">
        <v>18</v>
      </c>
      <c r="AK20" s="58">
        <v>12</v>
      </c>
      <c r="AL20" s="58">
        <v>7</v>
      </c>
      <c r="AM20" s="58">
        <v>15</v>
      </c>
      <c r="AN20" s="58">
        <v>16</v>
      </c>
    </row>
    <row r="21" spans="1:40" s="57" customFormat="1" ht="15" customHeight="1">
      <c r="A21" s="93" t="s">
        <v>153</v>
      </c>
      <c r="B21" s="58">
        <v>706</v>
      </c>
      <c r="C21" s="58">
        <v>189</v>
      </c>
      <c r="D21" s="58">
        <v>71</v>
      </c>
      <c r="E21" s="58">
        <v>121</v>
      </c>
      <c r="F21" s="58">
        <v>8</v>
      </c>
      <c r="G21" s="58">
        <v>104</v>
      </c>
      <c r="H21" s="58">
        <v>0</v>
      </c>
      <c r="I21" s="58">
        <v>0</v>
      </c>
      <c r="J21" s="58">
        <v>0</v>
      </c>
      <c r="K21" s="58">
        <v>9</v>
      </c>
      <c r="L21" s="58">
        <v>121</v>
      </c>
      <c r="M21" s="58">
        <v>75</v>
      </c>
      <c r="N21" s="58">
        <v>46</v>
      </c>
      <c r="O21" s="58">
        <v>59</v>
      </c>
      <c r="P21" s="58">
        <v>37</v>
      </c>
      <c r="Q21" s="58">
        <v>5</v>
      </c>
      <c r="R21" s="58">
        <v>2</v>
      </c>
      <c r="S21" s="58">
        <v>2</v>
      </c>
      <c r="T21" s="58">
        <v>0</v>
      </c>
      <c r="U21" s="58">
        <v>4</v>
      </c>
      <c r="V21" s="58">
        <v>5</v>
      </c>
      <c r="W21" s="58">
        <v>0</v>
      </c>
      <c r="X21" s="58">
        <v>0</v>
      </c>
      <c r="Y21" s="58">
        <v>0</v>
      </c>
      <c r="Z21" s="58">
        <v>0</v>
      </c>
      <c r="AA21" s="58">
        <v>5</v>
      </c>
      <c r="AB21" s="58">
        <v>2</v>
      </c>
      <c r="AC21" s="58">
        <f t="shared" si="0"/>
        <v>75</v>
      </c>
      <c r="AD21" s="58">
        <f t="shared" si="0"/>
        <v>46</v>
      </c>
      <c r="AE21" s="58">
        <v>2</v>
      </c>
      <c r="AF21" s="58">
        <v>0</v>
      </c>
      <c r="AG21" s="58">
        <v>7</v>
      </c>
      <c r="AH21" s="58">
        <v>8</v>
      </c>
      <c r="AI21" s="58">
        <v>35</v>
      </c>
      <c r="AJ21" s="58">
        <v>18</v>
      </c>
      <c r="AK21" s="58">
        <v>24</v>
      </c>
      <c r="AL21" s="58">
        <v>16</v>
      </c>
      <c r="AM21" s="58">
        <v>7</v>
      </c>
      <c r="AN21" s="58">
        <v>4</v>
      </c>
    </row>
    <row r="22" spans="1:40" s="57" customFormat="1" ht="15" customHeight="1">
      <c r="A22" s="93" t="s">
        <v>154</v>
      </c>
      <c r="B22" s="58">
        <v>60</v>
      </c>
      <c r="C22" s="58">
        <v>19</v>
      </c>
      <c r="D22" s="58">
        <v>0</v>
      </c>
      <c r="E22" s="58">
        <v>42</v>
      </c>
      <c r="F22" s="58">
        <v>9</v>
      </c>
      <c r="G22" s="58">
        <v>28</v>
      </c>
      <c r="H22" s="58">
        <v>2</v>
      </c>
      <c r="I22" s="58">
        <v>0</v>
      </c>
      <c r="J22" s="58">
        <v>0</v>
      </c>
      <c r="K22" s="58">
        <v>3</v>
      </c>
      <c r="L22" s="58">
        <v>39</v>
      </c>
      <c r="M22" s="58">
        <v>24</v>
      </c>
      <c r="N22" s="58">
        <v>15</v>
      </c>
      <c r="O22" s="58">
        <v>15</v>
      </c>
      <c r="P22" s="58">
        <v>8</v>
      </c>
      <c r="Q22" s="58">
        <v>2</v>
      </c>
      <c r="R22" s="58">
        <v>2</v>
      </c>
      <c r="S22" s="58">
        <v>2</v>
      </c>
      <c r="T22" s="58">
        <v>2</v>
      </c>
      <c r="U22" s="58">
        <v>4</v>
      </c>
      <c r="V22" s="58">
        <v>3</v>
      </c>
      <c r="W22" s="58">
        <v>0</v>
      </c>
      <c r="X22" s="58">
        <v>0</v>
      </c>
      <c r="Y22" s="58">
        <v>0</v>
      </c>
      <c r="Z22" s="58">
        <v>0</v>
      </c>
      <c r="AA22" s="58">
        <v>1</v>
      </c>
      <c r="AB22" s="58">
        <v>0</v>
      </c>
      <c r="AC22" s="58">
        <f t="shared" si="0"/>
        <v>24</v>
      </c>
      <c r="AD22" s="58">
        <f t="shared" si="0"/>
        <v>15</v>
      </c>
      <c r="AE22" s="58">
        <v>0</v>
      </c>
      <c r="AF22" s="58">
        <v>0</v>
      </c>
      <c r="AG22" s="58">
        <v>4</v>
      </c>
      <c r="AH22" s="58">
        <v>1</v>
      </c>
      <c r="AI22" s="58">
        <v>9</v>
      </c>
      <c r="AJ22" s="58">
        <v>3</v>
      </c>
      <c r="AK22" s="58">
        <v>9</v>
      </c>
      <c r="AL22" s="58">
        <v>8</v>
      </c>
      <c r="AM22" s="58">
        <v>2</v>
      </c>
      <c r="AN22" s="58">
        <v>3</v>
      </c>
    </row>
    <row r="23" spans="1:40" s="57" customFormat="1" ht="15" customHeight="1">
      <c r="A23" s="93" t="s">
        <v>155</v>
      </c>
      <c r="B23" s="58">
        <v>99</v>
      </c>
      <c r="C23" s="58">
        <v>44</v>
      </c>
      <c r="D23" s="58">
        <v>3</v>
      </c>
      <c r="E23" s="58">
        <v>166</v>
      </c>
      <c r="F23" s="58">
        <v>16</v>
      </c>
      <c r="G23" s="58">
        <v>91</v>
      </c>
      <c r="H23" s="58">
        <v>1</v>
      </c>
      <c r="I23" s="58">
        <v>0</v>
      </c>
      <c r="J23" s="58">
        <v>1</v>
      </c>
      <c r="K23" s="58">
        <v>57</v>
      </c>
      <c r="L23" s="58">
        <v>177</v>
      </c>
      <c r="M23" s="58">
        <v>101</v>
      </c>
      <c r="N23" s="58">
        <v>76</v>
      </c>
      <c r="O23" s="58">
        <v>77</v>
      </c>
      <c r="P23" s="58">
        <v>65</v>
      </c>
      <c r="Q23" s="58">
        <v>1</v>
      </c>
      <c r="R23" s="58">
        <v>0</v>
      </c>
      <c r="S23" s="58">
        <v>4</v>
      </c>
      <c r="T23" s="58">
        <v>3</v>
      </c>
      <c r="U23" s="58">
        <v>4</v>
      </c>
      <c r="V23" s="58">
        <v>5</v>
      </c>
      <c r="W23" s="58">
        <v>0</v>
      </c>
      <c r="X23" s="58">
        <v>0</v>
      </c>
      <c r="Y23" s="58">
        <v>0</v>
      </c>
      <c r="Z23" s="58">
        <v>0</v>
      </c>
      <c r="AA23" s="58">
        <v>15</v>
      </c>
      <c r="AB23" s="58">
        <v>3</v>
      </c>
      <c r="AC23" s="58">
        <f t="shared" si="0"/>
        <v>101</v>
      </c>
      <c r="AD23" s="58">
        <f t="shared" si="0"/>
        <v>76</v>
      </c>
      <c r="AE23" s="58">
        <v>7</v>
      </c>
      <c r="AF23" s="58">
        <v>0</v>
      </c>
      <c r="AG23" s="58">
        <v>6</v>
      </c>
      <c r="AH23" s="58">
        <v>5</v>
      </c>
      <c r="AI23" s="58">
        <v>24</v>
      </c>
      <c r="AJ23" s="58">
        <v>23</v>
      </c>
      <c r="AK23" s="58">
        <v>27</v>
      </c>
      <c r="AL23" s="58">
        <v>28</v>
      </c>
      <c r="AM23" s="58">
        <v>37</v>
      </c>
      <c r="AN23" s="58">
        <v>20</v>
      </c>
    </row>
    <row r="24" spans="1:40" s="57" customFormat="1" ht="15" customHeight="1">
      <c r="A24" s="93" t="s">
        <v>156</v>
      </c>
      <c r="B24" s="58">
        <v>13</v>
      </c>
      <c r="C24" s="58">
        <v>0</v>
      </c>
      <c r="D24" s="58">
        <v>0</v>
      </c>
      <c r="E24" s="58">
        <v>8</v>
      </c>
      <c r="F24" s="58">
        <v>0</v>
      </c>
      <c r="G24" s="58">
        <v>4</v>
      </c>
      <c r="H24" s="58">
        <v>0</v>
      </c>
      <c r="I24" s="58">
        <v>1</v>
      </c>
      <c r="J24" s="58">
        <v>0</v>
      </c>
      <c r="K24" s="58">
        <v>3</v>
      </c>
      <c r="L24" s="58">
        <v>7</v>
      </c>
      <c r="M24" s="58">
        <v>5</v>
      </c>
      <c r="N24" s="58">
        <v>2</v>
      </c>
      <c r="O24" s="58">
        <v>4</v>
      </c>
      <c r="P24" s="58">
        <v>2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1</v>
      </c>
      <c r="AB24" s="58">
        <v>0</v>
      </c>
      <c r="AC24" s="58">
        <f t="shared" si="0"/>
        <v>5</v>
      </c>
      <c r="AD24" s="58">
        <f t="shared" si="0"/>
        <v>2</v>
      </c>
      <c r="AE24" s="58">
        <v>0</v>
      </c>
      <c r="AF24" s="58">
        <v>0</v>
      </c>
      <c r="AG24" s="58">
        <v>2</v>
      </c>
      <c r="AH24" s="58">
        <v>0</v>
      </c>
      <c r="AI24" s="58">
        <v>1</v>
      </c>
      <c r="AJ24" s="58">
        <v>2</v>
      </c>
      <c r="AK24" s="58">
        <v>2</v>
      </c>
      <c r="AL24" s="58">
        <v>0</v>
      </c>
      <c r="AM24" s="58">
        <v>0</v>
      </c>
      <c r="AN24" s="58">
        <v>0</v>
      </c>
    </row>
    <row r="25" spans="1:40" s="57" customFormat="1" ht="15" customHeight="1">
      <c r="A25" s="93" t="s">
        <v>157</v>
      </c>
      <c r="B25" s="58">
        <v>25</v>
      </c>
      <c r="C25" s="58">
        <v>41</v>
      </c>
      <c r="D25" s="58">
        <v>0</v>
      </c>
      <c r="E25" s="58">
        <v>68</v>
      </c>
      <c r="F25" s="58">
        <v>2</v>
      </c>
      <c r="G25" s="58">
        <v>39</v>
      </c>
      <c r="H25" s="58">
        <v>1</v>
      </c>
      <c r="I25" s="58">
        <v>1</v>
      </c>
      <c r="J25" s="58">
        <v>2</v>
      </c>
      <c r="K25" s="58">
        <v>23</v>
      </c>
      <c r="L25" s="58">
        <v>67</v>
      </c>
      <c r="M25" s="58">
        <v>47</v>
      </c>
      <c r="N25" s="58">
        <v>20</v>
      </c>
      <c r="O25" s="58">
        <v>41</v>
      </c>
      <c r="P25" s="58">
        <v>13</v>
      </c>
      <c r="Q25" s="58">
        <v>0</v>
      </c>
      <c r="R25" s="58">
        <v>0</v>
      </c>
      <c r="S25" s="58">
        <v>0</v>
      </c>
      <c r="T25" s="58">
        <v>2</v>
      </c>
      <c r="U25" s="58">
        <v>3</v>
      </c>
      <c r="V25" s="58">
        <v>1</v>
      </c>
      <c r="W25" s="58">
        <v>1</v>
      </c>
      <c r="X25" s="58">
        <v>0</v>
      </c>
      <c r="Y25" s="58">
        <v>0</v>
      </c>
      <c r="Z25" s="58">
        <v>0</v>
      </c>
      <c r="AA25" s="58">
        <v>2</v>
      </c>
      <c r="AB25" s="58">
        <v>4</v>
      </c>
      <c r="AC25" s="58">
        <f t="shared" si="0"/>
        <v>47</v>
      </c>
      <c r="AD25" s="58">
        <f t="shared" si="0"/>
        <v>20</v>
      </c>
      <c r="AE25" s="58">
        <v>1</v>
      </c>
      <c r="AF25" s="58">
        <v>1</v>
      </c>
      <c r="AG25" s="58">
        <v>15</v>
      </c>
      <c r="AH25" s="58">
        <v>7</v>
      </c>
      <c r="AI25" s="58">
        <v>22</v>
      </c>
      <c r="AJ25" s="58">
        <v>6</v>
      </c>
      <c r="AK25" s="58">
        <v>6</v>
      </c>
      <c r="AL25" s="58">
        <v>5</v>
      </c>
      <c r="AM25" s="58">
        <v>3</v>
      </c>
      <c r="AN25" s="58">
        <v>1</v>
      </c>
    </row>
    <row r="26" spans="1:40" s="57" customFormat="1" ht="15" customHeight="1">
      <c r="A26" s="93" t="s">
        <v>158</v>
      </c>
      <c r="B26" s="58">
        <v>107</v>
      </c>
      <c r="C26" s="58">
        <v>18</v>
      </c>
      <c r="D26" s="58">
        <v>0</v>
      </c>
      <c r="E26" s="58">
        <v>62</v>
      </c>
      <c r="F26" s="58">
        <v>1</v>
      </c>
      <c r="G26" s="58">
        <v>45</v>
      </c>
      <c r="H26" s="58">
        <v>0</v>
      </c>
      <c r="I26" s="58">
        <v>0</v>
      </c>
      <c r="J26" s="58">
        <v>0</v>
      </c>
      <c r="K26" s="58">
        <v>16</v>
      </c>
      <c r="L26" s="58">
        <v>63</v>
      </c>
      <c r="M26" s="58">
        <v>43</v>
      </c>
      <c r="N26" s="58">
        <v>20</v>
      </c>
      <c r="O26" s="58">
        <v>43</v>
      </c>
      <c r="P26" s="58">
        <v>17</v>
      </c>
      <c r="Q26" s="58">
        <v>0</v>
      </c>
      <c r="R26" s="58">
        <v>1</v>
      </c>
      <c r="S26" s="58">
        <v>0</v>
      </c>
      <c r="T26" s="58">
        <v>1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1</v>
      </c>
      <c r="AC26" s="58">
        <f t="shared" si="0"/>
        <v>43</v>
      </c>
      <c r="AD26" s="58">
        <f t="shared" si="0"/>
        <v>20</v>
      </c>
      <c r="AE26" s="58">
        <v>1</v>
      </c>
      <c r="AF26" s="58">
        <v>0</v>
      </c>
      <c r="AG26" s="58">
        <v>9</v>
      </c>
      <c r="AH26" s="58">
        <v>9</v>
      </c>
      <c r="AI26" s="58">
        <v>15</v>
      </c>
      <c r="AJ26" s="58">
        <v>4</v>
      </c>
      <c r="AK26" s="58">
        <v>7</v>
      </c>
      <c r="AL26" s="58">
        <v>2</v>
      </c>
      <c r="AM26" s="58">
        <v>11</v>
      </c>
      <c r="AN26" s="58">
        <v>5</v>
      </c>
    </row>
    <row r="27" spans="1:40" s="57" customFormat="1" ht="15" customHeight="1">
      <c r="A27" s="93" t="s">
        <v>159</v>
      </c>
      <c r="B27" s="58">
        <v>67</v>
      </c>
      <c r="C27" s="58">
        <v>14</v>
      </c>
      <c r="D27" s="58">
        <v>2</v>
      </c>
      <c r="E27" s="58">
        <v>250</v>
      </c>
      <c r="F27" s="58">
        <v>12</v>
      </c>
      <c r="G27" s="58">
        <v>50</v>
      </c>
      <c r="H27" s="58">
        <v>0</v>
      </c>
      <c r="I27" s="58">
        <v>0</v>
      </c>
      <c r="J27" s="58">
        <v>0</v>
      </c>
      <c r="K27" s="58">
        <v>188</v>
      </c>
      <c r="L27" s="58">
        <v>241</v>
      </c>
      <c r="M27" s="58">
        <v>124</v>
      </c>
      <c r="N27" s="58">
        <v>117</v>
      </c>
      <c r="O27" s="58">
        <v>104</v>
      </c>
      <c r="P27" s="58">
        <v>99</v>
      </c>
      <c r="Q27" s="58">
        <v>0</v>
      </c>
      <c r="R27" s="58">
        <v>0</v>
      </c>
      <c r="S27" s="58">
        <v>1</v>
      </c>
      <c r="T27" s="58">
        <v>4</v>
      </c>
      <c r="U27" s="58">
        <v>0</v>
      </c>
      <c r="V27" s="58">
        <v>0</v>
      </c>
      <c r="W27" s="58">
        <v>0</v>
      </c>
      <c r="X27" s="58">
        <v>1</v>
      </c>
      <c r="Y27" s="58">
        <v>0</v>
      </c>
      <c r="Z27" s="58">
        <v>0</v>
      </c>
      <c r="AA27" s="58">
        <v>19</v>
      </c>
      <c r="AB27" s="58">
        <v>13</v>
      </c>
      <c r="AC27" s="58">
        <f t="shared" si="0"/>
        <v>124</v>
      </c>
      <c r="AD27" s="58">
        <f t="shared" si="0"/>
        <v>117</v>
      </c>
      <c r="AE27" s="58">
        <v>4</v>
      </c>
      <c r="AF27" s="58">
        <v>1</v>
      </c>
      <c r="AG27" s="58">
        <v>12</v>
      </c>
      <c r="AH27" s="58">
        <v>10</v>
      </c>
      <c r="AI27" s="58">
        <v>24</v>
      </c>
      <c r="AJ27" s="58">
        <v>32</v>
      </c>
      <c r="AK27" s="58">
        <v>10</v>
      </c>
      <c r="AL27" s="58">
        <v>15</v>
      </c>
      <c r="AM27" s="58">
        <v>74</v>
      </c>
      <c r="AN27" s="58">
        <v>59</v>
      </c>
    </row>
    <row r="28" spans="1:40" s="57" customFormat="1" ht="15" customHeight="1">
      <c r="A28" s="93" t="s">
        <v>160</v>
      </c>
      <c r="B28" s="58">
        <v>86</v>
      </c>
      <c r="C28" s="58">
        <v>37</v>
      </c>
      <c r="D28" s="58">
        <v>3</v>
      </c>
      <c r="E28" s="58">
        <v>35</v>
      </c>
      <c r="F28" s="58">
        <v>6</v>
      </c>
      <c r="G28" s="58">
        <v>21</v>
      </c>
      <c r="H28" s="58">
        <v>0</v>
      </c>
      <c r="I28" s="58">
        <v>0</v>
      </c>
      <c r="J28" s="58">
        <v>0</v>
      </c>
      <c r="K28" s="58">
        <v>8</v>
      </c>
      <c r="L28" s="58">
        <v>35</v>
      </c>
      <c r="M28" s="58">
        <v>25</v>
      </c>
      <c r="N28" s="58">
        <v>10</v>
      </c>
      <c r="O28" s="58">
        <v>16</v>
      </c>
      <c r="P28" s="58">
        <v>10</v>
      </c>
      <c r="Q28" s="58">
        <v>0</v>
      </c>
      <c r="R28" s="58">
        <v>0</v>
      </c>
      <c r="S28" s="58">
        <v>3</v>
      </c>
      <c r="T28" s="58">
        <v>0</v>
      </c>
      <c r="U28" s="58">
        <v>6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f t="shared" si="0"/>
        <v>25</v>
      </c>
      <c r="AD28" s="58">
        <f t="shared" si="0"/>
        <v>10</v>
      </c>
      <c r="AE28" s="58">
        <v>0</v>
      </c>
      <c r="AF28" s="58">
        <v>0</v>
      </c>
      <c r="AG28" s="58">
        <v>5</v>
      </c>
      <c r="AH28" s="58">
        <v>10</v>
      </c>
      <c r="AI28" s="58">
        <v>8</v>
      </c>
      <c r="AJ28" s="58">
        <v>0</v>
      </c>
      <c r="AK28" s="58">
        <v>3</v>
      </c>
      <c r="AL28" s="58">
        <v>0</v>
      </c>
      <c r="AM28" s="58">
        <v>9</v>
      </c>
      <c r="AN28" s="58">
        <v>0</v>
      </c>
    </row>
    <row r="29" spans="1:40" s="57" customFormat="1" ht="15" customHeight="1">
      <c r="A29" s="94" t="s">
        <v>287</v>
      </c>
      <c r="B29" s="58">
        <v>109</v>
      </c>
      <c r="C29" s="58">
        <v>56</v>
      </c>
      <c r="D29" s="58">
        <v>18</v>
      </c>
      <c r="E29" s="58">
        <v>150</v>
      </c>
      <c r="F29" s="58">
        <v>5</v>
      </c>
      <c r="G29" s="58">
        <v>137</v>
      </c>
      <c r="H29" s="58">
        <v>0</v>
      </c>
      <c r="I29" s="58">
        <v>0</v>
      </c>
      <c r="J29" s="58">
        <v>0</v>
      </c>
      <c r="K29" s="58">
        <v>8</v>
      </c>
      <c r="L29" s="58">
        <v>140</v>
      </c>
      <c r="M29" s="58">
        <v>104</v>
      </c>
      <c r="N29" s="58">
        <v>36</v>
      </c>
      <c r="O29" s="58">
        <v>86</v>
      </c>
      <c r="P29" s="58">
        <v>34</v>
      </c>
      <c r="Q29" s="58">
        <v>0</v>
      </c>
      <c r="R29" s="58">
        <v>0</v>
      </c>
      <c r="S29" s="58">
        <v>7</v>
      </c>
      <c r="T29" s="58">
        <v>2</v>
      </c>
      <c r="U29" s="58">
        <v>8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3</v>
      </c>
      <c r="AB29" s="58">
        <v>0</v>
      </c>
      <c r="AC29" s="58">
        <f t="shared" si="0"/>
        <v>104</v>
      </c>
      <c r="AD29" s="58">
        <f t="shared" si="0"/>
        <v>36</v>
      </c>
      <c r="AE29" s="58">
        <v>3</v>
      </c>
      <c r="AF29" s="58">
        <v>0</v>
      </c>
      <c r="AG29" s="58">
        <v>36</v>
      </c>
      <c r="AH29" s="58">
        <v>11</v>
      </c>
      <c r="AI29" s="58">
        <v>32</v>
      </c>
      <c r="AJ29" s="58">
        <v>13</v>
      </c>
      <c r="AK29" s="58">
        <v>31</v>
      </c>
      <c r="AL29" s="58">
        <v>8</v>
      </c>
      <c r="AM29" s="58">
        <v>2</v>
      </c>
      <c r="AN29" s="58">
        <v>4</v>
      </c>
    </row>
    <row r="30" spans="1:40" s="57" customFormat="1" ht="15" customHeight="1">
      <c r="A30" s="91" t="s">
        <v>288</v>
      </c>
      <c r="B30" s="56">
        <v>1108</v>
      </c>
      <c r="C30" s="56">
        <v>208</v>
      </c>
      <c r="D30" s="56">
        <v>181</v>
      </c>
      <c r="E30" s="56">
        <v>633</v>
      </c>
      <c r="F30" s="56">
        <v>20</v>
      </c>
      <c r="G30" s="56">
        <v>223</v>
      </c>
      <c r="H30" s="56">
        <v>1</v>
      </c>
      <c r="I30" s="56">
        <v>0</v>
      </c>
      <c r="J30" s="56">
        <v>25</v>
      </c>
      <c r="K30" s="56">
        <v>364</v>
      </c>
      <c r="L30" s="56">
        <v>602</v>
      </c>
      <c r="M30" s="56">
        <v>369</v>
      </c>
      <c r="N30" s="56">
        <v>233</v>
      </c>
      <c r="O30" s="56">
        <v>317</v>
      </c>
      <c r="P30" s="56">
        <v>202</v>
      </c>
      <c r="Q30" s="56">
        <v>2</v>
      </c>
      <c r="R30" s="56">
        <v>0</v>
      </c>
      <c r="S30" s="56">
        <v>6</v>
      </c>
      <c r="T30" s="56">
        <v>13</v>
      </c>
      <c r="U30" s="56">
        <v>23</v>
      </c>
      <c r="V30" s="56">
        <v>13</v>
      </c>
      <c r="W30" s="56">
        <v>1</v>
      </c>
      <c r="X30" s="56">
        <v>0</v>
      </c>
      <c r="Y30" s="56">
        <v>0</v>
      </c>
      <c r="Z30" s="56">
        <v>0</v>
      </c>
      <c r="AA30" s="56">
        <v>20</v>
      </c>
      <c r="AB30" s="56">
        <v>5</v>
      </c>
      <c r="AC30" s="56">
        <f t="shared" si="0"/>
        <v>369</v>
      </c>
      <c r="AD30" s="56">
        <f t="shared" si="0"/>
        <v>233</v>
      </c>
      <c r="AE30" s="56">
        <v>50</v>
      </c>
      <c r="AF30" s="56">
        <v>31</v>
      </c>
      <c r="AG30" s="56">
        <v>70</v>
      </c>
      <c r="AH30" s="56">
        <v>61</v>
      </c>
      <c r="AI30" s="56">
        <v>53</v>
      </c>
      <c r="AJ30" s="56">
        <v>23</v>
      </c>
      <c r="AK30" s="56">
        <v>20</v>
      </c>
      <c r="AL30" s="56">
        <v>17</v>
      </c>
      <c r="AM30" s="56">
        <v>176</v>
      </c>
      <c r="AN30" s="56">
        <v>101</v>
      </c>
    </row>
    <row r="31" spans="1:40" s="57" customFormat="1" ht="15" customHeight="1">
      <c r="A31" s="92" t="s">
        <v>161</v>
      </c>
      <c r="B31" s="56">
        <v>482</v>
      </c>
      <c r="C31" s="56">
        <v>38</v>
      </c>
      <c r="D31" s="56">
        <v>30</v>
      </c>
      <c r="E31" s="56">
        <v>204</v>
      </c>
      <c r="F31" s="56">
        <v>25</v>
      </c>
      <c r="G31" s="56">
        <v>99</v>
      </c>
      <c r="H31" s="56">
        <v>0</v>
      </c>
      <c r="I31" s="56">
        <v>0</v>
      </c>
      <c r="J31" s="56">
        <v>13</v>
      </c>
      <c r="K31" s="56">
        <v>67</v>
      </c>
      <c r="L31" s="56">
        <v>153</v>
      </c>
      <c r="M31" s="56">
        <v>83</v>
      </c>
      <c r="N31" s="56">
        <v>70</v>
      </c>
      <c r="O31" s="56">
        <v>62</v>
      </c>
      <c r="P31" s="56">
        <v>60</v>
      </c>
      <c r="Q31" s="56">
        <v>0</v>
      </c>
      <c r="R31" s="56">
        <v>2</v>
      </c>
      <c r="S31" s="56">
        <v>1</v>
      </c>
      <c r="T31" s="56">
        <v>1</v>
      </c>
      <c r="U31" s="56">
        <v>3</v>
      </c>
      <c r="V31" s="56">
        <v>2</v>
      </c>
      <c r="W31" s="56">
        <v>1</v>
      </c>
      <c r="X31" s="56">
        <v>2</v>
      </c>
      <c r="Y31" s="56">
        <v>0</v>
      </c>
      <c r="Z31" s="56">
        <v>0</v>
      </c>
      <c r="AA31" s="56">
        <v>16</v>
      </c>
      <c r="AB31" s="56">
        <v>3</v>
      </c>
      <c r="AC31" s="56">
        <f t="shared" si="0"/>
        <v>83</v>
      </c>
      <c r="AD31" s="56">
        <f t="shared" si="0"/>
        <v>70</v>
      </c>
      <c r="AE31" s="56">
        <v>7</v>
      </c>
      <c r="AF31" s="56">
        <v>5</v>
      </c>
      <c r="AG31" s="56">
        <v>16</v>
      </c>
      <c r="AH31" s="56">
        <v>13</v>
      </c>
      <c r="AI31" s="56">
        <v>12</v>
      </c>
      <c r="AJ31" s="56">
        <v>10</v>
      </c>
      <c r="AK31" s="56">
        <v>9</v>
      </c>
      <c r="AL31" s="56">
        <v>8</v>
      </c>
      <c r="AM31" s="56">
        <v>39</v>
      </c>
      <c r="AN31" s="56">
        <v>34</v>
      </c>
    </row>
    <row r="32" spans="1:40" s="57" customFormat="1" ht="15" customHeight="1">
      <c r="A32" s="93" t="s">
        <v>162</v>
      </c>
      <c r="B32" s="58">
        <v>2</v>
      </c>
      <c r="C32" s="58">
        <v>3</v>
      </c>
      <c r="D32" s="58">
        <v>0</v>
      </c>
      <c r="E32" s="58">
        <v>1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1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f t="shared" si="0"/>
        <v>0</v>
      </c>
      <c r="AD32" s="58">
        <f t="shared" si="0"/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</row>
    <row r="33" spans="1:40" s="57" customFormat="1" ht="15" customHeight="1">
      <c r="A33" s="95" t="s">
        <v>163</v>
      </c>
      <c r="B33" s="59">
        <v>0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f t="shared" si="0"/>
        <v>0</v>
      </c>
      <c r="AD33" s="59">
        <f t="shared" si="0"/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</row>
    <row r="34" spans="1:40" ht="15.75" customHeight="1">
      <c r="A34" s="5" t="s">
        <v>164</v>
      </c>
    </row>
    <row r="35" spans="1:40" ht="15.75" customHeight="1">
      <c r="A35" s="18" t="s">
        <v>60</v>
      </c>
    </row>
    <row r="36" spans="1:40" ht="15.75" customHeight="1"/>
    <row r="37" spans="1:40" ht="15.75" customHeight="1"/>
    <row r="38" spans="1:40" ht="15.75" customHeight="1"/>
    <row r="39" spans="1:40" ht="15.75" customHeight="1"/>
  </sheetData>
  <mergeCells count="58">
    <mergeCell ref="AL6:AL7"/>
    <mergeCell ref="AM6:AM7"/>
    <mergeCell ref="AB6:AB7"/>
    <mergeCell ref="AC6:AC7"/>
    <mergeCell ref="AN6:AN7"/>
    <mergeCell ref="AD6:AD7"/>
    <mergeCell ref="AE6:AE7"/>
    <mergeCell ref="AF6:AF7"/>
    <mergeCell ref="AG6:AG7"/>
    <mergeCell ref="AH6:AH7"/>
    <mergeCell ref="AJ6:AJ7"/>
    <mergeCell ref="AK6:AK7"/>
    <mergeCell ref="AI6:AI7"/>
    <mergeCell ref="X6:X7"/>
    <mergeCell ref="Y6:Y7"/>
    <mergeCell ref="L6:L7"/>
    <mergeCell ref="Z6:Z7"/>
    <mergeCell ref="AA6:AA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L4:AB4"/>
    <mergeCell ref="AC4:AN4"/>
    <mergeCell ref="L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4:A7"/>
    <mergeCell ref="B4:D5"/>
    <mergeCell ref="E4:K5"/>
    <mergeCell ref="K6:K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 type="noConversion"/>
  <printOptions horizontalCentered="1"/>
  <pageMargins left="0.23622047244094491" right="0.27559055118110237" top="0.6692913385826772" bottom="0.86614173228346458" header="0.19685039370078741" footer="0.19685039370078741"/>
  <pageSetup paperSize="9" orientation="portrait" r:id="rId1"/>
  <headerFooter alignWithMargins="0">
    <oddHeader>&amp;C&amp;"微軟正黑體,標準"&amp;16　兒童保護執行概況&amp;9民國88年&amp;R&amp;"微軟正黑體,標準"本表共&amp;N頁，第&amp;P頁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zoomScaleSheetLayoutView="100" workbookViewId="0">
      <pane xSplit="3" ySplit="6" topLeftCell="D7" activePane="bottomRight" state="frozen"/>
      <selection activeCell="A30" sqref="A30"/>
      <selection pane="topRight" activeCell="A30" sqref="A30"/>
      <selection pane="bottomLeft" activeCell="A30" sqref="A30"/>
      <selection pane="bottomRight" activeCell="C6" sqref="C6:F28"/>
    </sheetView>
  </sheetViews>
  <sheetFormatPr defaultColWidth="5.5" defaultRowHeight="11.1" customHeight="1"/>
  <cols>
    <col min="1" max="1" width="13.5" style="2" customWidth="1"/>
    <col min="2" max="2" width="20" style="5" customWidth="1"/>
    <col min="3" max="6" width="20.5" style="5" customWidth="1"/>
    <col min="7" max="36" width="9.1640625" style="5" customWidth="1"/>
    <col min="37" max="16384" width="5.5" style="5"/>
  </cols>
  <sheetData>
    <row r="1" spans="1:12" s="2" customFormat="1" ht="24" customHeight="1">
      <c r="A1" s="118" t="s">
        <v>325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customHeight="1">
      <c r="A2" s="80" t="s">
        <v>293</v>
      </c>
      <c r="B2" s="8"/>
    </row>
    <row r="3" spans="1:12" ht="12.75" customHeight="1">
      <c r="A3" s="150" t="s">
        <v>489</v>
      </c>
      <c r="B3" s="20"/>
      <c r="C3" s="5" t="str">
        <f>IF(C6=SUM(C7:C28),"",SUM(C7:C28))</f>
        <v/>
      </c>
      <c r="D3" s="5" t="str">
        <f>IF(D6=SUM(D7:D28),"",SUM(D7:D28))</f>
        <v/>
      </c>
      <c r="E3" s="5" t="str">
        <f>IF(E6=SUM(E7:E28),"",SUM(E7:E28))</f>
        <v/>
      </c>
      <c r="F3" s="5" t="str">
        <f>IF(F6=SUM(F7:F28),"",SUM(F7:F28))</f>
        <v/>
      </c>
    </row>
    <row r="4" spans="1:12" ht="21" customHeight="1">
      <c r="A4" s="170" t="s">
        <v>416</v>
      </c>
      <c r="B4" s="166"/>
      <c r="C4" s="188" t="s">
        <v>440</v>
      </c>
      <c r="D4" s="189"/>
      <c r="E4" s="189"/>
      <c r="F4" s="189"/>
    </row>
    <row r="5" spans="1:12" s="26" customFormat="1" ht="21" customHeight="1">
      <c r="A5" s="179"/>
      <c r="B5" s="167"/>
      <c r="C5" s="107" t="s">
        <v>204</v>
      </c>
      <c r="D5" s="87" t="s">
        <v>322</v>
      </c>
      <c r="E5" s="87" t="s">
        <v>330</v>
      </c>
      <c r="F5" s="117" t="s">
        <v>323</v>
      </c>
    </row>
    <row r="6" spans="1:12" s="27" customFormat="1" ht="18" customHeight="1">
      <c r="A6" s="152" t="s">
        <v>445</v>
      </c>
      <c r="B6" s="153" t="s">
        <v>1</v>
      </c>
      <c r="C6" s="154">
        <v>11</v>
      </c>
      <c r="D6" s="154">
        <v>4</v>
      </c>
      <c r="E6" s="154">
        <v>3</v>
      </c>
      <c r="F6" s="154">
        <v>4</v>
      </c>
    </row>
    <row r="7" spans="1:12" s="27" customFormat="1" ht="14.25" customHeight="1">
      <c r="A7" s="88" t="s">
        <v>277</v>
      </c>
      <c r="B7" s="29" t="s">
        <v>4</v>
      </c>
      <c r="C7" s="23">
        <v>1</v>
      </c>
      <c r="D7" s="23">
        <v>0</v>
      </c>
      <c r="E7" s="23">
        <v>1</v>
      </c>
      <c r="F7" s="23">
        <v>0</v>
      </c>
    </row>
    <row r="8" spans="1:12" s="27" customFormat="1" ht="14.25" customHeight="1">
      <c r="A8" s="88" t="s">
        <v>278</v>
      </c>
      <c r="B8" s="29" t="s">
        <v>5</v>
      </c>
      <c r="C8" s="23">
        <v>1</v>
      </c>
      <c r="D8" s="23">
        <v>0</v>
      </c>
      <c r="E8" s="23">
        <v>0</v>
      </c>
      <c r="F8" s="23">
        <v>1</v>
      </c>
    </row>
    <row r="9" spans="1:12" s="27" customFormat="1" ht="14.25" customHeight="1">
      <c r="A9" s="88" t="s">
        <v>279</v>
      </c>
      <c r="B9" s="29" t="s">
        <v>61</v>
      </c>
      <c r="C9" s="23">
        <v>1</v>
      </c>
      <c r="D9" s="23">
        <v>1</v>
      </c>
      <c r="E9" s="23">
        <v>0</v>
      </c>
      <c r="F9" s="23">
        <v>0</v>
      </c>
    </row>
    <row r="10" spans="1:12" s="27" customFormat="1" ht="14.25" customHeight="1">
      <c r="A10" s="88" t="s">
        <v>280</v>
      </c>
      <c r="B10" s="29" t="s">
        <v>24</v>
      </c>
      <c r="C10" s="23">
        <v>0</v>
      </c>
      <c r="D10" s="23">
        <v>0</v>
      </c>
      <c r="E10" s="23">
        <v>0</v>
      </c>
      <c r="F10" s="23">
        <v>0</v>
      </c>
    </row>
    <row r="11" spans="1:12" s="27" customFormat="1" ht="14.25" customHeight="1">
      <c r="A11" s="88" t="s">
        <v>281</v>
      </c>
      <c r="B11" s="29" t="s">
        <v>25</v>
      </c>
      <c r="C11" s="23">
        <v>1</v>
      </c>
      <c r="D11" s="23">
        <v>1</v>
      </c>
      <c r="E11" s="23">
        <v>0</v>
      </c>
      <c r="F11" s="23">
        <v>0</v>
      </c>
    </row>
    <row r="12" spans="1:12" s="27" customFormat="1" ht="14.25" customHeight="1">
      <c r="A12" s="88" t="s">
        <v>282</v>
      </c>
      <c r="B12" s="29" t="s">
        <v>26</v>
      </c>
      <c r="C12" s="23">
        <v>0</v>
      </c>
      <c r="D12" s="23">
        <v>0</v>
      </c>
      <c r="E12" s="23">
        <v>0</v>
      </c>
      <c r="F12" s="23">
        <v>0</v>
      </c>
    </row>
    <row r="13" spans="1:12" s="27" customFormat="1" ht="14.25" customHeight="1">
      <c r="A13" s="88" t="s">
        <v>276</v>
      </c>
      <c r="B13" s="29" t="s">
        <v>7</v>
      </c>
      <c r="C13" s="23">
        <v>0</v>
      </c>
      <c r="D13" s="23">
        <v>0</v>
      </c>
      <c r="E13" s="23">
        <v>0</v>
      </c>
      <c r="F13" s="23">
        <v>0</v>
      </c>
    </row>
    <row r="14" spans="1:12" s="27" customFormat="1" ht="14.25" customHeight="1">
      <c r="A14" s="28" t="s">
        <v>94</v>
      </c>
      <c r="B14" s="29" t="s">
        <v>9</v>
      </c>
      <c r="C14" s="23">
        <v>1</v>
      </c>
      <c r="D14" s="23">
        <v>0</v>
      </c>
      <c r="E14" s="23">
        <v>1</v>
      </c>
      <c r="F14" s="23">
        <v>0</v>
      </c>
    </row>
    <row r="15" spans="1:12" s="27" customFormat="1" ht="14.25" customHeight="1">
      <c r="A15" s="28" t="s">
        <v>95</v>
      </c>
      <c r="B15" s="29" t="s">
        <v>10</v>
      </c>
      <c r="C15" s="23">
        <v>3</v>
      </c>
      <c r="D15" s="23">
        <v>0</v>
      </c>
      <c r="E15" s="23">
        <v>0</v>
      </c>
      <c r="F15" s="23">
        <v>3</v>
      </c>
    </row>
    <row r="16" spans="1:12" s="27" customFormat="1" ht="14.25" customHeight="1">
      <c r="A16" s="28" t="s">
        <v>96</v>
      </c>
      <c r="B16" s="29" t="s">
        <v>11</v>
      </c>
      <c r="C16" s="23">
        <v>0</v>
      </c>
      <c r="D16" s="23">
        <v>0</v>
      </c>
      <c r="E16" s="23">
        <v>0</v>
      </c>
      <c r="F16" s="23">
        <v>0</v>
      </c>
    </row>
    <row r="17" spans="1:6" s="27" customFormat="1" ht="14.25" customHeight="1">
      <c r="A17" s="28" t="s">
        <v>97</v>
      </c>
      <c r="B17" s="29" t="s">
        <v>12</v>
      </c>
      <c r="C17" s="23">
        <v>0</v>
      </c>
      <c r="D17" s="23">
        <v>0</v>
      </c>
      <c r="E17" s="23">
        <v>0</v>
      </c>
      <c r="F17" s="23">
        <v>0</v>
      </c>
    </row>
    <row r="18" spans="1:6" s="27" customFormat="1" ht="14.25" customHeight="1">
      <c r="A18" s="28" t="s">
        <v>98</v>
      </c>
      <c r="B18" s="29" t="s">
        <v>13</v>
      </c>
      <c r="C18" s="23">
        <v>0</v>
      </c>
      <c r="D18" s="23">
        <v>0</v>
      </c>
      <c r="E18" s="23">
        <v>0</v>
      </c>
      <c r="F18" s="23">
        <v>0</v>
      </c>
    </row>
    <row r="19" spans="1:6" s="27" customFormat="1" ht="14.25" customHeight="1">
      <c r="A19" s="28" t="s">
        <v>99</v>
      </c>
      <c r="B19" s="29" t="s">
        <v>14</v>
      </c>
      <c r="C19" s="23">
        <v>1</v>
      </c>
      <c r="D19" s="23">
        <v>1</v>
      </c>
      <c r="E19" s="23">
        <v>0</v>
      </c>
      <c r="F19" s="23">
        <v>0</v>
      </c>
    </row>
    <row r="20" spans="1:6" s="27" customFormat="1" ht="14.25" customHeight="1">
      <c r="A20" s="28" t="s">
        <v>100</v>
      </c>
      <c r="B20" s="29" t="s">
        <v>15</v>
      </c>
      <c r="C20" s="23">
        <v>2</v>
      </c>
      <c r="D20" s="23">
        <v>1</v>
      </c>
      <c r="E20" s="23">
        <v>1</v>
      </c>
      <c r="F20" s="23">
        <v>0</v>
      </c>
    </row>
    <row r="21" spans="1:6" s="27" customFormat="1" ht="14.25" customHeight="1">
      <c r="A21" s="28" t="s">
        <v>101</v>
      </c>
      <c r="B21" s="29" t="s">
        <v>16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102</v>
      </c>
      <c r="B22" s="29" t="s">
        <v>17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103</v>
      </c>
      <c r="B23" s="29" t="s">
        <v>18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104</v>
      </c>
      <c r="B24" s="29" t="s">
        <v>19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105</v>
      </c>
      <c r="B25" s="29" t="s">
        <v>20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106</v>
      </c>
      <c r="B26" s="29" t="s">
        <v>21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28" t="s">
        <v>107</v>
      </c>
      <c r="B27" s="29" t="s">
        <v>22</v>
      </c>
      <c r="C27" s="23">
        <v>0</v>
      </c>
      <c r="D27" s="23">
        <v>0</v>
      </c>
      <c r="E27" s="23">
        <v>0</v>
      </c>
      <c r="F27" s="23">
        <v>0</v>
      </c>
    </row>
    <row r="28" spans="1:6" s="27" customFormat="1" ht="14.25" customHeight="1">
      <c r="A28" s="30" t="s">
        <v>108</v>
      </c>
      <c r="B28" s="31" t="s">
        <v>23</v>
      </c>
      <c r="C28" s="32">
        <v>0</v>
      </c>
      <c r="D28" s="32">
        <v>0</v>
      </c>
      <c r="E28" s="32">
        <v>0</v>
      </c>
      <c r="F28" s="32">
        <v>0</v>
      </c>
    </row>
    <row r="29" spans="1:6" s="34" customFormat="1" ht="14.25" customHeight="1">
      <c r="A29" s="33" t="s">
        <v>109</v>
      </c>
    </row>
    <row r="30" spans="1:6" s="34" customFormat="1" ht="14.25" customHeight="1">
      <c r="A30" s="149" t="s">
        <v>493</v>
      </c>
    </row>
    <row r="32" spans="1:6" ht="11.1" customHeight="1">
      <c r="B32" s="134"/>
      <c r="C32" s="134"/>
      <c r="D32" s="134"/>
      <c r="E32" s="134"/>
    </row>
  </sheetData>
  <mergeCells count="2">
    <mergeCell ref="A4:B5"/>
    <mergeCell ref="C4:F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8"/>
  <sheetViews>
    <sheetView zoomScaleSheetLayoutView="100" workbookViewId="0">
      <pane xSplit="3" ySplit="6" topLeftCell="D7" activePane="bottomRight" state="frozen"/>
      <selection activeCell="F17" sqref="F17"/>
      <selection pane="topRight" activeCell="F17" sqref="F17"/>
      <selection pane="bottomLeft" activeCell="F17" sqref="F17"/>
      <selection pane="bottomRight" activeCell="C6" sqref="C6:F28"/>
    </sheetView>
  </sheetViews>
  <sheetFormatPr defaultColWidth="5.5" defaultRowHeight="11.1" customHeight="1"/>
  <cols>
    <col min="1" max="1" width="13.5" style="2" customWidth="1"/>
    <col min="2" max="2" width="21.33203125" style="5" customWidth="1"/>
    <col min="3" max="6" width="20.5" style="5" customWidth="1"/>
    <col min="7" max="16384" width="5.5" style="5"/>
  </cols>
  <sheetData>
    <row r="1" spans="1:6" s="2" customFormat="1" ht="24" customHeight="1">
      <c r="A1" s="79" t="s">
        <v>324</v>
      </c>
      <c r="B1" s="79"/>
      <c r="C1" s="79"/>
      <c r="D1" s="79"/>
      <c r="E1" s="79"/>
      <c r="F1" s="79"/>
    </row>
    <row r="2" spans="1:6" ht="14.25" customHeight="1">
      <c r="A2" s="157" t="s">
        <v>477</v>
      </c>
      <c r="B2" s="158"/>
    </row>
    <row r="3" spans="1:6" ht="12.75" customHeight="1">
      <c r="A3" s="160" t="s">
        <v>490</v>
      </c>
      <c r="B3" s="20"/>
      <c r="C3" s="5" t="str">
        <f>IF(C6=SUM(C7:C28),"",SUM(C7:C28))</f>
        <v/>
      </c>
      <c r="D3" s="5" t="str">
        <f>IF(D6=SUM(D7:D28),"",SUM(D7:D28))</f>
        <v/>
      </c>
      <c r="E3" s="5" t="str">
        <f>IF(E6=SUM(E7:E28),"",SUM(E7:E28))</f>
        <v/>
      </c>
      <c r="F3" s="5" t="str">
        <f>IF(F6=SUM(F7:F28),"",SUM(F7:F28))</f>
        <v/>
      </c>
    </row>
    <row r="4" spans="1:6" ht="21" customHeight="1">
      <c r="A4" s="170" t="s">
        <v>416</v>
      </c>
      <c r="B4" s="166"/>
      <c r="C4" s="189" t="s">
        <v>478</v>
      </c>
      <c r="D4" s="189"/>
      <c r="E4" s="189"/>
      <c r="F4" s="189"/>
    </row>
    <row r="5" spans="1:6" s="156" customFormat="1" ht="21" customHeight="1">
      <c r="A5" s="179"/>
      <c r="B5" s="167"/>
      <c r="C5" s="159" t="s">
        <v>204</v>
      </c>
      <c r="D5" s="36" t="s">
        <v>479</v>
      </c>
      <c r="E5" s="36" t="s">
        <v>480</v>
      </c>
      <c r="F5" s="37" t="s">
        <v>481</v>
      </c>
    </row>
    <row r="6" spans="1:6" s="27" customFormat="1" ht="18" customHeight="1">
      <c r="A6" s="152" t="s">
        <v>445</v>
      </c>
      <c r="B6" s="153" t="s">
        <v>1</v>
      </c>
      <c r="C6" s="154">
        <v>10</v>
      </c>
      <c r="D6" s="154">
        <v>5</v>
      </c>
      <c r="E6" s="154">
        <v>1</v>
      </c>
      <c r="F6" s="154">
        <v>4</v>
      </c>
    </row>
    <row r="7" spans="1:6" s="27" customFormat="1" ht="14.25" customHeight="1">
      <c r="A7" s="28" t="s">
        <v>482</v>
      </c>
      <c r="B7" s="29" t="s">
        <v>4</v>
      </c>
      <c r="C7" s="23">
        <v>1</v>
      </c>
      <c r="D7" s="23">
        <v>0</v>
      </c>
      <c r="E7" s="23">
        <v>1</v>
      </c>
      <c r="F7" s="23">
        <v>0</v>
      </c>
    </row>
    <row r="8" spans="1:6" s="27" customFormat="1" ht="14.25" customHeight="1">
      <c r="A8" s="28" t="s">
        <v>483</v>
      </c>
      <c r="B8" s="29" t="s">
        <v>5</v>
      </c>
      <c r="C8" s="23">
        <v>0</v>
      </c>
      <c r="D8" s="23">
        <v>0</v>
      </c>
      <c r="E8" s="23">
        <v>0</v>
      </c>
      <c r="F8" s="23">
        <v>0</v>
      </c>
    </row>
    <row r="9" spans="1:6" s="27" customFormat="1" ht="14.25" customHeight="1">
      <c r="A9" s="28" t="s">
        <v>484</v>
      </c>
      <c r="B9" s="29" t="s">
        <v>61</v>
      </c>
      <c r="C9" s="23">
        <v>2</v>
      </c>
      <c r="D9" s="23">
        <v>2</v>
      </c>
      <c r="E9" s="23">
        <v>0</v>
      </c>
      <c r="F9" s="23">
        <v>0</v>
      </c>
    </row>
    <row r="10" spans="1:6" s="27" customFormat="1" ht="14.25" customHeight="1">
      <c r="A10" s="28" t="s">
        <v>485</v>
      </c>
      <c r="B10" s="29" t="s">
        <v>24</v>
      </c>
      <c r="C10" s="23">
        <v>4</v>
      </c>
      <c r="D10" s="23">
        <v>2</v>
      </c>
      <c r="E10" s="23">
        <v>0</v>
      </c>
      <c r="F10" s="23">
        <v>2</v>
      </c>
    </row>
    <row r="11" spans="1:6" s="27" customFormat="1" ht="14.25" customHeight="1">
      <c r="A11" s="28" t="s">
        <v>486</v>
      </c>
      <c r="B11" s="29" t="s">
        <v>25</v>
      </c>
      <c r="C11" s="23">
        <v>0</v>
      </c>
      <c r="D11" s="23">
        <v>0</v>
      </c>
      <c r="E11" s="23">
        <v>0</v>
      </c>
      <c r="F11" s="23">
        <v>0</v>
      </c>
    </row>
    <row r="12" spans="1:6" s="27" customFormat="1" ht="14.25" customHeight="1">
      <c r="A12" s="28" t="s">
        <v>487</v>
      </c>
      <c r="B12" s="29" t="s">
        <v>26</v>
      </c>
      <c r="C12" s="23">
        <v>1</v>
      </c>
      <c r="D12" s="23">
        <v>1</v>
      </c>
      <c r="E12" s="23">
        <v>0</v>
      </c>
      <c r="F12" s="23">
        <v>0</v>
      </c>
    </row>
    <row r="13" spans="1:6" s="27" customFormat="1" ht="14.25" customHeight="1">
      <c r="A13" s="28" t="s">
        <v>93</v>
      </c>
      <c r="B13" s="29" t="s">
        <v>7</v>
      </c>
      <c r="C13" s="23">
        <v>0</v>
      </c>
      <c r="D13" s="23">
        <v>0</v>
      </c>
      <c r="E13" s="23">
        <v>0</v>
      </c>
      <c r="F13" s="23">
        <v>0</v>
      </c>
    </row>
    <row r="14" spans="1:6" s="27" customFormat="1" ht="14.25" customHeight="1">
      <c r="A14" s="28" t="s">
        <v>94</v>
      </c>
      <c r="B14" s="29" t="s">
        <v>9</v>
      </c>
      <c r="C14" s="23">
        <v>0</v>
      </c>
      <c r="D14" s="23">
        <v>0</v>
      </c>
      <c r="E14" s="23">
        <v>0</v>
      </c>
      <c r="F14" s="23">
        <v>0</v>
      </c>
    </row>
    <row r="15" spans="1:6" s="27" customFormat="1" ht="14.25" customHeight="1">
      <c r="A15" s="28" t="s">
        <v>95</v>
      </c>
      <c r="B15" s="29" t="s">
        <v>10</v>
      </c>
      <c r="C15" s="23">
        <v>1</v>
      </c>
      <c r="D15" s="23">
        <v>0</v>
      </c>
      <c r="E15" s="23">
        <v>0</v>
      </c>
      <c r="F15" s="23">
        <v>1</v>
      </c>
    </row>
    <row r="16" spans="1:6" s="27" customFormat="1" ht="14.25" customHeight="1">
      <c r="A16" s="28" t="s">
        <v>96</v>
      </c>
      <c r="B16" s="29" t="s">
        <v>11</v>
      </c>
      <c r="C16" s="23">
        <v>0</v>
      </c>
      <c r="D16" s="23">
        <v>0</v>
      </c>
      <c r="E16" s="23">
        <v>0</v>
      </c>
      <c r="F16" s="23">
        <v>0</v>
      </c>
    </row>
    <row r="17" spans="1:6" s="27" customFormat="1" ht="14.25" customHeight="1">
      <c r="A17" s="28" t="s">
        <v>97</v>
      </c>
      <c r="B17" s="29" t="s">
        <v>12</v>
      </c>
      <c r="C17" s="23">
        <v>0</v>
      </c>
      <c r="D17" s="23">
        <v>0</v>
      </c>
      <c r="E17" s="23">
        <v>0</v>
      </c>
      <c r="F17" s="23">
        <v>0</v>
      </c>
    </row>
    <row r="18" spans="1:6" s="27" customFormat="1" ht="14.25" customHeight="1">
      <c r="A18" s="28" t="s">
        <v>98</v>
      </c>
      <c r="B18" s="29" t="s">
        <v>13</v>
      </c>
      <c r="C18" s="23">
        <v>0</v>
      </c>
      <c r="D18" s="23">
        <v>0</v>
      </c>
      <c r="E18" s="23">
        <v>0</v>
      </c>
      <c r="F18" s="23">
        <v>0</v>
      </c>
    </row>
    <row r="19" spans="1:6" s="27" customFormat="1" ht="14.25" customHeight="1">
      <c r="A19" s="28" t="s">
        <v>99</v>
      </c>
      <c r="B19" s="29" t="s">
        <v>14</v>
      </c>
      <c r="C19" s="23">
        <v>1</v>
      </c>
      <c r="D19" s="23">
        <v>0</v>
      </c>
      <c r="E19" s="23">
        <v>0</v>
      </c>
      <c r="F19" s="23">
        <v>1</v>
      </c>
    </row>
    <row r="20" spans="1:6" s="27" customFormat="1" ht="14.25" customHeight="1">
      <c r="A20" s="28" t="s">
        <v>100</v>
      </c>
      <c r="B20" s="29" t="s">
        <v>15</v>
      </c>
      <c r="C20" s="23">
        <v>0</v>
      </c>
      <c r="D20" s="23">
        <v>0</v>
      </c>
      <c r="E20" s="23">
        <v>0</v>
      </c>
      <c r="F20" s="23">
        <v>0</v>
      </c>
    </row>
    <row r="21" spans="1:6" s="27" customFormat="1" ht="14.25" customHeight="1">
      <c r="A21" s="28" t="s">
        <v>101</v>
      </c>
      <c r="B21" s="29" t="s">
        <v>16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102</v>
      </c>
      <c r="B22" s="29" t="s">
        <v>17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103</v>
      </c>
      <c r="B23" s="29" t="s">
        <v>18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104</v>
      </c>
      <c r="B24" s="29" t="s">
        <v>19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105</v>
      </c>
      <c r="B25" s="29" t="s">
        <v>20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106</v>
      </c>
      <c r="B26" s="29" t="s">
        <v>21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28" t="s">
        <v>107</v>
      </c>
      <c r="B27" s="29" t="s">
        <v>22</v>
      </c>
      <c r="C27" s="23">
        <v>0</v>
      </c>
      <c r="D27" s="23">
        <v>0</v>
      </c>
      <c r="E27" s="23">
        <v>0</v>
      </c>
      <c r="F27" s="23">
        <v>0</v>
      </c>
    </row>
    <row r="28" spans="1:6" s="27" customFormat="1" ht="14.25" customHeight="1">
      <c r="A28" s="30" t="s">
        <v>108</v>
      </c>
      <c r="B28" s="31" t="s">
        <v>23</v>
      </c>
      <c r="C28" s="32">
        <v>0</v>
      </c>
      <c r="D28" s="32">
        <v>0</v>
      </c>
      <c r="E28" s="32">
        <v>0</v>
      </c>
      <c r="F28" s="32">
        <v>0</v>
      </c>
    </row>
    <row r="29" spans="1:6" s="34" customFormat="1" ht="14.25" customHeight="1">
      <c r="A29" s="33" t="s">
        <v>109</v>
      </c>
    </row>
    <row r="30" spans="1:6" s="34" customFormat="1" ht="14.25" customHeight="1">
      <c r="A30" s="149" t="s">
        <v>491</v>
      </c>
    </row>
    <row r="32" spans="1:6" s="27" customFormat="1" ht="18" hidden="1" customHeight="1">
      <c r="A32" s="28" t="s">
        <v>450</v>
      </c>
      <c r="B32" s="144" t="s">
        <v>1</v>
      </c>
      <c r="C32" s="154">
        <v>8</v>
      </c>
      <c r="D32" s="154">
        <v>2</v>
      </c>
      <c r="E32" s="154">
        <v>4</v>
      </c>
      <c r="F32" s="154">
        <v>2</v>
      </c>
    </row>
    <row r="33" spans="1:6" s="27" customFormat="1" ht="14.25" hidden="1" customHeight="1">
      <c r="A33" s="28" t="s">
        <v>451</v>
      </c>
      <c r="B33" s="29" t="s">
        <v>452</v>
      </c>
      <c r="C33" s="23">
        <v>1</v>
      </c>
      <c r="D33" s="23">
        <v>1</v>
      </c>
      <c r="E33" s="23">
        <v>0</v>
      </c>
      <c r="F33" s="23">
        <v>0</v>
      </c>
    </row>
    <row r="34" spans="1:6" s="27" customFormat="1" ht="14.25" hidden="1" customHeight="1">
      <c r="A34" s="28" t="s">
        <v>453</v>
      </c>
      <c r="B34" s="29" t="s">
        <v>454</v>
      </c>
      <c r="C34" s="23">
        <v>0</v>
      </c>
      <c r="D34" s="23">
        <v>0</v>
      </c>
      <c r="E34" s="23">
        <v>0</v>
      </c>
      <c r="F34" s="23">
        <v>0</v>
      </c>
    </row>
    <row r="35" spans="1:6" s="27" customFormat="1" ht="14.25" hidden="1" customHeight="1">
      <c r="A35" s="28" t="s">
        <v>455</v>
      </c>
      <c r="B35" s="29" t="s">
        <v>456</v>
      </c>
      <c r="C35" s="23">
        <v>3</v>
      </c>
      <c r="D35" s="23">
        <v>0</v>
      </c>
      <c r="E35" s="23">
        <v>3</v>
      </c>
      <c r="F35" s="23">
        <v>0</v>
      </c>
    </row>
    <row r="36" spans="1:6" s="27" customFormat="1" ht="14.25" hidden="1" customHeight="1">
      <c r="A36" s="28" t="s">
        <v>457</v>
      </c>
      <c r="B36" s="29" t="s">
        <v>51</v>
      </c>
      <c r="C36" s="23">
        <v>3</v>
      </c>
      <c r="D36" s="23">
        <v>1</v>
      </c>
      <c r="E36" s="23">
        <v>0</v>
      </c>
      <c r="F36" s="23">
        <v>2</v>
      </c>
    </row>
    <row r="37" spans="1:6" s="27" customFormat="1" ht="14.25" hidden="1" customHeight="1">
      <c r="A37" s="28" t="s">
        <v>458</v>
      </c>
      <c r="B37" s="29" t="s">
        <v>52</v>
      </c>
      <c r="C37" s="23">
        <v>0</v>
      </c>
      <c r="D37" s="23">
        <v>0</v>
      </c>
      <c r="E37" s="23">
        <v>0</v>
      </c>
      <c r="F37" s="23">
        <v>0</v>
      </c>
    </row>
    <row r="38" spans="1:6" s="27" customFormat="1" ht="14.25" hidden="1" customHeight="1">
      <c r="A38" s="28" t="s">
        <v>459</v>
      </c>
      <c r="B38" s="29" t="s">
        <v>460</v>
      </c>
      <c r="C38" s="23">
        <v>0</v>
      </c>
      <c r="D38" s="23">
        <v>0</v>
      </c>
      <c r="E38" s="23">
        <v>0</v>
      </c>
      <c r="F38" s="23">
        <v>0</v>
      </c>
    </row>
    <row r="39" spans="1:6" s="27" customFormat="1" ht="14.25" hidden="1" customHeight="1">
      <c r="A39" s="28" t="s">
        <v>461</v>
      </c>
      <c r="B39" s="29" t="s">
        <v>7</v>
      </c>
      <c r="C39" s="23">
        <v>0</v>
      </c>
      <c r="D39" s="23">
        <v>0</v>
      </c>
      <c r="E39" s="23">
        <v>0</v>
      </c>
      <c r="F39" s="23">
        <v>0</v>
      </c>
    </row>
    <row r="40" spans="1:6" s="27" customFormat="1" ht="14.25" hidden="1" customHeight="1">
      <c r="A40" s="28" t="s">
        <v>462</v>
      </c>
      <c r="B40" s="29" t="s">
        <v>9</v>
      </c>
      <c r="C40" s="23">
        <v>0</v>
      </c>
      <c r="D40" s="23">
        <v>0</v>
      </c>
      <c r="E40" s="23">
        <v>0</v>
      </c>
      <c r="F40" s="23">
        <v>0</v>
      </c>
    </row>
    <row r="41" spans="1:6" s="27" customFormat="1" ht="14.25" hidden="1" customHeight="1">
      <c r="A41" s="28" t="s">
        <v>463</v>
      </c>
      <c r="B41" s="29" t="s">
        <v>10</v>
      </c>
      <c r="C41" s="23">
        <v>0</v>
      </c>
      <c r="D41" s="23">
        <v>0</v>
      </c>
      <c r="E41" s="23">
        <v>0</v>
      </c>
      <c r="F41" s="23">
        <v>0</v>
      </c>
    </row>
    <row r="42" spans="1:6" s="27" customFormat="1" ht="14.25" hidden="1" customHeight="1">
      <c r="A42" s="28" t="s">
        <v>464</v>
      </c>
      <c r="B42" s="29" t="s">
        <v>11</v>
      </c>
      <c r="C42" s="23">
        <v>0</v>
      </c>
      <c r="D42" s="23">
        <v>0</v>
      </c>
      <c r="E42" s="23">
        <v>0</v>
      </c>
      <c r="F42" s="23">
        <v>0</v>
      </c>
    </row>
    <row r="43" spans="1:6" s="27" customFormat="1" ht="14.25" hidden="1" customHeight="1">
      <c r="A43" s="28" t="s">
        <v>465</v>
      </c>
      <c r="B43" s="29" t="s">
        <v>12</v>
      </c>
      <c r="C43" s="23">
        <v>0</v>
      </c>
      <c r="D43" s="23">
        <v>0</v>
      </c>
      <c r="E43" s="23">
        <v>0</v>
      </c>
      <c r="F43" s="23">
        <v>0</v>
      </c>
    </row>
    <row r="44" spans="1:6" s="27" customFormat="1" ht="14.25" hidden="1" customHeight="1">
      <c r="A44" s="28" t="s">
        <v>466</v>
      </c>
      <c r="B44" s="29" t="s">
        <v>13</v>
      </c>
      <c r="C44" s="23">
        <v>0</v>
      </c>
      <c r="D44" s="23">
        <v>0</v>
      </c>
      <c r="E44" s="23">
        <v>0</v>
      </c>
      <c r="F44" s="23">
        <v>0</v>
      </c>
    </row>
    <row r="45" spans="1:6" s="27" customFormat="1" ht="14.25" hidden="1" customHeight="1">
      <c r="A45" s="28" t="s">
        <v>467</v>
      </c>
      <c r="B45" s="29" t="s">
        <v>14</v>
      </c>
      <c r="C45" s="23">
        <v>0</v>
      </c>
      <c r="D45" s="23">
        <v>0</v>
      </c>
      <c r="E45" s="23">
        <v>0</v>
      </c>
      <c r="F45" s="23">
        <v>0</v>
      </c>
    </row>
    <row r="46" spans="1:6" s="27" customFormat="1" ht="14.25" hidden="1" customHeight="1">
      <c r="A46" s="28" t="s">
        <v>468</v>
      </c>
      <c r="B46" s="29" t="s">
        <v>15</v>
      </c>
      <c r="C46" s="23">
        <v>0</v>
      </c>
      <c r="D46" s="23">
        <v>0</v>
      </c>
      <c r="E46" s="23">
        <v>0</v>
      </c>
      <c r="F46" s="23">
        <v>0</v>
      </c>
    </row>
    <row r="47" spans="1:6" s="27" customFormat="1" ht="14.25" hidden="1" customHeight="1">
      <c r="A47" s="28" t="s">
        <v>469</v>
      </c>
      <c r="B47" s="29" t="s">
        <v>16</v>
      </c>
      <c r="C47" s="23">
        <v>0</v>
      </c>
      <c r="D47" s="23">
        <v>0</v>
      </c>
      <c r="E47" s="23">
        <v>0</v>
      </c>
      <c r="F47" s="23">
        <v>0</v>
      </c>
    </row>
    <row r="48" spans="1:6" s="27" customFormat="1" ht="14.25" hidden="1" customHeight="1">
      <c r="A48" s="28" t="s">
        <v>470</v>
      </c>
      <c r="B48" s="29" t="s">
        <v>17</v>
      </c>
      <c r="C48" s="23">
        <v>0</v>
      </c>
      <c r="D48" s="23">
        <v>0</v>
      </c>
      <c r="E48" s="23">
        <v>0</v>
      </c>
      <c r="F48" s="23">
        <v>0</v>
      </c>
    </row>
    <row r="49" spans="1:6" s="27" customFormat="1" ht="14.25" hidden="1" customHeight="1">
      <c r="A49" s="28" t="s">
        <v>471</v>
      </c>
      <c r="B49" s="29" t="s">
        <v>18</v>
      </c>
      <c r="C49" s="23">
        <v>0</v>
      </c>
      <c r="D49" s="23">
        <v>0</v>
      </c>
      <c r="E49" s="23">
        <v>0</v>
      </c>
      <c r="F49" s="23">
        <v>0</v>
      </c>
    </row>
    <row r="50" spans="1:6" s="27" customFormat="1" ht="14.25" hidden="1" customHeight="1">
      <c r="A50" s="28" t="s">
        <v>472</v>
      </c>
      <c r="B50" s="29" t="s">
        <v>19</v>
      </c>
      <c r="C50" s="23">
        <v>0</v>
      </c>
      <c r="D50" s="23">
        <v>0</v>
      </c>
      <c r="E50" s="23">
        <v>0</v>
      </c>
      <c r="F50" s="23">
        <v>0</v>
      </c>
    </row>
    <row r="51" spans="1:6" s="27" customFormat="1" ht="14.25" hidden="1" customHeight="1">
      <c r="A51" s="28" t="s">
        <v>473</v>
      </c>
      <c r="B51" s="29" t="s">
        <v>20</v>
      </c>
      <c r="C51" s="23">
        <v>0</v>
      </c>
      <c r="D51" s="23">
        <v>0</v>
      </c>
      <c r="E51" s="23">
        <v>0</v>
      </c>
      <c r="F51" s="23">
        <v>0</v>
      </c>
    </row>
    <row r="52" spans="1:6" s="27" customFormat="1" ht="14.25" hidden="1" customHeight="1">
      <c r="A52" s="28" t="s">
        <v>474</v>
      </c>
      <c r="B52" s="29" t="s">
        <v>21</v>
      </c>
      <c r="C52" s="23">
        <v>0</v>
      </c>
      <c r="D52" s="23">
        <v>0</v>
      </c>
      <c r="E52" s="23">
        <v>0</v>
      </c>
      <c r="F52" s="23">
        <v>0</v>
      </c>
    </row>
    <row r="53" spans="1:6" s="27" customFormat="1" ht="14.25" hidden="1" customHeight="1">
      <c r="A53" s="28" t="s">
        <v>475</v>
      </c>
      <c r="B53" s="29" t="s">
        <v>22</v>
      </c>
      <c r="C53" s="23">
        <v>1</v>
      </c>
      <c r="D53" s="23">
        <v>0</v>
      </c>
      <c r="E53" s="23">
        <v>1</v>
      </c>
      <c r="F53" s="23">
        <v>0</v>
      </c>
    </row>
    <row r="54" spans="1:6" s="27" customFormat="1" ht="14.25" hidden="1" customHeight="1">
      <c r="A54" s="30" t="s">
        <v>476</v>
      </c>
      <c r="B54" s="31" t="s">
        <v>23</v>
      </c>
      <c r="C54" s="32">
        <v>0</v>
      </c>
      <c r="D54" s="32">
        <v>0</v>
      </c>
      <c r="E54" s="32">
        <v>0</v>
      </c>
      <c r="F54" s="32">
        <v>0</v>
      </c>
    </row>
    <row r="55" spans="1:6" ht="11.1" hidden="1" customHeight="1"/>
    <row r="56" spans="1:6" s="27" customFormat="1" ht="18" hidden="1" customHeight="1">
      <c r="A56" s="28" t="s">
        <v>85</v>
      </c>
      <c r="B56" s="41" t="s">
        <v>1</v>
      </c>
      <c r="C56" s="23" t="str">
        <f>IF(C32=C6,"","*")</f>
        <v>*</v>
      </c>
      <c r="D56" s="23" t="str">
        <f t="shared" ref="D56:F56" si="0">IF(D32=D6,"","*")</f>
        <v>*</v>
      </c>
      <c r="E56" s="23" t="str">
        <f t="shared" si="0"/>
        <v>*</v>
      </c>
      <c r="F56" s="23" t="str">
        <f t="shared" si="0"/>
        <v>*</v>
      </c>
    </row>
    <row r="57" spans="1:6" s="27" customFormat="1" ht="14.25" hidden="1" customHeight="1">
      <c r="A57" s="28" t="s">
        <v>86</v>
      </c>
      <c r="B57" s="29" t="s">
        <v>4</v>
      </c>
      <c r="C57" s="23" t="str">
        <f t="shared" ref="C57:F78" si="1">IF(C33=C7,"","*")</f>
        <v/>
      </c>
      <c r="D57" s="23" t="str">
        <f t="shared" si="1"/>
        <v>*</v>
      </c>
      <c r="E57" s="23" t="str">
        <f t="shared" si="1"/>
        <v>*</v>
      </c>
      <c r="F57" s="23" t="str">
        <f t="shared" si="1"/>
        <v/>
      </c>
    </row>
    <row r="58" spans="1:6" s="27" customFormat="1" ht="14.25" hidden="1" customHeight="1">
      <c r="A58" s="28" t="s">
        <v>87</v>
      </c>
      <c r="B58" s="29" t="s">
        <v>5</v>
      </c>
      <c r="C58" s="23" t="str">
        <f t="shared" si="1"/>
        <v/>
      </c>
      <c r="D58" s="23" t="str">
        <f t="shared" si="1"/>
        <v/>
      </c>
      <c r="E58" s="23" t="str">
        <f t="shared" si="1"/>
        <v/>
      </c>
      <c r="F58" s="23" t="str">
        <f t="shared" si="1"/>
        <v/>
      </c>
    </row>
    <row r="59" spans="1:6" s="27" customFormat="1" ht="14.25" hidden="1" customHeight="1">
      <c r="A59" s="28" t="s">
        <v>88</v>
      </c>
      <c r="B59" s="29" t="s">
        <v>61</v>
      </c>
      <c r="C59" s="23" t="str">
        <f t="shared" si="1"/>
        <v>*</v>
      </c>
      <c r="D59" s="23" t="str">
        <f t="shared" si="1"/>
        <v>*</v>
      </c>
      <c r="E59" s="23" t="str">
        <f t="shared" si="1"/>
        <v>*</v>
      </c>
      <c r="F59" s="23" t="str">
        <f t="shared" si="1"/>
        <v/>
      </c>
    </row>
    <row r="60" spans="1:6" s="27" customFormat="1" ht="14.25" hidden="1" customHeight="1">
      <c r="A60" s="28" t="s">
        <v>89</v>
      </c>
      <c r="B60" s="29" t="s">
        <v>24</v>
      </c>
      <c r="C60" s="23" t="str">
        <f t="shared" si="1"/>
        <v>*</v>
      </c>
      <c r="D60" s="23" t="str">
        <f t="shared" si="1"/>
        <v>*</v>
      </c>
      <c r="E60" s="23" t="str">
        <f t="shared" si="1"/>
        <v/>
      </c>
      <c r="F60" s="23" t="str">
        <f t="shared" si="1"/>
        <v/>
      </c>
    </row>
    <row r="61" spans="1:6" s="27" customFormat="1" ht="14.25" hidden="1" customHeight="1">
      <c r="A61" s="28" t="s">
        <v>90</v>
      </c>
      <c r="B61" s="29" t="s">
        <v>25</v>
      </c>
      <c r="C61" s="23" t="str">
        <f t="shared" si="1"/>
        <v/>
      </c>
      <c r="D61" s="23" t="str">
        <f t="shared" si="1"/>
        <v/>
      </c>
      <c r="E61" s="23" t="str">
        <f t="shared" si="1"/>
        <v/>
      </c>
      <c r="F61" s="23" t="str">
        <f t="shared" si="1"/>
        <v/>
      </c>
    </row>
    <row r="62" spans="1:6" s="27" customFormat="1" ht="14.25" hidden="1" customHeight="1">
      <c r="A62" s="28" t="s">
        <v>91</v>
      </c>
      <c r="B62" s="29" t="s">
        <v>26</v>
      </c>
      <c r="C62" s="23" t="str">
        <f t="shared" si="1"/>
        <v>*</v>
      </c>
      <c r="D62" s="23" t="str">
        <f t="shared" si="1"/>
        <v>*</v>
      </c>
      <c r="E62" s="23" t="str">
        <f t="shared" si="1"/>
        <v/>
      </c>
      <c r="F62" s="23" t="str">
        <f t="shared" si="1"/>
        <v/>
      </c>
    </row>
    <row r="63" spans="1:6" s="27" customFormat="1" ht="14.25" hidden="1" customHeight="1">
      <c r="A63" s="28" t="s">
        <v>93</v>
      </c>
      <c r="B63" s="29" t="s">
        <v>7</v>
      </c>
      <c r="C63" s="23" t="str">
        <f t="shared" si="1"/>
        <v/>
      </c>
      <c r="D63" s="23" t="str">
        <f t="shared" si="1"/>
        <v/>
      </c>
      <c r="E63" s="23" t="str">
        <f t="shared" si="1"/>
        <v/>
      </c>
      <c r="F63" s="23" t="str">
        <f t="shared" si="1"/>
        <v/>
      </c>
    </row>
    <row r="64" spans="1:6" s="27" customFormat="1" ht="14.25" hidden="1" customHeight="1">
      <c r="A64" s="28" t="s">
        <v>94</v>
      </c>
      <c r="B64" s="29" t="s">
        <v>9</v>
      </c>
      <c r="C64" s="23" t="str">
        <f t="shared" si="1"/>
        <v/>
      </c>
      <c r="D64" s="23" t="str">
        <f t="shared" si="1"/>
        <v/>
      </c>
      <c r="E64" s="23" t="str">
        <f t="shared" si="1"/>
        <v/>
      </c>
      <c r="F64" s="23" t="str">
        <f t="shared" si="1"/>
        <v/>
      </c>
    </row>
    <row r="65" spans="1:6" s="27" customFormat="1" ht="14.25" hidden="1" customHeight="1">
      <c r="A65" s="28" t="s">
        <v>95</v>
      </c>
      <c r="B65" s="29" t="s">
        <v>10</v>
      </c>
      <c r="C65" s="23" t="str">
        <f t="shared" si="1"/>
        <v>*</v>
      </c>
      <c r="D65" s="23" t="str">
        <f t="shared" si="1"/>
        <v/>
      </c>
      <c r="E65" s="23" t="str">
        <f t="shared" si="1"/>
        <v/>
      </c>
      <c r="F65" s="23" t="str">
        <f t="shared" si="1"/>
        <v>*</v>
      </c>
    </row>
    <row r="66" spans="1:6" s="27" customFormat="1" ht="14.25" hidden="1" customHeight="1">
      <c r="A66" s="28" t="s">
        <v>96</v>
      </c>
      <c r="B66" s="29" t="s">
        <v>11</v>
      </c>
      <c r="C66" s="23" t="str">
        <f t="shared" si="1"/>
        <v/>
      </c>
      <c r="D66" s="23" t="str">
        <f t="shared" si="1"/>
        <v/>
      </c>
      <c r="E66" s="23" t="str">
        <f t="shared" si="1"/>
        <v/>
      </c>
      <c r="F66" s="23" t="str">
        <f t="shared" si="1"/>
        <v/>
      </c>
    </row>
    <row r="67" spans="1:6" s="27" customFormat="1" ht="14.25" hidden="1" customHeight="1">
      <c r="A67" s="28" t="s">
        <v>97</v>
      </c>
      <c r="B67" s="29" t="s">
        <v>12</v>
      </c>
      <c r="C67" s="23" t="str">
        <f t="shared" si="1"/>
        <v/>
      </c>
      <c r="D67" s="23" t="str">
        <f t="shared" si="1"/>
        <v/>
      </c>
      <c r="E67" s="23" t="str">
        <f t="shared" si="1"/>
        <v/>
      </c>
      <c r="F67" s="23" t="str">
        <f t="shared" si="1"/>
        <v/>
      </c>
    </row>
    <row r="68" spans="1:6" s="27" customFormat="1" ht="14.25" hidden="1" customHeight="1">
      <c r="A68" s="28" t="s">
        <v>98</v>
      </c>
      <c r="B68" s="29" t="s">
        <v>13</v>
      </c>
      <c r="C68" s="23" t="str">
        <f t="shared" si="1"/>
        <v/>
      </c>
      <c r="D68" s="23" t="str">
        <f t="shared" si="1"/>
        <v/>
      </c>
      <c r="E68" s="23" t="str">
        <f t="shared" si="1"/>
        <v/>
      </c>
      <c r="F68" s="23" t="str">
        <f t="shared" si="1"/>
        <v/>
      </c>
    </row>
    <row r="69" spans="1:6" s="27" customFormat="1" ht="14.25" hidden="1" customHeight="1">
      <c r="A69" s="28" t="s">
        <v>99</v>
      </c>
      <c r="B69" s="29" t="s">
        <v>14</v>
      </c>
      <c r="C69" s="23" t="str">
        <f t="shared" si="1"/>
        <v>*</v>
      </c>
      <c r="D69" s="23" t="str">
        <f t="shared" si="1"/>
        <v/>
      </c>
      <c r="E69" s="23" t="str">
        <f t="shared" si="1"/>
        <v/>
      </c>
      <c r="F69" s="23" t="str">
        <f t="shared" si="1"/>
        <v>*</v>
      </c>
    </row>
    <row r="70" spans="1:6" s="27" customFormat="1" ht="14.25" hidden="1" customHeight="1">
      <c r="A70" s="28" t="s">
        <v>100</v>
      </c>
      <c r="B70" s="29" t="s">
        <v>15</v>
      </c>
      <c r="C70" s="23" t="str">
        <f t="shared" si="1"/>
        <v/>
      </c>
      <c r="D70" s="23" t="str">
        <f t="shared" si="1"/>
        <v/>
      </c>
      <c r="E70" s="23" t="str">
        <f t="shared" si="1"/>
        <v/>
      </c>
      <c r="F70" s="23" t="str">
        <f t="shared" si="1"/>
        <v/>
      </c>
    </row>
    <row r="71" spans="1:6" s="27" customFormat="1" ht="14.25" hidden="1" customHeight="1">
      <c r="A71" s="28" t="s">
        <v>101</v>
      </c>
      <c r="B71" s="29" t="s">
        <v>16</v>
      </c>
      <c r="C71" s="23" t="str">
        <f t="shared" si="1"/>
        <v/>
      </c>
      <c r="D71" s="23" t="str">
        <f t="shared" si="1"/>
        <v/>
      </c>
      <c r="E71" s="23" t="str">
        <f t="shared" si="1"/>
        <v/>
      </c>
      <c r="F71" s="23" t="str">
        <f t="shared" si="1"/>
        <v/>
      </c>
    </row>
    <row r="72" spans="1:6" s="27" customFormat="1" ht="14.25" hidden="1" customHeight="1">
      <c r="A72" s="28" t="s">
        <v>102</v>
      </c>
      <c r="B72" s="29" t="s">
        <v>17</v>
      </c>
      <c r="C72" s="23" t="str">
        <f t="shared" si="1"/>
        <v/>
      </c>
      <c r="D72" s="23" t="str">
        <f t="shared" si="1"/>
        <v/>
      </c>
      <c r="E72" s="23" t="str">
        <f t="shared" si="1"/>
        <v/>
      </c>
      <c r="F72" s="23" t="str">
        <f t="shared" si="1"/>
        <v/>
      </c>
    </row>
    <row r="73" spans="1:6" s="27" customFormat="1" ht="14.25" hidden="1" customHeight="1">
      <c r="A73" s="28" t="s">
        <v>103</v>
      </c>
      <c r="B73" s="29" t="s">
        <v>18</v>
      </c>
      <c r="C73" s="23" t="str">
        <f t="shared" si="1"/>
        <v/>
      </c>
      <c r="D73" s="23" t="str">
        <f t="shared" si="1"/>
        <v/>
      </c>
      <c r="E73" s="23" t="str">
        <f t="shared" si="1"/>
        <v/>
      </c>
      <c r="F73" s="23" t="str">
        <f t="shared" si="1"/>
        <v/>
      </c>
    </row>
    <row r="74" spans="1:6" s="27" customFormat="1" ht="14.25" hidden="1" customHeight="1">
      <c r="A74" s="28" t="s">
        <v>104</v>
      </c>
      <c r="B74" s="29" t="s">
        <v>19</v>
      </c>
      <c r="C74" s="23" t="str">
        <f t="shared" si="1"/>
        <v/>
      </c>
      <c r="D74" s="23" t="str">
        <f t="shared" si="1"/>
        <v/>
      </c>
      <c r="E74" s="23" t="str">
        <f t="shared" si="1"/>
        <v/>
      </c>
      <c r="F74" s="23" t="str">
        <f t="shared" si="1"/>
        <v/>
      </c>
    </row>
    <row r="75" spans="1:6" s="27" customFormat="1" ht="14.25" hidden="1" customHeight="1">
      <c r="A75" s="28" t="s">
        <v>105</v>
      </c>
      <c r="B75" s="29" t="s">
        <v>20</v>
      </c>
      <c r="C75" s="23" t="str">
        <f t="shared" si="1"/>
        <v/>
      </c>
      <c r="D75" s="23" t="str">
        <f t="shared" si="1"/>
        <v/>
      </c>
      <c r="E75" s="23" t="str">
        <f t="shared" si="1"/>
        <v/>
      </c>
      <c r="F75" s="23" t="str">
        <f t="shared" si="1"/>
        <v/>
      </c>
    </row>
    <row r="76" spans="1:6" s="27" customFormat="1" ht="14.25" hidden="1" customHeight="1">
      <c r="A76" s="28" t="s">
        <v>106</v>
      </c>
      <c r="B76" s="29" t="s">
        <v>21</v>
      </c>
      <c r="C76" s="23" t="str">
        <f t="shared" si="1"/>
        <v/>
      </c>
      <c r="D76" s="23" t="str">
        <f t="shared" si="1"/>
        <v/>
      </c>
      <c r="E76" s="23" t="str">
        <f t="shared" si="1"/>
        <v/>
      </c>
      <c r="F76" s="23" t="str">
        <f t="shared" si="1"/>
        <v/>
      </c>
    </row>
    <row r="77" spans="1:6" s="27" customFormat="1" ht="14.25" hidden="1" customHeight="1">
      <c r="A77" s="28" t="s">
        <v>107</v>
      </c>
      <c r="B77" s="29" t="s">
        <v>22</v>
      </c>
      <c r="C77" s="23" t="str">
        <f t="shared" si="1"/>
        <v>*</v>
      </c>
      <c r="D77" s="23" t="str">
        <f t="shared" si="1"/>
        <v/>
      </c>
      <c r="E77" s="23" t="str">
        <f t="shared" si="1"/>
        <v>*</v>
      </c>
      <c r="F77" s="23" t="str">
        <f t="shared" si="1"/>
        <v/>
      </c>
    </row>
    <row r="78" spans="1:6" s="27" customFormat="1" ht="14.25" hidden="1" customHeight="1">
      <c r="A78" s="30" t="s">
        <v>108</v>
      </c>
      <c r="B78" s="31" t="s">
        <v>23</v>
      </c>
      <c r="C78" s="23" t="str">
        <f t="shared" si="1"/>
        <v/>
      </c>
      <c r="D78" s="23" t="str">
        <f t="shared" si="1"/>
        <v/>
      </c>
      <c r="E78" s="23" t="str">
        <f t="shared" si="1"/>
        <v/>
      </c>
      <c r="F78" s="23" t="str">
        <f t="shared" si="1"/>
        <v/>
      </c>
    </row>
  </sheetData>
  <mergeCells count="2">
    <mergeCell ref="A4:B5"/>
    <mergeCell ref="C4:F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rowBreaks count="1" manualBreakCount="1">
    <brk id="17" max="1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6" sqref="C6:F28"/>
    </sheetView>
  </sheetViews>
  <sheetFormatPr defaultColWidth="5.5" defaultRowHeight="11.1" customHeight="1"/>
  <cols>
    <col min="1" max="1" width="13.5" style="2" customWidth="1"/>
    <col min="2" max="2" width="20" style="5" customWidth="1"/>
    <col min="3" max="6" width="20.5" style="5" customWidth="1"/>
    <col min="7" max="36" width="9.1640625" style="5" customWidth="1"/>
    <col min="37" max="16384" width="5.5" style="5"/>
  </cols>
  <sheetData>
    <row r="1" spans="1:12" s="2" customFormat="1" ht="24" customHeight="1">
      <c r="A1" s="118" t="s">
        <v>325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customHeight="1">
      <c r="A2" s="80" t="s">
        <v>293</v>
      </c>
      <c r="B2" s="8"/>
    </row>
    <row r="3" spans="1:12" ht="12.75" customHeight="1">
      <c r="A3" s="150" t="s">
        <v>448</v>
      </c>
      <c r="B3" s="20"/>
      <c r="C3" s="5" t="str">
        <f>IF(C6=SUM(C7:C28),"",SUM(C7:C28))</f>
        <v/>
      </c>
      <c r="D3" s="5" t="str">
        <f>IF(D6=SUM(D7:D28),"",SUM(D7:D28))</f>
        <v/>
      </c>
      <c r="E3" s="5" t="str">
        <f>IF(E6=SUM(E7:E28),"",SUM(E7:E28))</f>
        <v/>
      </c>
      <c r="F3" s="5" t="str">
        <f>IF(F6=SUM(F7:F28),"",SUM(F7:F28))</f>
        <v/>
      </c>
    </row>
    <row r="4" spans="1:12" ht="21" customHeight="1">
      <c r="A4" s="170" t="s">
        <v>416</v>
      </c>
      <c r="B4" s="166"/>
      <c r="C4" s="188" t="s">
        <v>439</v>
      </c>
      <c r="D4" s="189"/>
      <c r="E4" s="189"/>
      <c r="F4" s="189"/>
    </row>
    <row r="5" spans="1:12" s="155" customFormat="1" ht="21" customHeight="1">
      <c r="A5" s="179"/>
      <c r="B5" s="167"/>
      <c r="C5" s="107" t="s">
        <v>204</v>
      </c>
      <c r="D5" s="87" t="s">
        <v>322</v>
      </c>
      <c r="E5" s="87" t="s">
        <v>330</v>
      </c>
      <c r="F5" s="117" t="s">
        <v>323</v>
      </c>
    </row>
    <row r="6" spans="1:12" s="27" customFormat="1" ht="18" customHeight="1">
      <c r="A6" s="152" t="s">
        <v>445</v>
      </c>
      <c r="B6" s="153" t="s">
        <v>1</v>
      </c>
      <c r="C6" s="154">
        <v>14</v>
      </c>
      <c r="D6" s="154">
        <v>4</v>
      </c>
      <c r="E6" s="154">
        <v>6</v>
      </c>
      <c r="F6" s="154">
        <v>4</v>
      </c>
    </row>
    <row r="7" spans="1:12" s="27" customFormat="1" ht="14.25" customHeight="1">
      <c r="A7" s="88" t="s">
        <v>277</v>
      </c>
      <c r="B7" s="29" t="s">
        <v>4</v>
      </c>
      <c r="C7" s="23">
        <v>2</v>
      </c>
      <c r="D7" s="23">
        <v>1</v>
      </c>
      <c r="E7" s="23">
        <v>0</v>
      </c>
      <c r="F7" s="23">
        <v>1</v>
      </c>
    </row>
    <row r="8" spans="1:12" s="27" customFormat="1" ht="14.25" customHeight="1">
      <c r="A8" s="88" t="s">
        <v>278</v>
      </c>
      <c r="B8" s="29" t="s">
        <v>5</v>
      </c>
      <c r="C8" s="23">
        <v>0</v>
      </c>
      <c r="D8" s="23">
        <v>0</v>
      </c>
      <c r="E8" s="23">
        <v>0</v>
      </c>
      <c r="F8" s="23">
        <v>0</v>
      </c>
    </row>
    <row r="9" spans="1:12" s="27" customFormat="1" ht="14.25" customHeight="1">
      <c r="A9" s="88" t="s">
        <v>279</v>
      </c>
      <c r="B9" s="29" t="s">
        <v>61</v>
      </c>
      <c r="C9" s="23">
        <v>4</v>
      </c>
      <c r="D9" s="23">
        <v>1</v>
      </c>
      <c r="E9" s="23">
        <v>3</v>
      </c>
      <c r="F9" s="23">
        <v>0</v>
      </c>
    </row>
    <row r="10" spans="1:12" s="27" customFormat="1" ht="14.25" customHeight="1">
      <c r="A10" s="88" t="s">
        <v>280</v>
      </c>
      <c r="B10" s="29" t="s">
        <v>24</v>
      </c>
      <c r="C10" s="23">
        <v>3</v>
      </c>
      <c r="D10" s="23">
        <v>1</v>
      </c>
      <c r="E10" s="23">
        <v>0</v>
      </c>
      <c r="F10" s="23">
        <v>2</v>
      </c>
    </row>
    <row r="11" spans="1:12" s="27" customFormat="1" ht="14.25" customHeight="1">
      <c r="A11" s="88" t="s">
        <v>281</v>
      </c>
      <c r="B11" s="29" t="s">
        <v>25</v>
      </c>
      <c r="C11" s="23">
        <v>1</v>
      </c>
      <c r="D11" s="23">
        <v>0</v>
      </c>
      <c r="E11" s="23">
        <v>1</v>
      </c>
      <c r="F11" s="23">
        <v>0</v>
      </c>
    </row>
    <row r="12" spans="1:12" s="27" customFormat="1" ht="14.25" customHeight="1">
      <c r="A12" s="88" t="s">
        <v>282</v>
      </c>
      <c r="B12" s="29" t="s">
        <v>26</v>
      </c>
      <c r="C12" s="23">
        <v>1</v>
      </c>
      <c r="D12" s="23">
        <v>1</v>
      </c>
      <c r="E12" s="23">
        <v>0</v>
      </c>
      <c r="F12" s="23">
        <v>0</v>
      </c>
    </row>
    <row r="13" spans="1:12" s="27" customFormat="1" ht="14.25" customHeight="1">
      <c r="A13" s="88" t="s">
        <v>276</v>
      </c>
      <c r="B13" s="29" t="s">
        <v>7</v>
      </c>
      <c r="C13" s="23">
        <v>0</v>
      </c>
      <c r="D13" s="23">
        <v>0</v>
      </c>
      <c r="E13" s="23">
        <v>0</v>
      </c>
      <c r="F13" s="23">
        <v>0</v>
      </c>
    </row>
    <row r="14" spans="1:12" s="27" customFormat="1" ht="14.25" customHeight="1">
      <c r="A14" s="28" t="s">
        <v>94</v>
      </c>
      <c r="B14" s="29" t="s">
        <v>9</v>
      </c>
      <c r="C14" s="23">
        <v>0</v>
      </c>
      <c r="D14" s="23">
        <v>0</v>
      </c>
      <c r="E14" s="23">
        <v>0</v>
      </c>
      <c r="F14" s="23">
        <v>0</v>
      </c>
    </row>
    <row r="15" spans="1:12" s="27" customFormat="1" ht="14.25" customHeight="1">
      <c r="A15" s="28" t="s">
        <v>95</v>
      </c>
      <c r="B15" s="29" t="s">
        <v>10</v>
      </c>
      <c r="C15" s="23">
        <v>0</v>
      </c>
      <c r="D15" s="23">
        <v>0</v>
      </c>
      <c r="E15" s="23">
        <v>0</v>
      </c>
      <c r="F15" s="23">
        <v>0</v>
      </c>
    </row>
    <row r="16" spans="1:12" s="27" customFormat="1" ht="14.25" customHeight="1">
      <c r="A16" s="28" t="s">
        <v>96</v>
      </c>
      <c r="B16" s="29" t="s">
        <v>11</v>
      </c>
      <c r="C16" s="23">
        <v>0</v>
      </c>
      <c r="D16" s="23">
        <v>0</v>
      </c>
      <c r="E16" s="23">
        <v>0</v>
      </c>
      <c r="F16" s="23">
        <v>0</v>
      </c>
    </row>
    <row r="17" spans="1:6" s="27" customFormat="1" ht="14.25" customHeight="1">
      <c r="A17" s="28" t="s">
        <v>97</v>
      </c>
      <c r="B17" s="29" t="s">
        <v>12</v>
      </c>
      <c r="C17" s="23">
        <v>1</v>
      </c>
      <c r="D17" s="23">
        <v>0</v>
      </c>
      <c r="E17" s="23">
        <v>0</v>
      </c>
      <c r="F17" s="23">
        <v>1</v>
      </c>
    </row>
    <row r="18" spans="1:6" s="27" customFormat="1" ht="14.25" customHeight="1">
      <c r="A18" s="28" t="s">
        <v>98</v>
      </c>
      <c r="B18" s="29" t="s">
        <v>13</v>
      </c>
      <c r="C18" s="23">
        <v>0</v>
      </c>
      <c r="D18" s="23">
        <v>0</v>
      </c>
      <c r="E18" s="23">
        <v>0</v>
      </c>
      <c r="F18" s="23">
        <v>0</v>
      </c>
    </row>
    <row r="19" spans="1:6" s="27" customFormat="1" ht="14.25" customHeight="1">
      <c r="A19" s="28" t="s">
        <v>99</v>
      </c>
      <c r="B19" s="29" t="s">
        <v>14</v>
      </c>
      <c r="C19" s="23">
        <v>0</v>
      </c>
      <c r="D19" s="23">
        <v>0</v>
      </c>
      <c r="E19" s="23">
        <v>0</v>
      </c>
      <c r="F19" s="23">
        <v>0</v>
      </c>
    </row>
    <row r="20" spans="1:6" s="27" customFormat="1" ht="14.25" customHeight="1">
      <c r="A20" s="28" t="s">
        <v>100</v>
      </c>
      <c r="B20" s="29" t="s">
        <v>15</v>
      </c>
      <c r="C20" s="23">
        <v>1</v>
      </c>
      <c r="D20" s="23">
        <v>0</v>
      </c>
      <c r="E20" s="23">
        <v>1</v>
      </c>
      <c r="F20" s="23">
        <v>0</v>
      </c>
    </row>
    <row r="21" spans="1:6" s="27" customFormat="1" ht="14.25" customHeight="1">
      <c r="A21" s="28" t="s">
        <v>101</v>
      </c>
      <c r="B21" s="29" t="s">
        <v>16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102</v>
      </c>
      <c r="B22" s="29" t="s">
        <v>17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103</v>
      </c>
      <c r="B23" s="29" t="s">
        <v>18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104</v>
      </c>
      <c r="B24" s="29" t="s">
        <v>19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105</v>
      </c>
      <c r="B25" s="29" t="s">
        <v>20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106</v>
      </c>
      <c r="B26" s="29" t="s">
        <v>21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28" t="s">
        <v>107</v>
      </c>
      <c r="B27" s="29" t="s">
        <v>22</v>
      </c>
      <c r="C27" s="23">
        <v>1</v>
      </c>
      <c r="D27" s="23">
        <v>0</v>
      </c>
      <c r="E27" s="23">
        <v>1</v>
      </c>
      <c r="F27" s="23">
        <v>0</v>
      </c>
    </row>
    <row r="28" spans="1:6" s="27" customFormat="1" ht="14.25" customHeight="1">
      <c r="A28" s="30" t="s">
        <v>108</v>
      </c>
      <c r="B28" s="31" t="s">
        <v>23</v>
      </c>
      <c r="C28" s="32">
        <v>0</v>
      </c>
      <c r="D28" s="32">
        <v>0</v>
      </c>
      <c r="E28" s="32">
        <v>0</v>
      </c>
      <c r="F28" s="32">
        <v>0</v>
      </c>
    </row>
    <row r="29" spans="1:6" s="34" customFormat="1" ht="14.25" customHeight="1">
      <c r="A29" s="33" t="s">
        <v>109</v>
      </c>
    </row>
    <row r="30" spans="1:6" s="34" customFormat="1" ht="14.25" customHeight="1">
      <c r="A30" s="149" t="s">
        <v>449</v>
      </c>
    </row>
    <row r="32" spans="1:6" ht="11.1" customHeight="1">
      <c r="B32" s="134"/>
      <c r="C32" s="134"/>
      <c r="D32" s="134"/>
      <c r="E32" s="134"/>
    </row>
  </sheetData>
  <mergeCells count="2">
    <mergeCell ref="A4:B5"/>
    <mergeCell ref="C4:F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zoomScaleSheetLayoutView="100" workbookViewId="0">
      <pane xSplit="2" ySplit="3" topLeftCell="C22" activePane="bottomRight" state="frozen"/>
      <selection activeCell="A30" sqref="A30"/>
      <selection pane="topRight" activeCell="A30" sqref="A30"/>
      <selection pane="bottomLeft" activeCell="A30" sqref="A30"/>
      <selection pane="bottomRight" activeCell="E39" sqref="E39"/>
    </sheetView>
  </sheetViews>
  <sheetFormatPr defaultColWidth="5.5" defaultRowHeight="11.1" customHeight="1"/>
  <cols>
    <col min="1" max="1" width="13.5" style="2" customWidth="1"/>
    <col min="2" max="2" width="20" style="5" customWidth="1"/>
    <col min="3" max="6" width="20.5" style="5" customWidth="1"/>
    <col min="7" max="36" width="9.1640625" style="5" customWidth="1"/>
    <col min="37" max="16384" width="5.5" style="5"/>
  </cols>
  <sheetData>
    <row r="1" spans="1:12" s="2" customFormat="1" ht="24" customHeight="1">
      <c r="A1" s="118" t="s">
        <v>325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customHeight="1">
      <c r="A2" s="80" t="s">
        <v>293</v>
      </c>
      <c r="B2" s="8"/>
    </row>
    <row r="3" spans="1:12" ht="12.75" customHeight="1">
      <c r="A3" s="150" t="s">
        <v>444</v>
      </c>
      <c r="B3" s="20"/>
      <c r="C3" s="5" t="str">
        <f>IF(C6=SUM(C7:C28),"",SUM(C7:C28))</f>
        <v/>
      </c>
      <c r="D3" s="5" t="str">
        <f>IF(D6=SUM(D7:D28),"",SUM(D7:D28))</f>
        <v/>
      </c>
      <c r="E3" s="5" t="str">
        <f>IF(E6=SUM(E7:E28),"",SUM(E7:E28))</f>
        <v/>
      </c>
      <c r="F3" s="5" t="str">
        <f>IF(F6=SUM(F7:F28),"",SUM(F7:F28))</f>
        <v/>
      </c>
    </row>
    <row r="4" spans="1:12" ht="21" customHeight="1">
      <c r="A4" s="170" t="s">
        <v>416</v>
      </c>
      <c r="B4" s="170"/>
      <c r="C4" s="188" t="s">
        <v>439</v>
      </c>
      <c r="D4" s="189"/>
      <c r="E4" s="189"/>
      <c r="F4" s="189"/>
    </row>
    <row r="5" spans="1:12" s="151" customFormat="1" ht="21" customHeight="1">
      <c r="A5" s="179"/>
      <c r="B5" s="179"/>
      <c r="C5" s="107" t="s">
        <v>204</v>
      </c>
      <c r="D5" s="87" t="s">
        <v>322</v>
      </c>
      <c r="E5" s="87" t="s">
        <v>330</v>
      </c>
      <c r="F5" s="117" t="s">
        <v>323</v>
      </c>
    </row>
    <row r="6" spans="1:12" s="27" customFormat="1" ht="18" customHeight="1">
      <c r="A6" s="152" t="s">
        <v>445</v>
      </c>
      <c r="B6" s="153" t="s">
        <v>1</v>
      </c>
      <c r="C6" s="154">
        <v>23</v>
      </c>
      <c r="D6" s="154">
        <v>9</v>
      </c>
      <c r="E6" s="154">
        <v>6</v>
      </c>
      <c r="F6" s="154">
        <v>8</v>
      </c>
    </row>
    <row r="7" spans="1:12" s="27" customFormat="1" ht="14.25" customHeight="1">
      <c r="A7" s="88" t="s">
        <v>277</v>
      </c>
      <c r="B7" s="29" t="s">
        <v>4</v>
      </c>
      <c r="C7" s="23">
        <v>2</v>
      </c>
      <c r="D7" s="23">
        <v>0</v>
      </c>
      <c r="E7" s="23">
        <v>1</v>
      </c>
      <c r="F7" s="23">
        <v>1</v>
      </c>
    </row>
    <row r="8" spans="1:12" s="27" customFormat="1" ht="14.25" customHeight="1">
      <c r="A8" s="88" t="s">
        <v>278</v>
      </c>
      <c r="B8" s="29" t="s">
        <v>5</v>
      </c>
      <c r="C8" s="23">
        <v>0</v>
      </c>
      <c r="D8" s="23">
        <v>0</v>
      </c>
      <c r="E8" s="23">
        <v>0</v>
      </c>
      <c r="F8" s="23">
        <v>0</v>
      </c>
    </row>
    <row r="9" spans="1:12" s="27" customFormat="1" ht="14.25" customHeight="1">
      <c r="A9" s="88" t="s">
        <v>279</v>
      </c>
      <c r="B9" s="29" t="s">
        <v>61</v>
      </c>
      <c r="C9" s="23">
        <v>5</v>
      </c>
      <c r="D9" s="23">
        <v>2</v>
      </c>
      <c r="E9" s="23">
        <v>2</v>
      </c>
      <c r="F9" s="23">
        <v>1</v>
      </c>
    </row>
    <row r="10" spans="1:12" s="27" customFormat="1" ht="14.25" customHeight="1">
      <c r="A10" s="88" t="s">
        <v>280</v>
      </c>
      <c r="B10" s="29" t="s">
        <v>24</v>
      </c>
      <c r="C10" s="23">
        <v>4</v>
      </c>
      <c r="D10" s="23">
        <v>2</v>
      </c>
      <c r="E10" s="23">
        <v>0</v>
      </c>
      <c r="F10" s="23">
        <v>2</v>
      </c>
    </row>
    <row r="11" spans="1:12" s="27" customFormat="1" ht="14.25" customHeight="1">
      <c r="A11" s="88" t="s">
        <v>281</v>
      </c>
      <c r="B11" s="29" t="s">
        <v>25</v>
      </c>
      <c r="C11" s="23">
        <v>3</v>
      </c>
      <c r="D11" s="23">
        <v>1</v>
      </c>
      <c r="E11" s="23">
        <v>1</v>
      </c>
      <c r="F11" s="23">
        <v>1</v>
      </c>
    </row>
    <row r="12" spans="1:12" s="27" customFormat="1" ht="14.25" customHeight="1">
      <c r="A12" s="88" t="s">
        <v>282</v>
      </c>
      <c r="B12" s="29" t="s">
        <v>26</v>
      </c>
      <c r="C12" s="23">
        <v>0</v>
      </c>
      <c r="D12" s="23">
        <v>0</v>
      </c>
      <c r="E12" s="23">
        <v>0</v>
      </c>
      <c r="F12" s="23">
        <v>0</v>
      </c>
    </row>
    <row r="13" spans="1:12" s="27" customFormat="1" ht="14.25" customHeight="1">
      <c r="A13" s="88" t="s">
        <v>276</v>
      </c>
      <c r="B13" s="29" t="s">
        <v>7</v>
      </c>
      <c r="C13" s="23">
        <v>0</v>
      </c>
      <c r="D13" s="23">
        <v>0</v>
      </c>
      <c r="E13" s="23">
        <v>0</v>
      </c>
      <c r="F13" s="23">
        <v>0</v>
      </c>
    </row>
    <row r="14" spans="1:12" s="27" customFormat="1" ht="14.25" customHeight="1">
      <c r="A14" s="28" t="s">
        <v>94</v>
      </c>
      <c r="B14" s="29" t="s">
        <v>9</v>
      </c>
      <c r="C14" s="23">
        <v>2</v>
      </c>
      <c r="D14" s="23">
        <v>1</v>
      </c>
      <c r="E14" s="23">
        <v>0</v>
      </c>
      <c r="F14" s="23">
        <v>1</v>
      </c>
    </row>
    <row r="15" spans="1:12" s="27" customFormat="1" ht="14.25" customHeight="1">
      <c r="A15" s="28" t="s">
        <v>95</v>
      </c>
      <c r="B15" s="29" t="s">
        <v>10</v>
      </c>
      <c r="C15" s="23">
        <v>3</v>
      </c>
      <c r="D15" s="23">
        <v>1</v>
      </c>
      <c r="E15" s="23">
        <v>0</v>
      </c>
      <c r="F15" s="23">
        <v>2</v>
      </c>
    </row>
    <row r="16" spans="1:12" s="27" customFormat="1" ht="14.25" customHeight="1">
      <c r="A16" s="28" t="s">
        <v>96</v>
      </c>
      <c r="B16" s="29" t="s">
        <v>11</v>
      </c>
      <c r="C16" s="23">
        <v>0</v>
      </c>
      <c r="D16" s="23">
        <v>0</v>
      </c>
      <c r="E16" s="23">
        <v>0</v>
      </c>
      <c r="F16" s="23">
        <v>0</v>
      </c>
    </row>
    <row r="17" spans="1:6" s="27" customFormat="1" ht="14.25" customHeight="1">
      <c r="A17" s="28" t="s">
        <v>97</v>
      </c>
      <c r="B17" s="29" t="s">
        <v>12</v>
      </c>
      <c r="C17" s="23">
        <v>1</v>
      </c>
      <c r="D17" s="23">
        <v>0</v>
      </c>
      <c r="E17" s="23">
        <v>1</v>
      </c>
      <c r="F17" s="23">
        <v>0</v>
      </c>
    </row>
    <row r="18" spans="1:6" s="27" customFormat="1" ht="14.25" customHeight="1">
      <c r="A18" s="28" t="s">
        <v>98</v>
      </c>
      <c r="B18" s="29" t="s">
        <v>13</v>
      </c>
      <c r="C18" s="23">
        <v>0</v>
      </c>
      <c r="D18" s="23">
        <v>0</v>
      </c>
      <c r="E18" s="23">
        <v>0</v>
      </c>
      <c r="F18" s="23">
        <v>0</v>
      </c>
    </row>
    <row r="19" spans="1:6" s="27" customFormat="1" ht="14.25" customHeight="1">
      <c r="A19" s="28" t="s">
        <v>99</v>
      </c>
      <c r="B19" s="29" t="s">
        <v>14</v>
      </c>
      <c r="C19" s="23">
        <v>0</v>
      </c>
      <c r="D19" s="23">
        <v>0</v>
      </c>
      <c r="E19" s="23">
        <v>0</v>
      </c>
      <c r="F19" s="23">
        <v>0</v>
      </c>
    </row>
    <row r="20" spans="1:6" s="27" customFormat="1" ht="14.25" customHeight="1">
      <c r="A20" s="28" t="s">
        <v>100</v>
      </c>
      <c r="B20" s="29" t="s">
        <v>15</v>
      </c>
      <c r="C20" s="23">
        <v>2</v>
      </c>
      <c r="D20" s="23">
        <v>2</v>
      </c>
      <c r="E20" s="23">
        <v>0</v>
      </c>
      <c r="F20" s="23">
        <v>0</v>
      </c>
    </row>
    <row r="21" spans="1:6" s="27" customFormat="1" ht="14.25" customHeight="1">
      <c r="A21" s="28" t="s">
        <v>101</v>
      </c>
      <c r="B21" s="29" t="s">
        <v>16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102</v>
      </c>
      <c r="B22" s="29" t="s">
        <v>17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103</v>
      </c>
      <c r="B23" s="29" t="s">
        <v>18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104</v>
      </c>
      <c r="B24" s="29" t="s">
        <v>19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105</v>
      </c>
      <c r="B25" s="29" t="s">
        <v>20</v>
      </c>
      <c r="C25" s="23">
        <v>1</v>
      </c>
      <c r="D25" s="23">
        <v>0</v>
      </c>
      <c r="E25" s="23">
        <v>1</v>
      </c>
      <c r="F25" s="23">
        <v>0</v>
      </c>
    </row>
    <row r="26" spans="1:6" s="27" customFormat="1" ht="14.25" customHeight="1">
      <c r="A26" s="28" t="s">
        <v>106</v>
      </c>
      <c r="B26" s="29" t="s">
        <v>21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28" t="s">
        <v>107</v>
      </c>
      <c r="B27" s="29" t="s">
        <v>22</v>
      </c>
      <c r="C27" s="23">
        <v>0</v>
      </c>
      <c r="D27" s="23">
        <v>0</v>
      </c>
      <c r="E27" s="23">
        <v>0</v>
      </c>
      <c r="F27" s="23">
        <v>0</v>
      </c>
    </row>
    <row r="28" spans="1:6" s="27" customFormat="1" ht="14.25" customHeight="1">
      <c r="A28" s="30" t="s">
        <v>108</v>
      </c>
      <c r="B28" s="31" t="s">
        <v>23</v>
      </c>
      <c r="C28" s="32">
        <v>0</v>
      </c>
      <c r="D28" s="32">
        <v>0</v>
      </c>
      <c r="E28" s="32">
        <v>0</v>
      </c>
      <c r="F28" s="32">
        <v>0</v>
      </c>
    </row>
    <row r="29" spans="1:6" s="34" customFormat="1" ht="14.25" customHeight="1">
      <c r="A29" s="33" t="s">
        <v>109</v>
      </c>
    </row>
    <row r="30" spans="1:6" s="34" customFormat="1" ht="14.25" customHeight="1">
      <c r="A30" s="149" t="s">
        <v>446</v>
      </c>
    </row>
    <row r="32" spans="1:6" ht="11.1" customHeight="1">
      <c r="B32" s="134"/>
      <c r="C32" s="134"/>
      <c r="D32" s="134"/>
      <c r="E32" s="134"/>
    </row>
  </sheetData>
  <mergeCells count="2">
    <mergeCell ref="A4:B5"/>
    <mergeCell ref="C4:F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zoomScaleSheetLayoutView="100" workbookViewId="0">
      <pane xSplit="2" ySplit="3" topLeftCell="C4" activePane="bottomRight" state="frozen"/>
      <selection activeCell="K13" sqref="K13"/>
      <selection pane="topRight" activeCell="K13" sqref="K13"/>
      <selection pane="bottomLeft" activeCell="K13" sqref="K13"/>
      <selection pane="bottomRight" activeCell="A4" sqref="A4:B5"/>
    </sheetView>
  </sheetViews>
  <sheetFormatPr defaultColWidth="5.5" defaultRowHeight="11.1" customHeight="1"/>
  <cols>
    <col min="1" max="1" width="9.83203125" style="2" customWidth="1"/>
    <col min="2" max="2" width="20" style="5" customWidth="1"/>
    <col min="3" max="6" width="20.5" style="5" customWidth="1"/>
    <col min="7" max="36" width="9.1640625" style="5" customWidth="1"/>
    <col min="37" max="16384" width="5.5" style="5"/>
  </cols>
  <sheetData>
    <row r="1" spans="1:12" s="2" customFormat="1" ht="24" customHeight="1">
      <c r="A1" s="118" t="s">
        <v>325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customHeight="1">
      <c r="A2" s="80" t="s">
        <v>293</v>
      </c>
      <c r="B2" s="8"/>
    </row>
    <row r="3" spans="1:12" ht="12.75" customHeight="1">
      <c r="A3" s="147" t="s">
        <v>442</v>
      </c>
      <c r="B3" s="20"/>
      <c r="C3" s="2"/>
      <c r="D3" s="2"/>
      <c r="E3" s="2"/>
      <c r="F3" s="2"/>
    </row>
    <row r="4" spans="1:12" ht="21" customHeight="1">
      <c r="A4" s="170" t="s">
        <v>416</v>
      </c>
      <c r="B4" s="170"/>
      <c r="C4" s="188" t="s">
        <v>440</v>
      </c>
      <c r="D4" s="189"/>
      <c r="E4" s="189"/>
      <c r="F4" s="189"/>
    </row>
    <row r="5" spans="1:12" s="148" customFormat="1" ht="21" customHeight="1">
      <c r="A5" s="179"/>
      <c r="B5" s="179"/>
      <c r="C5" s="107" t="s">
        <v>204</v>
      </c>
      <c r="D5" s="87" t="s">
        <v>322</v>
      </c>
      <c r="E5" s="87" t="s">
        <v>330</v>
      </c>
      <c r="F5" s="117" t="s">
        <v>323</v>
      </c>
    </row>
    <row r="6" spans="1:12" s="27" customFormat="1" ht="18" customHeight="1">
      <c r="A6" s="96" t="s">
        <v>85</v>
      </c>
      <c r="B6" s="41" t="s">
        <v>1</v>
      </c>
      <c r="C6" s="23">
        <v>22</v>
      </c>
      <c r="D6" s="23">
        <v>7</v>
      </c>
      <c r="E6" s="23">
        <v>4</v>
      </c>
      <c r="F6" s="23">
        <v>11</v>
      </c>
    </row>
    <row r="7" spans="1:12" s="27" customFormat="1" ht="14.25" customHeight="1">
      <c r="A7" s="88" t="s">
        <v>277</v>
      </c>
      <c r="B7" s="29" t="s">
        <v>4</v>
      </c>
      <c r="C7" s="23">
        <v>2</v>
      </c>
      <c r="D7" s="23">
        <v>0</v>
      </c>
      <c r="E7" s="23">
        <v>0</v>
      </c>
      <c r="F7" s="23">
        <v>2</v>
      </c>
    </row>
    <row r="8" spans="1:12" s="27" customFormat="1" ht="14.25" customHeight="1">
      <c r="A8" s="88" t="s">
        <v>278</v>
      </c>
      <c r="B8" s="29" t="s">
        <v>5</v>
      </c>
      <c r="C8" s="23">
        <v>1</v>
      </c>
      <c r="D8" s="23">
        <v>0</v>
      </c>
      <c r="E8" s="23">
        <v>0</v>
      </c>
      <c r="F8" s="23">
        <v>1</v>
      </c>
    </row>
    <row r="9" spans="1:12" s="27" customFormat="1" ht="14.25" customHeight="1">
      <c r="A9" s="88" t="s">
        <v>279</v>
      </c>
      <c r="B9" s="29" t="s">
        <v>61</v>
      </c>
      <c r="C9" s="23">
        <v>4</v>
      </c>
      <c r="D9" s="23">
        <v>3</v>
      </c>
      <c r="E9" s="23">
        <v>0</v>
      </c>
      <c r="F9" s="23">
        <v>1</v>
      </c>
    </row>
    <row r="10" spans="1:12" s="27" customFormat="1" ht="14.25" customHeight="1">
      <c r="A10" s="88" t="s">
        <v>280</v>
      </c>
      <c r="B10" s="29" t="s">
        <v>24</v>
      </c>
      <c r="C10" s="23">
        <v>1</v>
      </c>
      <c r="D10" s="23">
        <v>1</v>
      </c>
      <c r="E10" s="23">
        <v>0</v>
      </c>
      <c r="F10" s="23">
        <v>0</v>
      </c>
    </row>
    <row r="11" spans="1:12" s="27" customFormat="1" ht="14.25" customHeight="1">
      <c r="A11" s="88" t="s">
        <v>281</v>
      </c>
      <c r="B11" s="29" t="s">
        <v>25</v>
      </c>
      <c r="C11" s="23">
        <v>1</v>
      </c>
      <c r="D11" s="23">
        <v>0</v>
      </c>
      <c r="E11" s="23">
        <v>1</v>
      </c>
      <c r="F11" s="23">
        <v>0</v>
      </c>
    </row>
    <row r="12" spans="1:12" s="27" customFormat="1" ht="14.25" customHeight="1">
      <c r="A12" s="88" t="s">
        <v>282</v>
      </c>
      <c r="B12" s="29" t="s">
        <v>26</v>
      </c>
      <c r="C12" s="23">
        <v>3</v>
      </c>
      <c r="D12" s="23">
        <v>1</v>
      </c>
      <c r="E12" s="23">
        <v>1</v>
      </c>
      <c r="F12" s="23">
        <v>1</v>
      </c>
    </row>
    <row r="13" spans="1:12" s="27" customFormat="1" ht="14.25" customHeight="1">
      <c r="A13" s="88" t="s">
        <v>276</v>
      </c>
      <c r="B13" s="29" t="s">
        <v>7</v>
      </c>
      <c r="C13" s="23">
        <v>0</v>
      </c>
      <c r="D13" s="23">
        <v>0</v>
      </c>
      <c r="E13" s="23">
        <v>0</v>
      </c>
      <c r="F13" s="23">
        <v>0</v>
      </c>
    </row>
    <row r="14" spans="1:12" s="27" customFormat="1" ht="14.25" customHeight="1">
      <c r="A14" s="28" t="s">
        <v>94</v>
      </c>
      <c r="B14" s="29" t="s">
        <v>9</v>
      </c>
      <c r="C14" s="23">
        <v>0</v>
      </c>
      <c r="D14" s="23">
        <v>0</v>
      </c>
      <c r="E14" s="23">
        <v>0</v>
      </c>
      <c r="F14" s="23">
        <v>0</v>
      </c>
    </row>
    <row r="15" spans="1:12" s="27" customFormat="1" ht="14.25" customHeight="1">
      <c r="A15" s="28" t="s">
        <v>95</v>
      </c>
      <c r="B15" s="29" t="s">
        <v>10</v>
      </c>
      <c r="C15" s="23">
        <v>1</v>
      </c>
      <c r="D15" s="23">
        <v>0</v>
      </c>
      <c r="E15" s="23">
        <v>0</v>
      </c>
      <c r="F15" s="23">
        <v>1</v>
      </c>
    </row>
    <row r="16" spans="1:12" s="27" customFormat="1" ht="14.25" customHeight="1">
      <c r="A16" s="28" t="s">
        <v>96</v>
      </c>
      <c r="B16" s="29" t="s">
        <v>11</v>
      </c>
      <c r="C16" s="23">
        <v>4</v>
      </c>
      <c r="D16" s="23">
        <v>0</v>
      </c>
      <c r="E16" s="23">
        <v>1</v>
      </c>
      <c r="F16" s="23">
        <v>3</v>
      </c>
    </row>
    <row r="17" spans="1:6" s="27" customFormat="1" ht="14.25" customHeight="1">
      <c r="A17" s="28" t="s">
        <v>97</v>
      </c>
      <c r="B17" s="29" t="s">
        <v>12</v>
      </c>
      <c r="C17" s="23">
        <v>3</v>
      </c>
      <c r="D17" s="23">
        <v>1</v>
      </c>
      <c r="E17" s="23">
        <v>0</v>
      </c>
      <c r="F17" s="23">
        <v>2</v>
      </c>
    </row>
    <row r="18" spans="1:6" s="27" customFormat="1" ht="14.25" customHeight="1">
      <c r="A18" s="28" t="s">
        <v>98</v>
      </c>
      <c r="B18" s="29" t="s">
        <v>13</v>
      </c>
      <c r="C18" s="23">
        <v>1</v>
      </c>
      <c r="D18" s="23">
        <v>1</v>
      </c>
      <c r="E18" s="23">
        <v>0</v>
      </c>
      <c r="F18" s="23">
        <v>0</v>
      </c>
    </row>
    <row r="19" spans="1:6" s="27" customFormat="1" ht="14.25" customHeight="1">
      <c r="A19" s="28" t="s">
        <v>99</v>
      </c>
      <c r="B19" s="29" t="s">
        <v>14</v>
      </c>
      <c r="C19" s="23">
        <v>0</v>
      </c>
      <c r="D19" s="23">
        <v>0</v>
      </c>
      <c r="E19" s="23">
        <v>0</v>
      </c>
      <c r="F19" s="23">
        <v>0</v>
      </c>
    </row>
    <row r="20" spans="1:6" s="27" customFormat="1" ht="14.25" customHeight="1">
      <c r="A20" s="28" t="s">
        <v>100</v>
      </c>
      <c r="B20" s="29" t="s">
        <v>15</v>
      </c>
      <c r="C20" s="23">
        <v>0</v>
      </c>
      <c r="D20" s="23">
        <v>0</v>
      </c>
      <c r="E20" s="23">
        <v>0</v>
      </c>
      <c r="F20" s="23">
        <v>0</v>
      </c>
    </row>
    <row r="21" spans="1:6" s="27" customFormat="1" ht="14.25" customHeight="1">
      <c r="A21" s="28" t="s">
        <v>101</v>
      </c>
      <c r="B21" s="29" t="s">
        <v>16</v>
      </c>
      <c r="C21" s="23">
        <v>1</v>
      </c>
      <c r="D21" s="23">
        <v>0</v>
      </c>
      <c r="E21" s="23">
        <v>1</v>
      </c>
      <c r="F21" s="23">
        <v>0</v>
      </c>
    </row>
    <row r="22" spans="1:6" s="27" customFormat="1" ht="14.25" customHeight="1">
      <c r="A22" s="28" t="s">
        <v>102</v>
      </c>
      <c r="B22" s="29" t="s">
        <v>17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103</v>
      </c>
      <c r="B23" s="29" t="s">
        <v>18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104</v>
      </c>
      <c r="B24" s="29" t="s">
        <v>19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105</v>
      </c>
      <c r="B25" s="29" t="s">
        <v>20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106</v>
      </c>
      <c r="B26" s="29" t="s">
        <v>21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28" t="s">
        <v>107</v>
      </c>
      <c r="B27" s="29" t="s">
        <v>22</v>
      </c>
      <c r="C27" s="23">
        <v>0</v>
      </c>
      <c r="D27" s="23">
        <v>0</v>
      </c>
      <c r="E27" s="23">
        <v>0</v>
      </c>
      <c r="F27" s="23">
        <v>0</v>
      </c>
    </row>
    <row r="28" spans="1:6" s="27" customFormat="1" ht="14.25" customHeight="1">
      <c r="A28" s="30" t="s">
        <v>108</v>
      </c>
      <c r="B28" s="31" t="s">
        <v>23</v>
      </c>
      <c r="C28" s="32">
        <v>0</v>
      </c>
      <c r="D28" s="32">
        <v>0</v>
      </c>
      <c r="E28" s="32">
        <v>0</v>
      </c>
      <c r="F28" s="32">
        <v>0</v>
      </c>
    </row>
    <row r="29" spans="1:6" s="34" customFormat="1" ht="14.25" customHeight="1">
      <c r="A29" s="33" t="s">
        <v>109</v>
      </c>
    </row>
    <row r="30" spans="1:6" s="34" customFormat="1" ht="14.25" customHeight="1">
      <c r="A30" s="149" t="s">
        <v>443</v>
      </c>
    </row>
    <row r="32" spans="1:6" ht="11.1" customHeight="1">
      <c r="B32" s="134"/>
      <c r="C32" s="134"/>
      <c r="D32" s="134"/>
      <c r="E32" s="134"/>
    </row>
  </sheetData>
  <mergeCells count="2">
    <mergeCell ref="A4:B5"/>
    <mergeCell ref="C4:F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8"/>
  <sheetViews>
    <sheetView zoomScaleSheetLayoutView="100" workbookViewId="0">
      <pane xSplit="2" ySplit="3" topLeftCell="C4" activePane="bottomRight" state="frozen"/>
      <selection activeCell="G29" sqref="G29"/>
      <selection pane="topRight" activeCell="G29" sqref="G29"/>
      <selection pane="bottomLeft" activeCell="G29" sqref="G29"/>
      <selection pane="bottomRight" activeCell="L12" sqref="L12"/>
    </sheetView>
  </sheetViews>
  <sheetFormatPr defaultColWidth="5.5" defaultRowHeight="11.1" customHeight="1"/>
  <cols>
    <col min="1" max="1" width="9.83203125" style="2" customWidth="1"/>
    <col min="2" max="2" width="20" style="5" customWidth="1"/>
    <col min="3" max="6" width="20.5" style="5" customWidth="1"/>
    <col min="7" max="16384" width="5.5" style="5"/>
  </cols>
  <sheetData>
    <row r="1" spans="1:12" s="2" customFormat="1" ht="24" customHeight="1">
      <c r="A1" s="118" t="s">
        <v>325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customHeight="1">
      <c r="A2" s="80" t="s">
        <v>293</v>
      </c>
      <c r="B2" s="8"/>
    </row>
    <row r="3" spans="1:12" ht="12.75" customHeight="1">
      <c r="A3" s="25" t="s">
        <v>418</v>
      </c>
      <c r="B3" s="20"/>
      <c r="C3" s="2"/>
      <c r="D3" s="2"/>
      <c r="E3" s="2"/>
      <c r="F3" s="2"/>
    </row>
    <row r="4" spans="1:12" ht="21" customHeight="1">
      <c r="A4" s="170" t="s">
        <v>416</v>
      </c>
      <c r="B4" s="170"/>
      <c r="C4" s="188" t="s">
        <v>440</v>
      </c>
      <c r="D4" s="189"/>
      <c r="E4" s="189"/>
      <c r="F4" s="189"/>
    </row>
    <row r="5" spans="1:12" s="26" customFormat="1" ht="21" customHeight="1">
      <c r="A5" s="179"/>
      <c r="B5" s="179"/>
      <c r="C5" s="107" t="s">
        <v>204</v>
      </c>
      <c r="D5" s="87" t="s">
        <v>322</v>
      </c>
      <c r="E5" s="87" t="s">
        <v>330</v>
      </c>
      <c r="F5" s="117" t="s">
        <v>323</v>
      </c>
    </row>
    <row r="6" spans="1:12" s="27" customFormat="1" ht="18" customHeight="1">
      <c r="A6" s="96" t="s">
        <v>85</v>
      </c>
      <c r="B6" s="41" t="s">
        <v>1</v>
      </c>
      <c r="C6" s="23">
        <v>23</v>
      </c>
      <c r="D6" s="23">
        <v>8</v>
      </c>
      <c r="E6" s="23">
        <v>2</v>
      </c>
      <c r="F6" s="23">
        <v>13</v>
      </c>
    </row>
    <row r="7" spans="1:12" s="27" customFormat="1" ht="14.25" customHeight="1">
      <c r="A7" s="88" t="s">
        <v>277</v>
      </c>
      <c r="B7" s="29" t="s">
        <v>4</v>
      </c>
      <c r="C7" s="23">
        <v>4</v>
      </c>
      <c r="D7" s="23">
        <v>1</v>
      </c>
      <c r="E7" s="23">
        <v>0</v>
      </c>
      <c r="F7" s="23">
        <v>3</v>
      </c>
    </row>
    <row r="8" spans="1:12" s="27" customFormat="1" ht="14.25" customHeight="1">
      <c r="A8" s="88" t="s">
        <v>278</v>
      </c>
      <c r="B8" s="29" t="s">
        <v>5</v>
      </c>
      <c r="C8" s="23">
        <v>2</v>
      </c>
      <c r="D8" s="23">
        <v>1</v>
      </c>
      <c r="E8" s="23">
        <v>1</v>
      </c>
      <c r="F8" s="23">
        <v>0</v>
      </c>
    </row>
    <row r="9" spans="1:12" s="27" customFormat="1" ht="14.25" customHeight="1">
      <c r="A9" s="88" t="s">
        <v>279</v>
      </c>
      <c r="B9" s="29" t="s">
        <v>61</v>
      </c>
      <c r="C9" s="23">
        <v>1</v>
      </c>
      <c r="D9" s="23">
        <v>1</v>
      </c>
      <c r="E9" s="23">
        <v>0</v>
      </c>
      <c r="F9" s="23">
        <v>0</v>
      </c>
    </row>
    <row r="10" spans="1:12" s="27" customFormat="1" ht="14.25" customHeight="1">
      <c r="A10" s="88" t="s">
        <v>280</v>
      </c>
      <c r="B10" s="29" t="s">
        <v>24</v>
      </c>
      <c r="C10" s="23">
        <v>7</v>
      </c>
      <c r="D10" s="23">
        <v>3</v>
      </c>
      <c r="E10" s="23">
        <v>0</v>
      </c>
      <c r="F10" s="23">
        <v>4</v>
      </c>
    </row>
    <row r="11" spans="1:12" s="27" customFormat="1" ht="14.25" customHeight="1">
      <c r="A11" s="88" t="s">
        <v>281</v>
      </c>
      <c r="B11" s="29" t="s">
        <v>25</v>
      </c>
      <c r="C11" s="23">
        <v>3</v>
      </c>
      <c r="D11" s="23">
        <v>1</v>
      </c>
      <c r="E11" s="23">
        <v>0</v>
      </c>
      <c r="F11" s="23">
        <v>2</v>
      </c>
    </row>
    <row r="12" spans="1:12" s="27" customFormat="1" ht="14.25" customHeight="1">
      <c r="A12" s="88" t="s">
        <v>282</v>
      </c>
      <c r="B12" s="29" t="s">
        <v>26</v>
      </c>
      <c r="C12" s="23">
        <v>3</v>
      </c>
      <c r="D12" s="23">
        <v>0</v>
      </c>
      <c r="E12" s="23">
        <v>0</v>
      </c>
      <c r="F12" s="23">
        <v>3</v>
      </c>
    </row>
    <row r="13" spans="1:12" s="27" customFormat="1" ht="14.25" customHeight="1">
      <c r="A13" s="88" t="s">
        <v>276</v>
      </c>
      <c r="B13" s="29" t="s">
        <v>7</v>
      </c>
      <c r="C13" s="23">
        <v>0</v>
      </c>
      <c r="D13" s="23">
        <v>0</v>
      </c>
      <c r="E13" s="23">
        <v>0</v>
      </c>
      <c r="F13" s="23">
        <v>0</v>
      </c>
    </row>
    <row r="14" spans="1:12" s="27" customFormat="1" ht="14.25" customHeight="1">
      <c r="A14" s="28" t="s">
        <v>94</v>
      </c>
      <c r="B14" s="29" t="s">
        <v>9</v>
      </c>
      <c r="C14" s="23">
        <v>0</v>
      </c>
      <c r="D14" s="23">
        <v>0</v>
      </c>
      <c r="E14" s="23">
        <v>0</v>
      </c>
      <c r="F14" s="23">
        <v>0</v>
      </c>
    </row>
    <row r="15" spans="1:12" s="27" customFormat="1" ht="14.25" customHeight="1">
      <c r="A15" s="28" t="s">
        <v>95</v>
      </c>
      <c r="B15" s="29" t="s">
        <v>10</v>
      </c>
      <c r="C15" s="23">
        <v>1</v>
      </c>
      <c r="D15" s="23">
        <v>1</v>
      </c>
      <c r="E15" s="23">
        <v>0</v>
      </c>
      <c r="F15" s="23">
        <v>0</v>
      </c>
    </row>
    <row r="16" spans="1:12" s="27" customFormat="1" ht="14.25" customHeight="1">
      <c r="A16" s="28" t="s">
        <v>96</v>
      </c>
      <c r="B16" s="29" t="s">
        <v>11</v>
      </c>
      <c r="C16" s="23">
        <v>1</v>
      </c>
      <c r="D16" s="23">
        <v>0</v>
      </c>
      <c r="E16" s="23">
        <v>1</v>
      </c>
      <c r="F16" s="23">
        <v>0</v>
      </c>
    </row>
    <row r="17" spans="1:6" s="27" customFormat="1" ht="14.25" customHeight="1">
      <c r="A17" s="28" t="s">
        <v>97</v>
      </c>
      <c r="B17" s="29" t="s">
        <v>12</v>
      </c>
      <c r="C17" s="23">
        <v>0</v>
      </c>
      <c r="D17" s="23">
        <v>0</v>
      </c>
      <c r="E17" s="23">
        <v>0</v>
      </c>
      <c r="F17" s="23">
        <v>0</v>
      </c>
    </row>
    <row r="18" spans="1:6" s="27" customFormat="1" ht="14.25" customHeight="1">
      <c r="A18" s="28" t="s">
        <v>98</v>
      </c>
      <c r="B18" s="29" t="s">
        <v>13</v>
      </c>
      <c r="C18" s="23">
        <v>0</v>
      </c>
      <c r="D18" s="23">
        <v>0</v>
      </c>
      <c r="E18" s="23">
        <v>0</v>
      </c>
      <c r="F18" s="23">
        <v>0</v>
      </c>
    </row>
    <row r="19" spans="1:6" s="27" customFormat="1" ht="14.25" customHeight="1">
      <c r="A19" s="28" t="s">
        <v>99</v>
      </c>
      <c r="B19" s="29" t="s">
        <v>14</v>
      </c>
      <c r="C19" s="23">
        <v>0</v>
      </c>
      <c r="D19" s="23">
        <v>0</v>
      </c>
      <c r="E19" s="23">
        <v>0</v>
      </c>
      <c r="F19" s="23">
        <v>0</v>
      </c>
    </row>
    <row r="20" spans="1:6" s="27" customFormat="1" ht="14.25" customHeight="1">
      <c r="A20" s="28" t="s">
        <v>100</v>
      </c>
      <c r="B20" s="29" t="s">
        <v>15</v>
      </c>
      <c r="C20" s="23">
        <v>1</v>
      </c>
      <c r="D20" s="23">
        <v>0</v>
      </c>
      <c r="E20" s="23">
        <v>0</v>
      </c>
      <c r="F20" s="23">
        <v>1</v>
      </c>
    </row>
    <row r="21" spans="1:6" s="27" customFormat="1" ht="14.25" customHeight="1">
      <c r="A21" s="28" t="s">
        <v>101</v>
      </c>
      <c r="B21" s="29" t="s">
        <v>16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102</v>
      </c>
      <c r="B22" s="29" t="s">
        <v>17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103</v>
      </c>
      <c r="B23" s="29" t="s">
        <v>18</v>
      </c>
      <c r="C23" s="23">
        <v>0</v>
      </c>
      <c r="D23" s="23">
        <v>0</v>
      </c>
      <c r="E23" s="23">
        <v>0</v>
      </c>
      <c r="F23" s="23">
        <v>0</v>
      </c>
    </row>
    <row r="24" spans="1:6" s="27" customFormat="1" ht="14.25" customHeight="1">
      <c r="A24" s="28" t="s">
        <v>104</v>
      </c>
      <c r="B24" s="29" t="s">
        <v>19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105</v>
      </c>
      <c r="B25" s="29" t="s">
        <v>20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106</v>
      </c>
      <c r="B26" s="29" t="s">
        <v>21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28" t="s">
        <v>107</v>
      </c>
      <c r="B27" s="29" t="s">
        <v>22</v>
      </c>
      <c r="C27" s="23">
        <v>0</v>
      </c>
      <c r="D27" s="23">
        <v>0</v>
      </c>
      <c r="E27" s="23">
        <v>0</v>
      </c>
      <c r="F27" s="23">
        <v>0</v>
      </c>
    </row>
    <row r="28" spans="1:6" s="27" customFormat="1" ht="14.25" customHeight="1">
      <c r="A28" s="30" t="s">
        <v>108</v>
      </c>
      <c r="B28" s="31" t="s">
        <v>23</v>
      </c>
      <c r="C28" s="32">
        <v>0</v>
      </c>
      <c r="D28" s="32">
        <v>0</v>
      </c>
      <c r="E28" s="32">
        <v>0</v>
      </c>
      <c r="F28" s="32">
        <v>0</v>
      </c>
    </row>
    <row r="29" spans="1:6" s="34" customFormat="1" ht="14.25" customHeight="1">
      <c r="A29" s="33" t="s">
        <v>109</v>
      </c>
    </row>
    <row r="30" spans="1:6" s="34" customFormat="1" ht="14.25" customHeight="1">
      <c r="A30" s="34" t="s">
        <v>326</v>
      </c>
    </row>
    <row r="32" spans="1:6" s="27" customFormat="1" ht="18" hidden="1" customHeight="1">
      <c r="A32" s="28" t="s">
        <v>85</v>
      </c>
      <c r="B32" s="144" t="s">
        <v>1</v>
      </c>
      <c r="C32" s="143">
        <v>1</v>
      </c>
      <c r="D32" s="143">
        <v>2</v>
      </c>
      <c r="E32" s="143">
        <v>6</v>
      </c>
      <c r="F32" s="23">
        <v>0</v>
      </c>
    </row>
    <row r="33" spans="1:6" s="27" customFormat="1" ht="14.25" hidden="1" customHeight="1">
      <c r="A33" s="28" t="s">
        <v>86</v>
      </c>
      <c r="B33" s="29" t="s">
        <v>4</v>
      </c>
      <c r="C33" s="23">
        <v>0</v>
      </c>
      <c r="D33" s="23">
        <v>0</v>
      </c>
      <c r="E33" s="23">
        <v>1</v>
      </c>
      <c r="F33" s="23">
        <v>0</v>
      </c>
    </row>
    <row r="34" spans="1:6" s="27" customFormat="1" ht="14.25" hidden="1" customHeight="1">
      <c r="A34" s="28" t="s">
        <v>87</v>
      </c>
      <c r="B34" s="29" t="s">
        <v>5</v>
      </c>
      <c r="C34" s="23">
        <v>0</v>
      </c>
      <c r="D34" s="23">
        <v>0</v>
      </c>
      <c r="E34" s="23">
        <v>2</v>
      </c>
      <c r="F34" s="23">
        <v>0</v>
      </c>
    </row>
    <row r="35" spans="1:6" s="27" customFormat="1" ht="14.25" hidden="1" customHeight="1">
      <c r="A35" s="28" t="s">
        <v>88</v>
      </c>
      <c r="B35" s="29" t="s">
        <v>61</v>
      </c>
      <c r="C35" s="23">
        <v>0</v>
      </c>
      <c r="D35" s="23">
        <v>0</v>
      </c>
      <c r="E35" s="23">
        <v>0</v>
      </c>
      <c r="F35" s="23">
        <v>0</v>
      </c>
    </row>
    <row r="36" spans="1:6" s="27" customFormat="1" ht="14.25" hidden="1" customHeight="1">
      <c r="A36" s="28" t="s">
        <v>89</v>
      </c>
      <c r="B36" s="29" t="s">
        <v>24</v>
      </c>
      <c r="C36" s="23">
        <v>1</v>
      </c>
      <c r="D36" s="23">
        <v>1</v>
      </c>
      <c r="E36" s="23">
        <v>0</v>
      </c>
      <c r="F36" s="23">
        <v>0</v>
      </c>
    </row>
    <row r="37" spans="1:6" s="27" customFormat="1" ht="14.25" hidden="1" customHeight="1">
      <c r="A37" s="28" t="s">
        <v>90</v>
      </c>
      <c r="B37" s="29" t="s">
        <v>25</v>
      </c>
      <c r="C37" s="23">
        <v>0</v>
      </c>
      <c r="D37" s="23">
        <v>0</v>
      </c>
      <c r="E37" s="23">
        <v>0</v>
      </c>
      <c r="F37" s="23">
        <v>0</v>
      </c>
    </row>
    <row r="38" spans="1:6" s="27" customFormat="1" ht="14.25" hidden="1" customHeight="1">
      <c r="A38" s="28" t="s">
        <v>91</v>
      </c>
      <c r="B38" s="29" t="s">
        <v>26</v>
      </c>
      <c r="C38" s="23">
        <v>0</v>
      </c>
      <c r="D38" s="23">
        <v>0</v>
      </c>
      <c r="E38" s="23">
        <v>0</v>
      </c>
      <c r="F38" s="23">
        <v>0</v>
      </c>
    </row>
    <row r="39" spans="1:6" s="27" customFormat="1" ht="14.25" hidden="1" customHeight="1">
      <c r="A39" s="28" t="s">
        <v>92</v>
      </c>
      <c r="B39" s="29" t="s">
        <v>6</v>
      </c>
      <c r="C39" s="23">
        <v>0</v>
      </c>
      <c r="D39" s="23">
        <v>1</v>
      </c>
      <c r="E39" s="23">
        <v>3</v>
      </c>
      <c r="F39" s="23">
        <v>0</v>
      </c>
    </row>
    <row r="40" spans="1:6" s="27" customFormat="1" ht="14.25" hidden="1" customHeight="1">
      <c r="A40" s="28" t="s">
        <v>93</v>
      </c>
      <c r="B40" s="29" t="s">
        <v>7</v>
      </c>
      <c r="C40" s="23">
        <v>0</v>
      </c>
      <c r="D40" s="23">
        <v>0</v>
      </c>
      <c r="E40" s="23">
        <v>0</v>
      </c>
      <c r="F40" s="23">
        <v>0</v>
      </c>
    </row>
    <row r="41" spans="1:6" s="27" customFormat="1" ht="14.25" hidden="1" customHeight="1">
      <c r="A41" s="28" t="s">
        <v>94</v>
      </c>
      <c r="B41" s="29" t="s">
        <v>9</v>
      </c>
      <c r="C41" s="23">
        <v>0</v>
      </c>
      <c r="D41" s="23">
        <v>0</v>
      </c>
      <c r="E41" s="23">
        <v>0</v>
      </c>
      <c r="F41" s="23">
        <v>0</v>
      </c>
    </row>
    <row r="42" spans="1:6" s="27" customFormat="1" ht="18" hidden="1" customHeight="1">
      <c r="A42" s="96" t="s">
        <v>85</v>
      </c>
      <c r="B42" s="41" t="s">
        <v>1</v>
      </c>
      <c r="C42" s="23"/>
      <c r="D42" s="23"/>
      <c r="E42" s="23"/>
      <c r="F42" s="23"/>
    </row>
    <row r="43" spans="1:6" s="27" customFormat="1" ht="14.25" hidden="1" customHeight="1">
      <c r="A43" s="88" t="s">
        <v>277</v>
      </c>
      <c r="B43" s="29" t="s">
        <v>4</v>
      </c>
      <c r="C43" s="23"/>
      <c r="D43" s="23"/>
      <c r="E43" s="23"/>
      <c r="F43" s="23"/>
    </row>
    <row r="44" spans="1:6" s="27" customFormat="1" ht="14.25" hidden="1" customHeight="1">
      <c r="A44" s="88" t="s">
        <v>278</v>
      </c>
      <c r="B44" s="29" t="s">
        <v>5</v>
      </c>
      <c r="C44" s="23"/>
      <c r="D44" s="23"/>
      <c r="E44" s="23"/>
      <c r="F44" s="23"/>
    </row>
    <row r="45" spans="1:6" s="27" customFormat="1" ht="14.25" hidden="1" customHeight="1">
      <c r="A45" s="88" t="s">
        <v>279</v>
      </c>
      <c r="B45" s="29" t="s">
        <v>61</v>
      </c>
      <c r="C45" s="23"/>
      <c r="D45" s="23"/>
      <c r="E45" s="23"/>
      <c r="F45" s="23"/>
    </row>
    <row r="46" spans="1:6" s="27" customFormat="1" ht="14.25" hidden="1" customHeight="1">
      <c r="A46" s="88" t="s">
        <v>280</v>
      </c>
      <c r="B46" s="29" t="s">
        <v>24</v>
      </c>
      <c r="C46" s="23"/>
      <c r="D46" s="23"/>
      <c r="E46" s="23"/>
      <c r="F46" s="23"/>
    </row>
    <row r="47" spans="1:6" s="27" customFormat="1" ht="14.25" hidden="1" customHeight="1">
      <c r="A47" s="88" t="s">
        <v>281</v>
      </c>
      <c r="B47" s="29" t="s">
        <v>25</v>
      </c>
      <c r="C47" s="23"/>
      <c r="D47" s="23"/>
      <c r="E47" s="23"/>
      <c r="F47" s="23"/>
    </row>
    <row r="48" spans="1:6" s="27" customFormat="1" ht="14.25" hidden="1" customHeight="1">
      <c r="A48" s="88" t="s">
        <v>282</v>
      </c>
      <c r="B48" s="29" t="s">
        <v>26</v>
      </c>
      <c r="C48" s="23"/>
      <c r="D48" s="23"/>
      <c r="E48" s="23"/>
      <c r="F48" s="23"/>
    </row>
    <row r="49" spans="1:6" s="27" customFormat="1" ht="14.25" hidden="1" customHeight="1">
      <c r="A49" s="88" t="s">
        <v>276</v>
      </c>
      <c r="B49" s="29" t="s">
        <v>7</v>
      </c>
      <c r="C49" s="23"/>
      <c r="D49" s="23"/>
      <c r="E49" s="23"/>
      <c r="F49" s="23"/>
    </row>
    <row r="50" spans="1:6" s="27" customFormat="1" ht="14.25" hidden="1" customHeight="1">
      <c r="A50" s="28" t="s">
        <v>94</v>
      </c>
      <c r="B50" s="29" t="s">
        <v>9</v>
      </c>
      <c r="C50" s="23"/>
      <c r="D50" s="23"/>
      <c r="E50" s="23"/>
      <c r="F50" s="23"/>
    </row>
    <row r="51" spans="1:6" s="27" customFormat="1" ht="14.25" hidden="1" customHeight="1">
      <c r="A51" s="28" t="s">
        <v>95</v>
      </c>
      <c r="B51" s="29" t="s">
        <v>10</v>
      </c>
      <c r="C51" s="23"/>
      <c r="D51" s="23"/>
      <c r="E51" s="23"/>
      <c r="F51" s="23"/>
    </row>
    <row r="52" spans="1:6" s="27" customFormat="1" ht="14.25" hidden="1" customHeight="1">
      <c r="A52" s="28" t="s">
        <v>96</v>
      </c>
      <c r="B52" s="29" t="s">
        <v>11</v>
      </c>
      <c r="C52" s="23"/>
      <c r="D52" s="23"/>
      <c r="E52" s="23"/>
      <c r="F52" s="23"/>
    </row>
    <row r="53" spans="1:6" s="27" customFormat="1" ht="14.25" hidden="1" customHeight="1">
      <c r="A53" s="28" t="s">
        <v>97</v>
      </c>
      <c r="B53" s="29" t="s">
        <v>12</v>
      </c>
      <c r="C53" s="23"/>
      <c r="D53" s="23"/>
      <c r="E53" s="23"/>
      <c r="F53" s="23"/>
    </row>
    <row r="54" spans="1:6" s="27" customFormat="1" ht="14.25" hidden="1" customHeight="1">
      <c r="A54" s="28" t="s">
        <v>98</v>
      </c>
      <c r="B54" s="29" t="s">
        <v>13</v>
      </c>
      <c r="C54" s="23"/>
      <c r="D54" s="23"/>
      <c r="E54" s="23"/>
      <c r="F54" s="23"/>
    </row>
    <row r="55" spans="1:6" s="27" customFormat="1" ht="14.25" hidden="1" customHeight="1">
      <c r="A55" s="28" t="s">
        <v>99</v>
      </c>
      <c r="B55" s="29" t="s">
        <v>14</v>
      </c>
      <c r="C55" s="23"/>
      <c r="D55" s="23"/>
      <c r="E55" s="23"/>
      <c r="F55" s="23"/>
    </row>
    <row r="56" spans="1:6" s="27" customFormat="1" ht="14.25" hidden="1" customHeight="1">
      <c r="A56" s="28" t="s">
        <v>100</v>
      </c>
      <c r="B56" s="29" t="s">
        <v>15</v>
      </c>
      <c r="C56" s="23"/>
      <c r="D56" s="23"/>
      <c r="E56" s="23"/>
      <c r="F56" s="23"/>
    </row>
    <row r="57" spans="1:6" s="27" customFormat="1" ht="14.25" hidden="1" customHeight="1">
      <c r="A57" s="28" t="s">
        <v>101</v>
      </c>
      <c r="B57" s="29" t="s">
        <v>16</v>
      </c>
      <c r="C57" s="23"/>
      <c r="D57" s="23"/>
      <c r="E57" s="23"/>
      <c r="F57" s="23"/>
    </row>
    <row r="58" spans="1:6" s="27" customFormat="1" ht="14.25" hidden="1" customHeight="1">
      <c r="A58" s="28" t="s">
        <v>102</v>
      </c>
      <c r="B58" s="29" t="s">
        <v>17</v>
      </c>
      <c r="C58" s="23"/>
      <c r="D58" s="23"/>
      <c r="E58" s="23"/>
      <c r="F58" s="23"/>
    </row>
    <row r="59" spans="1:6" s="27" customFormat="1" ht="14.25" hidden="1" customHeight="1">
      <c r="A59" s="28" t="s">
        <v>103</v>
      </c>
      <c r="B59" s="29" t="s">
        <v>18</v>
      </c>
      <c r="C59" s="23"/>
      <c r="D59" s="23"/>
      <c r="E59" s="23"/>
      <c r="F59" s="23"/>
    </row>
    <row r="60" spans="1:6" s="27" customFormat="1" ht="14.25" hidden="1" customHeight="1">
      <c r="A60" s="28" t="s">
        <v>104</v>
      </c>
      <c r="B60" s="29" t="s">
        <v>19</v>
      </c>
      <c r="C60" s="23"/>
      <c r="D60" s="23"/>
      <c r="E60" s="23"/>
      <c r="F60" s="23"/>
    </row>
    <row r="61" spans="1:6" s="27" customFormat="1" ht="14.25" hidden="1" customHeight="1">
      <c r="A61" s="28" t="s">
        <v>105</v>
      </c>
      <c r="B61" s="29" t="s">
        <v>20</v>
      </c>
      <c r="C61" s="23"/>
      <c r="D61" s="23"/>
      <c r="E61" s="23"/>
      <c r="F61" s="23"/>
    </row>
    <row r="62" spans="1:6" s="27" customFormat="1" ht="14.25" hidden="1" customHeight="1">
      <c r="A62" s="28" t="s">
        <v>106</v>
      </c>
      <c r="B62" s="29" t="s">
        <v>21</v>
      </c>
      <c r="C62" s="23"/>
      <c r="D62" s="23"/>
      <c r="E62" s="23"/>
      <c r="F62" s="23"/>
    </row>
    <row r="63" spans="1:6" s="27" customFormat="1" ht="14.25" hidden="1" customHeight="1">
      <c r="A63" s="28" t="s">
        <v>107</v>
      </c>
      <c r="B63" s="29" t="s">
        <v>22</v>
      </c>
      <c r="C63" s="23"/>
      <c r="D63" s="23"/>
      <c r="E63" s="23"/>
      <c r="F63" s="23"/>
    </row>
    <row r="64" spans="1:6" s="27" customFormat="1" ht="14.25" hidden="1" customHeight="1">
      <c r="A64" s="30" t="s">
        <v>108</v>
      </c>
      <c r="B64" s="31" t="s">
        <v>23</v>
      </c>
      <c r="C64" s="32"/>
      <c r="D64" s="32"/>
      <c r="E64" s="32"/>
      <c r="F64" s="32"/>
    </row>
    <row r="65" spans="1:1" s="34" customFormat="1" ht="14.25" hidden="1" customHeight="1">
      <c r="A65" s="34" t="s">
        <v>109</v>
      </c>
    </row>
    <row r="66" spans="1:1" s="34" customFormat="1" ht="14.25" hidden="1" customHeight="1">
      <c r="A66" s="78" t="s">
        <v>59</v>
      </c>
    </row>
    <row r="67" spans="1:1" s="34" customFormat="1" ht="14.25" hidden="1" customHeight="1">
      <c r="A67" s="5"/>
    </row>
    <row r="68" spans="1:1" s="34" customFormat="1" ht="14.25" hidden="1" customHeight="1">
      <c r="A68" s="34" t="s">
        <v>273</v>
      </c>
    </row>
  </sheetData>
  <mergeCells count="2">
    <mergeCell ref="A4:B5"/>
    <mergeCell ref="C4:F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rowBreaks count="1" manualBreakCount="1">
    <brk id="53" max="1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8"/>
  <sheetViews>
    <sheetView zoomScaleSheetLayoutView="100" workbookViewId="0">
      <pane xSplit="2" ySplit="3" topLeftCell="C4" activePane="bottomRight" state="frozen"/>
      <selection activeCell="G29" sqref="G29"/>
      <selection pane="topRight" activeCell="G29" sqref="G29"/>
      <selection pane="bottomLeft" activeCell="G29" sqref="G29"/>
      <selection pane="bottomRight" activeCell="G29" sqref="G29"/>
    </sheetView>
  </sheetViews>
  <sheetFormatPr defaultColWidth="5.5" defaultRowHeight="11.1" customHeight="1"/>
  <cols>
    <col min="1" max="1" width="9.83203125" style="2" customWidth="1"/>
    <col min="2" max="2" width="20" style="5" customWidth="1"/>
    <col min="3" max="4" width="13" style="5" customWidth="1"/>
    <col min="5" max="7" width="16.6640625" style="5" customWidth="1"/>
    <col min="8" max="9" width="13" style="5" customWidth="1"/>
    <col min="10" max="16384" width="5.5" style="5"/>
  </cols>
  <sheetData>
    <row r="1" spans="1:6" s="2" customFormat="1" ht="20.25" customHeight="1">
      <c r="A1" s="79" t="s">
        <v>417</v>
      </c>
      <c r="B1" s="40"/>
    </row>
    <row r="2" spans="1:6" ht="14.25" customHeight="1">
      <c r="A2" s="80" t="s">
        <v>293</v>
      </c>
      <c r="B2" s="8"/>
    </row>
    <row r="3" spans="1:6" ht="12.75" customHeight="1">
      <c r="A3" s="25" t="s">
        <v>304</v>
      </c>
      <c r="B3" s="20"/>
      <c r="C3" s="2"/>
      <c r="D3" s="2"/>
      <c r="E3" s="2"/>
      <c r="F3" s="2"/>
    </row>
    <row r="4" spans="1:6" s="26" customFormat="1" ht="42.75" customHeight="1">
      <c r="A4" s="190" t="s">
        <v>416</v>
      </c>
      <c r="B4" s="191"/>
      <c r="C4" s="87" t="s">
        <v>275</v>
      </c>
      <c r="D4" s="36" t="s">
        <v>69</v>
      </c>
      <c r="E4" s="36" t="s">
        <v>70</v>
      </c>
      <c r="F4" s="37" t="s">
        <v>71</v>
      </c>
    </row>
    <row r="5" spans="1:6" s="27" customFormat="1" ht="18" customHeight="1">
      <c r="A5" s="96" t="s">
        <v>85</v>
      </c>
      <c r="B5" s="41" t="s">
        <v>1</v>
      </c>
      <c r="C5" s="23">
        <v>15</v>
      </c>
      <c r="D5" s="23">
        <v>6</v>
      </c>
      <c r="E5" s="23">
        <v>4</v>
      </c>
      <c r="F5" s="23">
        <v>5</v>
      </c>
    </row>
    <row r="6" spans="1:6" s="27" customFormat="1" ht="14.25" customHeight="1">
      <c r="A6" s="88" t="s">
        <v>277</v>
      </c>
      <c r="B6" s="29" t="s">
        <v>4</v>
      </c>
      <c r="C6" s="23">
        <v>2</v>
      </c>
      <c r="D6" s="23">
        <v>1</v>
      </c>
      <c r="E6" s="23">
        <v>1</v>
      </c>
      <c r="F6" s="23">
        <v>0</v>
      </c>
    </row>
    <row r="7" spans="1:6" s="27" customFormat="1" ht="14.25" customHeight="1">
      <c r="A7" s="88" t="s">
        <v>278</v>
      </c>
      <c r="B7" s="29" t="s">
        <v>5</v>
      </c>
      <c r="C7" s="23">
        <v>2</v>
      </c>
      <c r="D7" s="23">
        <v>0</v>
      </c>
      <c r="E7" s="23">
        <v>2</v>
      </c>
      <c r="F7" s="23">
        <v>0</v>
      </c>
    </row>
    <row r="8" spans="1:6" s="27" customFormat="1" ht="14.25" customHeight="1">
      <c r="A8" s="88" t="s">
        <v>279</v>
      </c>
      <c r="B8" s="29" t="s">
        <v>61</v>
      </c>
      <c r="C8" s="23">
        <v>4</v>
      </c>
      <c r="D8" s="23">
        <v>1</v>
      </c>
      <c r="E8" s="23">
        <v>0</v>
      </c>
      <c r="F8" s="23">
        <v>3</v>
      </c>
    </row>
    <row r="9" spans="1:6" s="27" customFormat="1" ht="14.25" customHeight="1">
      <c r="A9" s="88" t="s">
        <v>280</v>
      </c>
      <c r="B9" s="29" t="s">
        <v>24</v>
      </c>
      <c r="C9" s="23">
        <v>2</v>
      </c>
      <c r="D9" s="23">
        <v>0</v>
      </c>
      <c r="E9" s="23">
        <v>1</v>
      </c>
      <c r="F9" s="23">
        <v>1</v>
      </c>
    </row>
    <row r="10" spans="1:6" s="27" customFormat="1" ht="14.25" customHeight="1">
      <c r="A10" s="88" t="s">
        <v>281</v>
      </c>
      <c r="B10" s="29" t="s">
        <v>25</v>
      </c>
      <c r="C10" s="23">
        <v>0</v>
      </c>
      <c r="D10" s="23">
        <v>0</v>
      </c>
      <c r="E10" s="23">
        <v>0</v>
      </c>
      <c r="F10" s="23">
        <v>0</v>
      </c>
    </row>
    <row r="11" spans="1:6" s="27" customFormat="1" ht="14.25" customHeight="1">
      <c r="A11" s="88" t="s">
        <v>282</v>
      </c>
      <c r="B11" s="29" t="s">
        <v>26</v>
      </c>
      <c r="C11" s="23">
        <v>1</v>
      </c>
      <c r="D11" s="23">
        <v>1</v>
      </c>
      <c r="E11" s="23">
        <v>0</v>
      </c>
      <c r="F11" s="23">
        <v>0</v>
      </c>
    </row>
    <row r="12" spans="1:6" s="27" customFormat="1" ht="14.25" customHeight="1">
      <c r="A12" s="88" t="s">
        <v>276</v>
      </c>
      <c r="B12" s="29" t="s">
        <v>7</v>
      </c>
      <c r="C12" s="23">
        <v>0</v>
      </c>
      <c r="D12" s="23">
        <v>0</v>
      </c>
      <c r="E12" s="23">
        <v>0</v>
      </c>
      <c r="F12" s="23">
        <v>0</v>
      </c>
    </row>
    <row r="13" spans="1:6" s="27" customFormat="1" ht="14.25" customHeight="1">
      <c r="A13" s="28" t="s">
        <v>94</v>
      </c>
      <c r="B13" s="29" t="s">
        <v>9</v>
      </c>
      <c r="C13" s="23">
        <v>0</v>
      </c>
      <c r="D13" s="23">
        <v>0</v>
      </c>
      <c r="E13" s="23">
        <v>0</v>
      </c>
      <c r="F13" s="23">
        <v>0</v>
      </c>
    </row>
    <row r="14" spans="1:6" s="27" customFormat="1" ht="14.25" customHeight="1">
      <c r="A14" s="28" t="s">
        <v>95</v>
      </c>
      <c r="B14" s="29" t="s">
        <v>10</v>
      </c>
      <c r="C14" s="23">
        <v>0</v>
      </c>
      <c r="D14" s="23">
        <v>0</v>
      </c>
      <c r="E14" s="23">
        <v>0</v>
      </c>
      <c r="F14" s="23">
        <v>0</v>
      </c>
    </row>
    <row r="15" spans="1:6" s="27" customFormat="1" ht="14.25" customHeight="1">
      <c r="A15" s="28" t="s">
        <v>96</v>
      </c>
      <c r="B15" s="29" t="s">
        <v>11</v>
      </c>
      <c r="C15" s="23">
        <v>2</v>
      </c>
      <c r="D15" s="23">
        <v>2</v>
      </c>
      <c r="E15" s="23">
        <v>0</v>
      </c>
      <c r="F15" s="23">
        <v>0</v>
      </c>
    </row>
    <row r="16" spans="1:6" s="27" customFormat="1" ht="14.25" customHeight="1">
      <c r="A16" s="28" t="s">
        <v>97</v>
      </c>
      <c r="B16" s="29" t="s">
        <v>12</v>
      </c>
      <c r="C16" s="23">
        <v>0</v>
      </c>
      <c r="D16" s="23">
        <v>0</v>
      </c>
      <c r="E16" s="23">
        <v>0</v>
      </c>
      <c r="F16" s="23">
        <v>0</v>
      </c>
    </row>
    <row r="17" spans="1:6" s="27" customFormat="1" ht="14.25" customHeight="1">
      <c r="A17" s="28" t="s">
        <v>98</v>
      </c>
      <c r="B17" s="29" t="s">
        <v>13</v>
      </c>
      <c r="C17" s="23">
        <v>0</v>
      </c>
      <c r="D17" s="23">
        <v>0</v>
      </c>
      <c r="E17" s="23">
        <v>0</v>
      </c>
      <c r="F17" s="23">
        <v>0</v>
      </c>
    </row>
    <row r="18" spans="1:6" s="27" customFormat="1" ht="14.25" customHeight="1">
      <c r="A18" s="28" t="s">
        <v>99</v>
      </c>
      <c r="B18" s="29" t="s">
        <v>14</v>
      </c>
      <c r="C18" s="23">
        <v>1</v>
      </c>
      <c r="D18" s="23">
        <v>1</v>
      </c>
      <c r="E18" s="23">
        <v>0</v>
      </c>
      <c r="F18" s="23">
        <v>0</v>
      </c>
    </row>
    <row r="19" spans="1:6" s="27" customFormat="1" ht="14.25" customHeight="1">
      <c r="A19" s="28" t="s">
        <v>100</v>
      </c>
      <c r="B19" s="29" t="s">
        <v>15</v>
      </c>
      <c r="C19" s="23">
        <v>0</v>
      </c>
      <c r="D19" s="23">
        <v>0</v>
      </c>
      <c r="E19" s="23">
        <v>0</v>
      </c>
      <c r="F19" s="23">
        <v>0</v>
      </c>
    </row>
    <row r="20" spans="1:6" s="27" customFormat="1" ht="14.25" customHeight="1">
      <c r="A20" s="28" t="s">
        <v>101</v>
      </c>
      <c r="B20" s="29" t="s">
        <v>16</v>
      </c>
      <c r="C20" s="23">
        <v>0</v>
      </c>
      <c r="D20" s="23">
        <v>0</v>
      </c>
      <c r="E20" s="23">
        <v>0</v>
      </c>
      <c r="F20" s="23">
        <v>0</v>
      </c>
    </row>
    <row r="21" spans="1:6" s="27" customFormat="1" ht="14.25" customHeight="1">
      <c r="A21" s="28" t="s">
        <v>102</v>
      </c>
      <c r="B21" s="29" t="s">
        <v>17</v>
      </c>
      <c r="C21" s="23">
        <v>0</v>
      </c>
      <c r="D21" s="23">
        <v>0</v>
      </c>
      <c r="E21" s="23">
        <v>0</v>
      </c>
      <c r="F21" s="23">
        <v>0</v>
      </c>
    </row>
    <row r="22" spans="1:6" s="27" customFormat="1" ht="14.25" customHeight="1">
      <c r="A22" s="28" t="s">
        <v>103</v>
      </c>
      <c r="B22" s="29" t="s">
        <v>18</v>
      </c>
      <c r="C22" s="23">
        <v>0</v>
      </c>
      <c r="D22" s="23">
        <v>0</v>
      </c>
      <c r="E22" s="23">
        <v>0</v>
      </c>
      <c r="F22" s="23">
        <v>0</v>
      </c>
    </row>
    <row r="23" spans="1:6" s="27" customFormat="1" ht="14.25" customHeight="1">
      <c r="A23" s="28" t="s">
        <v>104</v>
      </c>
      <c r="B23" s="29" t="s">
        <v>19</v>
      </c>
      <c r="C23" s="23">
        <v>1</v>
      </c>
      <c r="D23" s="23">
        <v>0</v>
      </c>
      <c r="E23" s="23">
        <v>0</v>
      </c>
      <c r="F23" s="23">
        <v>1</v>
      </c>
    </row>
    <row r="24" spans="1:6" s="27" customFormat="1" ht="14.25" customHeight="1">
      <c r="A24" s="28" t="s">
        <v>105</v>
      </c>
      <c r="B24" s="29" t="s">
        <v>20</v>
      </c>
      <c r="C24" s="23">
        <v>0</v>
      </c>
      <c r="D24" s="23">
        <v>0</v>
      </c>
      <c r="E24" s="23">
        <v>0</v>
      </c>
      <c r="F24" s="23">
        <v>0</v>
      </c>
    </row>
    <row r="25" spans="1:6" s="27" customFormat="1" ht="14.25" customHeight="1">
      <c r="A25" s="28" t="s">
        <v>106</v>
      </c>
      <c r="B25" s="29" t="s">
        <v>21</v>
      </c>
      <c r="C25" s="23">
        <v>0</v>
      </c>
      <c r="D25" s="23">
        <v>0</v>
      </c>
      <c r="E25" s="23">
        <v>0</v>
      </c>
      <c r="F25" s="23">
        <v>0</v>
      </c>
    </row>
    <row r="26" spans="1:6" s="27" customFormat="1" ht="14.25" customHeight="1">
      <c r="A26" s="28" t="s">
        <v>107</v>
      </c>
      <c r="B26" s="29" t="s">
        <v>22</v>
      </c>
      <c r="C26" s="23">
        <v>0</v>
      </c>
      <c r="D26" s="23">
        <v>0</v>
      </c>
      <c r="E26" s="23">
        <v>0</v>
      </c>
      <c r="F26" s="23">
        <v>0</v>
      </c>
    </row>
    <row r="27" spans="1:6" s="27" customFormat="1" ht="14.25" customHeight="1">
      <c r="A27" s="30" t="s">
        <v>108</v>
      </c>
      <c r="B27" s="31" t="s">
        <v>23</v>
      </c>
      <c r="C27" s="32">
        <v>0</v>
      </c>
      <c r="D27" s="32">
        <v>0</v>
      </c>
      <c r="E27" s="32">
        <v>0</v>
      </c>
      <c r="F27" s="32">
        <v>0</v>
      </c>
    </row>
    <row r="28" spans="1:6" s="27" customFormat="1" ht="14.25" customHeight="1">
      <c r="A28" s="133"/>
      <c r="B28" s="133"/>
      <c r="C28" s="23"/>
      <c r="D28" s="23"/>
      <c r="E28" s="23"/>
      <c r="F28" s="23"/>
    </row>
    <row r="29" spans="1:6" s="34" customFormat="1" ht="14.25" customHeight="1">
      <c r="A29" s="33" t="s">
        <v>109</v>
      </c>
    </row>
    <row r="30" spans="1:6" s="34" customFormat="1" ht="14.25" customHeight="1">
      <c r="A30" s="33"/>
    </row>
    <row r="32" spans="1:6" s="27" customFormat="1" ht="18" hidden="1" customHeight="1">
      <c r="A32" s="28" t="s">
        <v>85</v>
      </c>
      <c r="B32" s="41" t="s">
        <v>1</v>
      </c>
      <c r="C32" s="23">
        <v>1</v>
      </c>
      <c r="D32" s="23">
        <v>2</v>
      </c>
      <c r="E32" s="23">
        <v>6</v>
      </c>
      <c r="F32" s="23">
        <v>0</v>
      </c>
    </row>
    <row r="33" spans="1:9" s="27" customFormat="1" ht="14.25" hidden="1" customHeight="1">
      <c r="A33" s="28" t="s">
        <v>86</v>
      </c>
      <c r="B33" s="142" t="s">
        <v>4</v>
      </c>
      <c r="C33" s="143">
        <v>0</v>
      </c>
      <c r="D33" s="143">
        <v>0</v>
      </c>
      <c r="E33" s="143">
        <v>1</v>
      </c>
      <c r="F33" s="23">
        <v>0</v>
      </c>
    </row>
    <row r="34" spans="1:9" s="27" customFormat="1" ht="14.25" hidden="1" customHeight="1">
      <c r="A34" s="28" t="s">
        <v>87</v>
      </c>
      <c r="B34" s="29" t="s">
        <v>5</v>
      </c>
      <c r="C34" s="23">
        <v>0</v>
      </c>
      <c r="D34" s="23">
        <v>0</v>
      </c>
      <c r="E34" s="23">
        <v>2</v>
      </c>
      <c r="F34" s="23">
        <v>0</v>
      </c>
    </row>
    <row r="35" spans="1:9" s="27" customFormat="1" ht="14.25" hidden="1" customHeight="1">
      <c r="A35" s="28" t="s">
        <v>88</v>
      </c>
      <c r="B35" s="29" t="s">
        <v>61</v>
      </c>
      <c r="C35" s="23">
        <v>0</v>
      </c>
      <c r="D35" s="23">
        <v>0</v>
      </c>
      <c r="E35" s="23">
        <v>0</v>
      </c>
      <c r="F35" s="23">
        <v>0</v>
      </c>
    </row>
    <row r="36" spans="1:9" s="27" customFormat="1" ht="14.25" hidden="1" customHeight="1">
      <c r="A36" s="28" t="s">
        <v>89</v>
      </c>
      <c r="B36" s="29" t="s">
        <v>24</v>
      </c>
      <c r="C36" s="23">
        <v>1</v>
      </c>
      <c r="D36" s="23">
        <v>1</v>
      </c>
      <c r="E36" s="23">
        <v>0</v>
      </c>
      <c r="F36" s="23">
        <v>0</v>
      </c>
    </row>
    <row r="37" spans="1:9" s="27" customFormat="1" ht="14.25" hidden="1" customHeight="1">
      <c r="A37" s="28" t="s">
        <v>90</v>
      </c>
      <c r="B37" s="29" t="s">
        <v>25</v>
      </c>
      <c r="C37" s="23">
        <v>0</v>
      </c>
      <c r="D37" s="23">
        <v>0</v>
      </c>
      <c r="E37" s="23">
        <v>0</v>
      </c>
      <c r="F37" s="23">
        <v>0</v>
      </c>
    </row>
    <row r="38" spans="1:9" s="27" customFormat="1" ht="14.25" hidden="1" customHeight="1">
      <c r="A38" s="28" t="s">
        <v>91</v>
      </c>
      <c r="B38" s="29" t="s">
        <v>26</v>
      </c>
      <c r="C38" s="23">
        <v>0</v>
      </c>
      <c r="D38" s="23">
        <v>0</v>
      </c>
      <c r="E38" s="23">
        <v>0</v>
      </c>
      <c r="F38" s="23">
        <v>0</v>
      </c>
    </row>
    <row r="39" spans="1:9" s="27" customFormat="1" ht="14.25" hidden="1" customHeight="1">
      <c r="A39" s="28" t="s">
        <v>92</v>
      </c>
      <c r="B39" s="29" t="s">
        <v>6</v>
      </c>
      <c r="C39" s="23">
        <v>0</v>
      </c>
      <c r="D39" s="23">
        <v>1</v>
      </c>
      <c r="E39" s="23">
        <v>3</v>
      </c>
      <c r="F39" s="23">
        <v>0</v>
      </c>
    </row>
    <row r="40" spans="1:9" s="27" customFormat="1" ht="14.25" hidden="1" customHeight="1">
      <c r="A40" s="28" t="s">
        <v>93</v>
      </c>
      <c r="B40" s="29" t="s">
        <v>7</v>
      </c>
      <c r="C40" s="23">
        <v>0</v>
      </c>
      <c r="D40" s="23">
        <v>0</v>
      </c>
      <c r="E40" s="23">
        <v>0</v>
      </c>
      <c r="F40" s="23">
        <v>0</v>
      </c>
    </row>
    <row r="41" spans="1:9" s="27" customFormat="1" ht="14.25" hidden="1" customHeight="1">
      <c r="A41" s="28" t="s">
        <v>94</v>
      </c>
      <c r="B41" s="29" t="s">
        <v>9</v>
      </c>
      <c r="C41" s="23">
        <v>0</v>
      </c>
      <c r="D41" s="23">
        <v>0</v>
      </c>
      <c r="E41" s="23">
        <v>0</v>
      </c>
      <c r="F41" s="23">
        <v>0</v>
      </c>
    </row>
    <row r="42" spans="1:9" s="27" customFormat="1" ht="18" hidden="1" customHeight="1">
      <c r="A42" s="96" t="s">
        <v>85</v>
      </c>
      <c r="B42" s="41" t="s">
        <v>1</v>
      </c>
      <c r="C42" s="23"/>
      <c r="D42" s="23"/>
      <c r="E42" s="23"/>
      <c r="F42" s="23"/>
      <c r="G42" s="23"/>
      <c r="H42" s="23"/>
      <c r="I42" s="23"/>
    </row>
    <row r="43" spans="1:9" s="27" customFormat="1" ht="14.25" hidden="1" customHeight="1">
      <c r="A43" s="88" t="s">
        <v>277</v>
      </c>
      <c r="B43" s="29" t="s">
        <v>4</v>
      </c>
      <c r="C43" s="23"/>
      <c r="D43" s="23"/>
      <c r="E43" s="23"/>
      <c r="F43" s="23"/>
      <c r="G43" s="23"/>
      <c r="H43" s="23"/>
      <c r="I43" s="23"/>
    </row>
    <row r="44" spans="1:9" s="27" customFormat="1" ht="14.25" hidden="1" customHeight="1">
      <c r="A44" s="88" t="s">
        <v>278</v>
      </c>
      <c r="B44" s="29" t="s">
        <v>5</v>
      </c>
      <c r="C44" s="23"/>
      <c r="D44" s="23"/>
      <c r="E44" s="23"/>
      <c r="F44" s="23"/>
      <c r="G44" s="23"/>
      <c r="H44" s="23"/>
      <c r="I44" s="23"/>
    </row>
    <row r="45" spans="1:9" s="27" customFormat="1" ht="14.25" hidden="1" customHeight="1">
      <c r="A45" s="88" t="s">
        <v>279</v>
      </c>
      <c r="B45" s="29" t="s">
        <v>61</v>
      </c>
      <c r="C45" s="23"/>
      <c r="D45" s="23"/>
      <c r="E45" s="23"/>
      <c r="F45" s="23"/>
      <c r="G45" s="23"/>
      <c r="H45" s="23"/>
      <c r="I45" s="23"/>
    </row>
    <row r="46" spans="1:9" s="27" customFormat="1" ht="14.25" hidden="1" customHeight="1">
      <c r="A46" s="88" t="s">
        <v>280</v>
      </c>
      <c r="B46" s="29" t="s">
        <v>24</v>
      </c>
      <c r="C46" s="23"/>
      <c r="D46" s="23"/>
      <c r="E46" s="23"/>
      <c r="F46" s="23"/>
      <c r="G46" s="23"/>
      <c r="H46" s="23"/>
      <c r="I46" s="23"/>
    </row>
    <row r="47" spans="1:9" s="27" customFormat="1" ht="14.25" hidden="1" customHeight="1">
      <c r="A47" s="88" t="s">
        <v>281</v>
      </c>
      <c r="B47" s="29" t="s">
        <v>25</v>
      </c>
      <c r="C47" s="23"/>
      <c r="D47" s="23"/>
      <c r="E47" s="23"/>
      <c r="F47" s="23"/>
      <c r="G47" s="23"/>
      <c r="H47" s="23"/>
      <c r="I47" s="23"/>
    </row>
    <row r="48" spans="1:9" s="27" customFormat="1" ht="14.25" hidden="1" customHeight="1">
      <c r="A48" s="88" t="s">
        <v>282</v>
      </c>
      <c r="B48" s="29" t="s">
        <v>26</v>
      </c>
      <c r="C48" s="23"/>
      <c r="D48" s="23"/>
      <c r="E48" s="23"/>
      <c r="F48" s="23"/>
      <c r="G48" s="23"/>
      <c r="H48" s="23"/>
      <c r="I48" s="23"/>
    </row>
    <row r="49" spans="1:9" s="27" customFormat="1" ht="14.25" hidden="1" customHeight="1">
      <c r="A49" s="88" t="s">
        <v>276</v>
      </c>
      <c r="B49" s="29" t="s">
        <v>7</v>
      </c>
      <c r="C49" s="23"/>
      <c r="D49" s="23"/>
      <c r="E49" s="23"/>
      <c r="F49" s="23"/>
      <c r="G49" s="23"/>
      <c r="H49" s="23"/>
      <c r="I49" s="23"/>
    </row>
    <row r="50" spans="1:9" s="27" customFormat="1" ht="14.25" hidden="1" customHeight="1">
      <c r="A50" s="28" t="s">
        <v>94</v>
      </c>
      <c r="B50" s="29" t="s">
        <v>9</v>
      </c>
      <c r="C50" s="23"/>
      <c r="D50" s="23"/>
      <c r="E50" s="23"/>
      <c r="F50" s="23"/>
      <c r="G50" s="23"/>
      <c r="H50" s="23"/>
      <c r="I50" s="23"/>
    </row>
    <row r="51" spans="1:9" s="27" customFormat="1" ht="14.25" hidden="1" customHeight="1">
      <c r="A51" s="28" t="s">
        <v>95</v>
      </c>
      <c r="B51" s="29" t="s">
        <v>10</v>
      </c>
      <c r="C51" s="23"/>
      <c r="D51" s="23"/>
      <c r="E51" s="23"/>
      <c r="F51" s="23"/>
      <c r="G51" s="23"/>
      <c r="H51" s="23"/>
      <c r="I51" s="23"/>
    </row>
    <row r="52" spans="1:9" s="27" customFormat="1" ht="14.25" hidden="1" customHeight="1">
      <c r="A52" s="28" t="s">
        <v>96</v>
      </c>
      <c r="B52" s="29" t="s">
        <v>11</v>
      </c>
      <c r="C52" s="23"/>
      <c r="D52" s="23"/>
      <c r="E52" s="23"/>
      <c r="F52" s="23"/>
      <c r="G52" s="23"/>
      <c r="H52" s="23"/>
      <c r="I52" s="23"/>
    </row>
    <row r="53" spans="1:9" s="27" customFormat="1" ht="14.25" hidden="1" customHeight="1">
      <c r="A53" s="28" t="s">
        <v>97</v>
      </c>
      <c r="B53" s="29" t="s">
        <v>12</v>
      </c>
      <c r="C53" s="23"/>
      <c r="D53" s="23"/>
      <c r="E53" s="23"/>
      <c r="F53" s="23"/>
      <c r="G53" s="23"/>
      <c r="H53" s="23"/>
      <c r="I53" s="23"/>
    </row>
    <row r="54" spans="1:9" s="27" customFormat="1" ht="14.25" hidden="1" customHeight="1">
      <c r="A54" s="28" t="s">
        <v>98</v>
      </c>
      <c r="B54" s="29" t="s">
        <v>13</v>
      </c>
      <c r="C54" s="23"/>
      <c r="D54" s="23"/>
      <c r="E54" s="23"/>
      <c r="F54" s="23"/>
      <c r="G54" s="23"/>
      <c r="H54" s="23"/>
      <c r="I54" s="23"/>
    </row>
    <row r="55" spans="1:9" s="27" customFormat="1" ht="14.25" hidden="1" customHeight="1">
      <c r="A55" s="28" t="s">
        <v>99</v>
      </c>
      <c r="B55" s="29" t="s">
        <v>14</v>
      </c>
      <c r="C55" s="23"/>
      <c r="D55" s="23"/>
      <c r="E55" s="23"/>
      <c r="F55" s="23"/>
      <c r="G55" s="23"/>
      <c r="H55" s="23"/>
      <c r="I55" s="23"/>
    </row>
    <row r="56" spans="1:9" s="27" customFormat="1" ht="14.25" hidden="1" customHeight="1">
      <c r="A56" s="28" t="s">
        <v>100</v>
      </c>
      <c r="B56" s="29" t="s">
        <v>15</v>
      </c>
      <c r="C56" s="23"/>
      <c r="D56" s="23"/>
      <c r="E56" s="23"/>
      <c r="F56" s="23"/>
      <c r="G56" s="23"/>
      <c r="H56" s="23"/>
      <c r="I56" s="23"/>
    </row>
    <row r="57" spans="1:9" s="27" customFormat="1" ht="14.25" hidden="1" customHeight="1">
      <c r="A57" s="28" t="s">
        <v>101</v>
      </c>
      <c r="B57" s="29" t="s">
        <v>16</v>
      </c>
      <c r="C57" s="23"/>
      <c r="D57" s="23"/>
      <c r="E57" s="23"/>
      <c r="F57" s="23"/>
      <c r="G57" s="23"/>
      <c r="H57" s="23"/>
      <c r="I57" s="23"/>
    </row>
    <row r="58" spans="1:9" s="27" customFormat="1" ht="14.25" hidden="1" customHeight="1">
      <c r="A58" s="28" t="s">
        <v>102</v>
      </c>
      <c r="B58" s="29" t="s">
        <v>17</v>
      </c>
      <c r="C58" s="23"/>
      <c r="D58" s="23"/>
      <c r="E58" s="23"/>
      <c r="F58" s="23"/>
      <c r="G58" s="23"/>
      <c r="H58" s="23"/>
      <c r="I58" s="23"/>
    </row>
    <row r="59" spans="1:9" s="27" customFormat="1" ht="14.25" hidden="1" customHeight="1">
      <c r="A59" s="28" t="s">
        <v>103</v>
      </c>
      <c r="B59" s="29" t="s">
        <v>18</v>
      </c>
      <c r="C59" s="23"/>
      <c r="D59" s="23"/>
      <c r="E59" s="23"/>
      <c r="F59" s="23"/>
      <c r="G59" s="23"/>
      <c r="H59" s="23"/>
      <c r="I59" s="23"/>
    </row>
    <row r="60" spans="1:9" s="27" customFormat="1" ht="14.25" hidden="1" customHeight="1">
      <c r="A60" s="28" t="s">
        <v>104</v>
      </c>
      <c r="B60" s="29" t="s">
        <v>19</v>
      </c>
      <c r="C60" s="23"/>
      <c r="D60" s="23"/>
      <c r="E60" s="23"/>
      <c r="F60" s="23"/>
      <c r="G60" s="23"/>
      <c r="H60" s="23"/>
      <c r="I60" s="23"/>
    </row>
    <row r="61" spans="1:9" s="27" customFormat="1" ht="14.25" hidden="1" customHeight="1">
      <c r="A61" s="28" t="s">
        <v>105</v>
      </c>
      <c r="B61" s="29" t="s">
        <v>20</v>
      </c>
      <c r="C61" s="23"/>
      <c r="D61" s="23"/>
      <c r="E61" s="23"/>
      <c r="F61" s="23"/>
      <c r="G61" s="23"/>
      <c r="H61" s="23"/>
      <c r="I61" s="23"/>
    </row>
    <row r="62" spans="1:9" s="27" customFormat="1" ht="14.25" hidden="1" customHeight="1">
      <c r="A62" s="28" t="s">
        <v>106</v>
      </c>
      <c r="B62" s="29" t="s">
        <v>21</v>
      </c>
      <c r="C62" s="23"/>
      <c r="D62" s="23"/>
      <c r="E62" s="23"/>
      <c r="F62" s="23"/>
      <c r="G62" s="23"/>
      <c r="H62" s="23"/>
      <c r="I62" s="23"/>
    </row>
    <row r="63" spans="1:9" s="27" customFormat="1" ht="14.25" hidden="1" customHeight="1">
      <c r="A63" s="28" t="s">
        <v>107</v>
      </c>
      <c r="B63" s="29" t="s">
        <v>22</v>
      </c>
      <c r="C63" s="23"/>
      <c r="D63" s="23"/>
      <c r="E63" s="23"/>
      <c r="F63" s="23"/>
      <c r="G63" s="23"/>
      <c r="H63" s="23"/>
      <c r="I63" s="23"/>
    </row>
    <row r="64" spans="1:9" s="27" customFormat="1" ht="14.25" hidden="1" customHeight="1">
      <c r="A64" s="30" t="s">
        <v>108</v>
      </c>
      <c r="B64" s="31" t="s">
        <v>23</v>
      </c>
      <c r="C64" s="32"/>
      <c r="D64" s="32"/>
      <c r="E64" s="32"/>
      <c r="F64" s="32"/>
      <c r="G64" s="32"/>
      <c r="H64" s="32"/>
      <c r="I64" s="32"/>
    </row>
    <row r="65" spans="1:1" s="34" customFormat="1" ht="14.25" hidden="1" customHeight="1">
      <c r="A65" s="34" t="s">
        <v>109</v>
      </c>
    </row>
    <row r="66" spans="1:1" s="34" customFormat="1" ht="14.25" hidden="1" customHeight="1">
      <c r="A66" s="78" t="s">
        <v>59</v>
      </c>
    </row>
    <row r="67" spans="1:1" s="34" customFormat="1" ht="14.25" hidden="1" customHeight="1">
      <c r="A67" s="5"/>
    </row>
    <row r="68" spans="1:1" s="34" customFormat="1" ht="14.25" hidden="1" customHeight="1">
      <c r="A68" s="34" t="s">
        <v>273</v>
      </c>
    </row>
  </sheetData>
  <mergeCells count="1">
    <mergeCell ref="A4:B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&amp;L&amp;"微軟正黑體,標準"&amp;16兒童及少年保護執行概況&amp;C&amp;"微軟正黑體,標準"&amp;16&amp;R&amp;"微軟正黑體,標準"本表共&amp;N頁，第&amp;P頁</oddHeader>
  </headerFooter>
  <rowBreaks count="1" manualBreakCount="1">
    <brk id="53" max="1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具名範圍</vt:lpstr>
      </vt:variant>
      <vt:variant>
        <vt:i4>57</vt:i4>
      </vt:variant>
    </vt:vector>
  </HeadingPairs>
  <TitlesOfParts>
    <vt:vector size="86" baseType="lpstr">
      <vt:lpstr>歷年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94</vt:lpstr>
      <vt:lpstr>93</vt:lpstr>
      <vt:lpstr>92兒</vt:lpstr>
      <vt:lpstr>92少</vt:lpstr>
      <vt:lpstr>91兒</vt:lpstr>
      <vt:lpstr>90兒</vt:lpstr>
      <vt:lpstr>89兒</vt:lpstr>
      <vt:lpstr>88兒</vt:lpstr>
      <vt:lpstr>'100'!Print_Area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'112上'!Print_Area</vt:lpstr>
      <vt:lpstr>'112下'!Print_Area</vt:lpstr>
      <vt:lpstr>'88兒'!Print_Area</vt:lpstr>
      <vt:lpstr>'89兒'!Print_Area</vt:lpstr>
      <vt:lpstr>'90兒'!Print_Area</vt:lpstr>
      <vt:lpstr>'91兒'!Print_Area</vt:lpstr>
      <vt:lpstr>'92少'!Print_Area</vt:lpstr>
      <vt:lpstr>'92兒'!Print_Area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  <vt:lpstr>'99'!Print_Area</vt:lpstr>
      <vt:lpstr>歷年!Print_Area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'106'!Print_Titles</vt:lpstr>
      <vt:lpstr>'107'!Print_Titles</vt:lpstr>
      <vt:lpstr>'108'!Print_Titles</vt:lpstr>
      <vt:lpstr>'109'!Print_Titles</vt:lpstr>
      <vt:lpstr>'110'!Print_Titles</vt:lpstr>
      <vt:lpstr>'111'!Print_Titles</vt:lpstr>
      <vt:lpstr>'112'!Print_Titles</vt:lpstr>
      <vt:lpstr>'112上'!Print_Titles</vt:lpstr>
      <vt:lpstr>'112下'!Print_Titles</vt:lpstr>
      <vt:lpstr>'88兒'!Print_Titles</vt:lpstr>
      <vt:lpstr>'89兒'!Print_Titles</vt:lpstr>
      <vt:lpstr>'90兒'!Print_Titles</vt:lpstr>
      <vt:lpstr>'91兒'!Print_Titles</vt:lpstr>
      <vt:lpstr>'92少'!Print_Titles</vt:lpstr>
      <vt:lpstr>'92兒'!Print_Titles</vt:lpstr>
      <vt:lpstr>'93'!Print_Titles</vt:lpstr>
      <vt:lpstr>'94'!Print_Titles</vt:lpstr>
      <vt:lpstr>'95'!Print_Titles</vt:lpstr>
      <vt:lpstr>'96'!Print_Titles</vt:lpstr>
      <vt:lpstr>'97'!Print_Titles</vt:lpstr>
      <vt:lpstr>'98'!Print_Titles</vt:lpstr>
      <vt:lpstr>'99'!Print_Titles</vt:lpstr>
      <vt:lpstr>歷年!Print_Titles</vt:lpstr>
    </vt:vector>
  </TitlesOfParts>
  <Company>內政部統計處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陳巧華</dc:creator>
  <cp:lastModifiedBy>張壬翔</cp:lastModifiedBy>
  <cp:lastPrinted>2024-10-01T09:21:05Z</cp:lastPrinted>
  <dcterms:created xsi:type="dcterms:W3CDTF">2001-10-30T06:38:08Z</dcterms:created>
  <dcterms:modified xsi:type="dcterms:W3CDTF">2025-02-11T07:04:09Z</dcterms:modified>
</cp:coreProperties>
</file>