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7兒童少年保護-施虐者身分別\"/>
    </mc:Choice>
  </mc:AlternateContent>
  <xr:revisionPtr revIDLastSave="0" documentId="13_ncr:1_{28B5E21F-B2E1-46F7-A6F1-2D7DDD357665}" xr6:coauthVersionLast="47" xr6:coauthVersionMax="47" xr10:uidLastSave="{00000000-0000-0000-0000-000000000000}"/>
  <bookViews>
    <workbookView xWindow="-120" yWindow="-120" windowWidth="29040" windowHeight="15720" tabRatio="589" xr2:uid="{00000000-000D-0000-FFFF-FFFF00000000}"/>
  </bookViews>
  <sheets>
    <sheet name="歷年" sheetId="51" r:id="rId1"/>
    <sheet name="112" sheetId="70" r:id="rId2"/>
    <sheet name="112下" sheetId="61" r:id="rId3"/>
    <sheet name="112上" sheetId="60" r:id="rId4"/>
    <sheet name="111" sheetId="69" r:id="rId5"/>
    <sheet name="110" sheetId="68" r:id="rId6"/>
    <sheet name="109" sheetId="67" r:id="rId7"/>
    <sheet name="108" sheetId="66" r:id="rId8"/>
    <sheet name="107" sheetId="65" state="hidden" r:id="rId9"/>
    <sheet name="106" sheetId="64" state="hidden" r:id="rId10"/>
    <sheet name="105" sheetId="59" state="hidden" r:id="rId11"/>
    <sheet name="104" sheetId="57" state="hidden" r:id="rId12"/>
    <sheet name="103" sheetId="54" state="hidden" r:id="rId13"/>
    <sheet name="102" sheetId="50" state="hidden" r:id="rId14"/>
    <sheet name="101" sheetId="35" state="hidden" r:id="rId15"/>
    <sheet name="100" sheetId="36" state="hidden" r:id="rId16"/>
    <sheet name="99" sheetId="37" state="hidden" r:id="rId17"/>
    <sheet name="98" sheetId="38" state="hidden" r:id="rId18"/>
    <sheet name="97" sheetId="39" state="hidden" r:id="rId19"/>
    <sheet name="96" sheetId="40" state="hidden" r:id="rId20"/>
    <sheet name="95" sheetId="41" state="hidden" r:id="rId21"/>
    <sheet name="94" sheetId="42" state="hidden" r:id="rId22"/>
    <sheet name="93" sheetId="43" state="hidden" r:id="rId23"/>
    <sheet name="92兒" sheetId="44" state="hidden" r:id="rId24"/>
    <sheet name="92少" sheetId="45" state="hidden" r:id="rId25"/>
    <sheet name="91兒" sheetId="46" state="hidden" r:id="rId26"/>
    <sheet name="90兒" sheetId="47" state="hidden" r:id="rId27"/>
    <sheet name="89兒" sheetId="48" state="hidden" r:id="rId28"/>
    <sheet name="88兒" sheetId="49" state="hidden" r:id="rId29"/>
  </sheets>
  <definedNames>
    <definedName name="_xlnm.Print_Area" localSheetId="15">'100'!$A$3:$R$77</definedName>
    <definedName name="_xlnm.Print_Area" localSheetId="14">'101'!$A$3:$R$77</definedName>
    <definedName name="_xlnm.Print_Area" localSheetId="13">'102'!$A$3:$R$77</definedName>
    <definedName name="_xlnm.Print_Area" localSheetId="12">'103'!$A$3:$R$77</definedName>
    <definedName name="_xlnm.Print_Area" localSheetId="11">'104'!$A$3:$R$77</definedName>
    <definedName name="_xlnm.Print_Area" localSheetId="10">'105'!$A$3:$X$77</definedName>
    <definedName name="_xlnm.Print_Area" localSheetId="9">'106'!$A$3:$R$77</definedName>
    <definedName name="_xlnm.Print_Area" localSheetId="8">'107'!$A$3:$R$77</definedName>
    <definedName name="_xlnm.Print_Area" localSheetId="7">'108'!$A$3:$Q$76</definedName>
    <definedName name="_xlnm.Print_Area" localSheetId="6">'109'!$A$3:$Q$76</definedName>
    <definedName name="_xlnm.Print_Area" localSheetId="5">'110'!$A$3:$Q$76</definedName>
    <definedName name="_xlnm.Print_Area" localSheetId="4">'111'!$A$3:$Q$76</definedName>
    <definedName name="_xlnm.Print_Area" localSheetId="1">'112'!$A$3:$Q$76</definedName>
    <definedName name="_xlnm.Print_Area" localSheetId="3">'112上'!$A$3:$Q$76</definedName>
    <definedName name="_xlnm.Print_Area" localSheetId="2">'112下'!$A$3:$Q$76</definedName>
    <definedName name="_xlnm.Print_Area" localSheetId="28">'88兒'!$A$3:$AN$33</definedName>
    <definedName name="_xlnm.Print_Area" localSheetId="27">'89兒'!$A$3:$AN$33</definedName>
    <definedName name="_xlnm.Print_Area" localSheetId="26">'90兒'!$A$3:$AN$33</definedName>
    <definedName name="_xlnm.Print_Area" localSheetId="25">'91兒'!$A$3:$AN$33</definedName>
    <definedName name="_xlnm.Print_Area" localSheetId="24">'92少'!$A$3:$T$33</definedName>
    <definedName name="_xlnm.Print_Area" localSheetId="23">'92兒'!$A$3:$CE$33</definedName>
    <definedName name="_xlnm.Print_Area" localSheetId="22">'93'!$A$3:$S$33</definedName>
    <definedName name="_xlnm.Print_Area" localSheetId="21">'94'!$A$3:$S$33</definedName>
    <definedName name="_xlnm.Print_Area" localSheetId="20">'95'!$A$3:$S$33</definedName>
    <definedName name="_xlnm.Print_Area" localSheetId="19">'96'!$A$3:$S$33</definedName>
    <definedName name="_xlnm.Print_Area" localSheetId="18">'97'!$A$3:$S$33</definedName>
    <definedName name="_xlnm.Print_Area" localSheetId="17">'98'!$A$3:$R$85</definedName>
    <definedName name="_xlnm.Print_Area" localSheetId="16">'99'!$A$3:$R$85</definedName>
    <definedName name="_xlnm.Print_Area" localSheetId="0">歷年!$A$2:$AD$15</definedName>
    <definedName name="_xlnm.Print_Titles" localSheetId="15">'100'!$A:$A,'100'!$3:$7</definedName>
    <definedName name="_xlnm.Print_Titles" localSheetId="14">'101'!$A:$A,'101'!$3:$7</definedName>
    <definedName name="_xlnm.Print_Titles" localSheetId="13">'102'!$A:$A,'102'!$3:$7</definedName>
    <definedName name="_xlnm.Print_Titles" localSheetId="12">'103'!$A:$A,'103'!$3:$7</definedName>
    <definedName name="_xlnm.Print_Titles" localSheetId="11">'104'!$A:$A,'104'!$3:$7</definedName>
    <definedName name="_xlnm.Print_Titles" localSheetId="10">'105'!$A:$A,'105'!$3:$7</definedName>
    <definedName name="_xlnm.Print_Titles" localSheetId="9">'106'!$A:$A,'106'!$3:$7</definedName>
    <definedName name="_xlnm.Print_Titles" localSheetId="8">'107'!$A:$A,'107'!$3:$7</definedName>
    <definedName name="_xlnm.Print_Titles" localSheetId="7">'108'!$A:$A,'108'!$3:$6</definedName>
    <definedName name="_xlnm.Print_Titles" localSheetId="6">'109'!$A:$A,'109'!$3:$6</definedName>
    <definedName name="_xlnm.Print_Titles" localSheetId="5">'110'!$A:$A,'110'!$3:$6</definedName>
    <definedName name="_xlnm.Print_Titles" localSheetId="4">'111'!$A:$A,'111'!$3:$6</definedName>
    <definedName name="_xlnm.Print_Titles" localSheetId="1">'112'!$A:$A,'112'!$3:$6</definedName>
    <definedName name="_xlnm.Print_Titles" localSheetId="3">'112上'!$A:$A,'112上'!$3:$6</definedName>
    <definedName name="_xlnm.Print_Titles" localSheetId="2">'112下'!$A:$A,'112下'!$3:$6</definedName>
    <definedName name="_xlnm.Print_Titles" localSheetId="28">'88兒'!$A:$A,'88兒'!$3:$7</definedName>
    <definedName name="_xlnm.Print_Titles" localSheetId="27">'89兒'!$A:$A,'89兒'!$3:$7</definedName>
    <definedName name="_xlnm.Print_Titles" localSheetId="26">'90兒'!$A:$A,'90兒'!$3:$7</definedName>
    <definedName name="_xlnm.Print_Titles" localSheetId="25">'91兒'!$A:$A,'91兒'!$3:$7</definedName>
    <definedName name="_xlnm.Print_Titles" localSheetId="24">'92少'!$A:$A,'92少'!$3:$7</definedName>
    <definedName name="_xlnm.Print_Titles" localSheetId="23">'92兒'!$A:$A,'92兒'!$3:$7</definedName>
    <definedName name="_xlnm.Print_Titles" localSheetId="22">'93'!$A:$A,'93'!$3:$7</definedName>
    <definedName name="_xlnm.Print_Titles" localSheetId="21">'94'!$A:$A,'94'!$3:$7</definedName>
    <definedName name="_xlnm.Print_Titles" localSheetId="20">'95'!$A:$A,'95'!$3:$7</definedName>
    <definedName name="_xlnm.Print_Titles" localSheetId="19">'96'!$A:$A,'96'!$3:$7</definedName>
    <definedName name="_xlnm.Print_Titles" localSheetId="18">'97'!$A:$A,'97'!$3:$7</definedName>
    <definedName name="_xlnm.Print_Titles" localSheetId="17">'98'!$A:$A,'98'!$3:$7</definedName>
    <definedName name="_xlnm.Print_Titles" localSheetId="16">'99'!$A:$A,'99'!$3:$7</definedName>
    <definedName name="_xlnm.Print_Titles" localSheetId="0">歷年!$A:$A,歷年!$2:$5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51" l="1"/>
  <c r="D38" i="51"/>
  <c r="E38" i="51"/>
  <c r="F38" i="51"/>
  <c r="G38" i="51"/>
  <c r="H38" i="5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Y38" i="51"/>
  <c r="Z38" i="51"/>
  <c r="AA38" i="51"/>
  <c r="AB38" i="51"/>
  <c r="AC38" i="51"/>
  <c r="AD38" i="51"/>
  <c r="AE38" i="51"/>
  <c r="AF38" i="51"/>
  <c r="AG38" i="51"/>
  <c r="AH38" i="51"/>
  <c r="B38" i="51"/>
  <c r="AJ3" i="70" l="1"/>
  <c r="AI3" i="70"/>
  <c r="AH3" i="70"/>
  <c r="AG3" i="70"/>
  <c r="AF3" i="70"/>
  <c r="AE3" i="70"/>
  <c r="AD3" i="70"/>
  <c r="AC3" i="70"/>
  <c r="AB3" i="70"/>
  <c r="AA3" i="70"/>
  <c r="Z3" i="70"/>
  <c r="Y3" i="70"/>
  <c r="X3" i="70"/>
  <c r="W3" i="70"/>
  <c r="V3" i="70"/>
  <c r="U3" i="70"/>
  <c r="T3" i="70"/>
  <c r="S3" i="70"/>
  <c r="R3" i="70"/>
  <c r="Q3" i="70"/>
  <c r="P3" i="70"/>
  <c r="O3" i="70"/>
  <c r="N3" i="70"/>
  <c r="M3" i="70"/>
  <c r="L3" i="70"/>
  <c r="K3" i="70"/>
  <c r="J3" i="70"/>
  <c r="I3" i="70"/>
  <c r="H3" i="70"/>
  <c r="G3" i="70"/>
  <c r="F3" i="70"/>
  <c r="E3" i="70"/>
  <c r="D3" i="70"/>
  <c r="C37" i="51" l="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Y37" i="51"/>
  <c r="Z37" i="51"/>
  <c r="AA37" i="51"/>
  <c r="AB37" i="51"/>
  <c r="AC37" i="51"/>
  <c r="AD37" i="51"/>
  <c r="AE37" i="51"/>
  <c r="AF37" i="51"/>
  <c r="AG37" i="51"/>
  <c r="AH37" i="51"/>
  <c r="B37" i="51"/>
  <c r="E151" i="60"/>
  <c r="F151" i="60"/>
  <c r="G151" i="60"/>
  <c r="H151" i="60"/>
  <c r="I151" i="60"/>
  <c r="J151" i="60"/>
  <c r="K151" i="60"/>
  <c r="L151" i="60"/>
  <c r="M151" i="60"/>
  <c r="N151" i="60"/>
  <c r="O151" i="60"/>
  <c r="P151" i="60"/>
  <c r="Q151" i="60"/>
  <c r="R151" i="60"/>
  <c r="S151" i="60"/>
  <c r="T151" i="60"/>
  <c r="U151" i="60"/>
  <c r="V151" i="60"/>
  <c r="W151" i="60"/>
  <c r="X151" i="60"/>
  <c r="Y151" i="60"/>
  <c r="Z151" i="60"/>
  <c r="AA151" i="60"/>
  <c r="AB151" i="60"/>
  <c r="AC151" i="60"/>
  <c r="AD151" i="60"/>
  <c r="AE151" i="60"/>
  <c r="AF151" i="60"/>
  <c r="AG151" i="60"/>
  <c r="AH151" i="60"/>
  <c r="AI151" i="60"/>
  <c r="AJ151" i="60"/>
  <c r="E152" i="60"/>
  <c r="F152" i="60"/>
  <c r="G152" i="60"/>
  <c r="H152" i="60"/>
  <c r="I152" i="60"/>
  <c r="J152" i="60"/>
  <c r="K152" i="60"/>
  <c r="L152" i="60"/>
  <c r="M152" i="60"/>
  <c r="N152" i="60"/>
  <c r="O152" i="60"/>
  <c r="P152" i="60"/>
  <c r="Q152" i="60"/>
  <c r="R152" i="60"/>
  <c r="S152" i="60"/>
  <c r="T152" i="60"/>
  <c r="U152" i="60"/>
  <c r="V152" i="60"/>
  <c r="W152" i="60"/>
  <c r="X152" i="60"/>
  <c r="Y152" i="60"/>
  <c r="Z152" i="60"/>
  <c r="AA152" i="60"/>
  <c r="AB152" i="60"/>
  <c r="AC152" i="60"/>
  <c r="AD152" i="60"/>
  <c r="AE152" i="60"/>
  <c r="AF152" i="60"/>
  <c r="AG152" i="60"/>
  <c r="AH152" i="60"/>
  <c r="AI152" i="60"/>
  <c r="AJ152" i="60"/>
  <c r="E153" i="60"/>
  <c r="F153" i="60"/>
  <c r="G153" i="60"/>
  <c r="H153" i="60"/>
  <c r="I153" i="60"/>
  <c r="J153" i="60"/>
  <c r="K153" i="60"/>
  <c r="L153" i="60"/>
  <c r="M153" i="60"/>
  <c r="N153" i="60"/>
  <c r="O153" i="60"/>
  <c r="P153" i="60"/>
  <c r="Q153" i="60"/>
  <c r="R153" i="60"/>
  <c r="S153" i="60"/>
  <c r="T153" i="60"/>
  <c r="U153" i="60"/>
  <c r="V153" i="60"/>
  <c r="W153" i="60"/>
  <c r="X153" i="60"/>
  <c r="Y153" i="60"/>
  <c r="Z153" i="60"/>
  <c r="AA153" i="60"/>
  <c r="AB153" i="60"/>
  <c r="AC153" i="60"/>
  <c r="AD153" i="60"/>
  <c r="AE153" i="60"/>
  <c r="AF153" i="60"/>
  <c r="AG153" i="60"/>
  <c r="AH153" i="60"/>
  <c r="AI153" i="60"/>
  <c r="AJ153" i="60"/>
  <c r="E154" i="60"/>
  <c r="F154" i="60"/>
  <c r="G154" i="60"/>
  <c r="H154" i="60"/>
  <c r="I154" i="60"/>
  <c r="J154" i="60"/>
  <c r="K154" i="60"/>
  <c r="L154" i="60"/>
  <c r="M154" i="60"/>
  <c r="N154" i="60"/>
  <c r="O154" i="60"/>
  <c r="P154" i="60"/>
  <c r="Q154" i="60"/>
  <c r="R154" i="60"/>
  <c r="S154" i="60"/>
  <c r="T154" i="60"/>
  <c r="U154" i="60"/>
  <c r="V154" i="60"/>
  <c r="W154" i="60"/>
  <c r="X154" i="60"/>
  <c r="Y154" i="60"/>
  <c r="Z154" i="60"/>
  <c r="AA154" i="60"/>
  <c r="AB154" i="60"/>
  <c r="AC154" i="60"/>
  <c r="AD154" i="60"/>
  <c r="AE154" i="60"/>
  <c r="AF154" i="60"/>
  <c r="AG154" i="60"/>
  <c r="AH154" i="60"/>
  <c r="AI154" i="60"/>
  <c r="AJ154" i="60"/>
  <c r="E155" i="60"/>
  <c r="F155" i="60"/>
  <c r="G155" i="60"/>
  <c r="H155" i="60"/>
  <c r="I155" i="60"/>
  <c r="J155" i="60"/>
  <c r="K155" i="60"/>
  <c r="L155" i="60"/>
  <c r="M155" i="60"/>
  <c r="N155" i="60"/>
  <c r="O155" i="60"/>
  <c r="P155" i="60"/>
  <c r="Q155" i="60"/>
  <c r="R155" i="60"/>
  <c r="S155" i="60"/>
  <c r="T155" i="60"/>
  <c r="U155" i="60"/>
  <c r="V155" i="60"/>
  <c r="W155" i="60"/>
  <c r="X155" i="60"/>
  <c r="Y155" i="60"/>
  <c r="Z155" i="60"/>
  <c r="AA155" i="60"/>
  <c r="AB155" i="60"/>
  <c r="AC155" i="60"/>
  <c r="AD155" i="60"/>
  <c r="AE155" i="60"/>
  <c r="AF155" i="60"/>
  <c r="AG155" i="60"/>
  <c r="AH155" i="60"/>
  <c r="AI155" i="60"/>
  <c r="AJ155" i="60"/>
  <c r="E156" i="60"/>
  <c r="F156" i="60"/>
  <c r="G156" i="60"/>
  <c r="H156" i="60"/>
  <c r="I156" i="60"/>
  <c r="J156" i="60"/>
  <c r="K156" i="60"/>
  <c r="L156" i="60"/>
  <c r="M156" i="60"/>
  <c r="N156" i="60"/>
  <c r="O156" i="60"/>
  <c r="P156" i="60"/>
  <c r="Q156" i="60"/>
  <c r="R156" i="60"/>
  <c r="S156" i="60"/>
  <c r="T156" i="60"/>
  <c r="U156" i="60"/>
  <c r="V156" i="60"/>
  <c r="W156" i="60"/>
  <c r="X156" i="60"/>
  <c r="Y156" i="60"/>
  <c r="Z156" i="60"/>
  <c r="AA156" i="60"/>
  <c r="AB156" i="60"/>
  <c r="AC156" i="60"/>
  <c r="AD156" i="60"/>
  <c r="AE156" i="60"/>
  <c r="AF156" i="60"/>
  <c r="AG156" i="60"/>
  <c r="AH156" i="60"/>
  <c r="AI156" i="60"/>
  <c r="AJ156" i="60"/>
  <c r="E157" i="60"/>
  <c r="F157" i="60"/>
  <c r="G157" i="60"/>
  <c r="H157" i="60"/>
  <c r="I157" i="60"/>
  <c r="J157" i="60"/>
  <c r="K157" i="60"/>
  <c r="L157" i="60"/>
  <c r="M157" i="60"/>
  <c r="N157" i="60"/>
  <c r="O157" i="60"/>
  <c r="P157" i="60"/>
  <c r="Q157" i="60"/>
  <c r="R157" i="60"/>
  <c r="S157" i="60"/>
  <c r="T157" i="60"/>
  <c r="U157" i="60"/>
  <c r="V157" i="60"/>
  <c r="W157" i="60"/>
  <c r="X157" i="60"/>
  <c r="Y157" i="60"/>
  <c r="Z157" i="60"/>
  <c r="AA157" i="60"/>
  <c r="AB157" i="60"/>
  <c r="AC157" i="60"/>
  <c r="AD157" i="60"/>
  <c r="AE157" i="60"/>
  <c r="AF157" i="60"/>
  <c r="AG157" i="60"/>
  <c r="AH157" i="60"/>
  <c r="AI157" i="60"/>
  <c r="AJ157" i="60"/>
  <c r="E158" i="60"/>
  <c r="F158" i="60"/>
  <c r="G158" i="60"/>
  <c r="H158" i="60"/>
  <c r="I158" i="60"/>
  <c r="J158" i="60"/>
  <c r="K158" i="60"/>
  <c r="L158" i="60"/>
  <c r="M158" i="60"/>
  <c r="N158" i="60"/>
  <c r="O158" i="60"/>
  <c r="P158" i="60"/>
  <c r="Q158" i="60"/>
  <c r="R158" i="60"/>
  <c r="S158" i="60"/>
  <c r="T158" i="60"/>
  <c r="U158" i="60"/>
  <c r="V158" i="60"/>
  <c r="W158" i="60"/>
  <c r="X158" i="60"/>
  <c r="Y158" i="60"/>
  <c r="Z158" i="60"/>
  <c r="AA158" i="60"/>
  <c r="AB158" i="60"/>
  <c r="AC158" i="60"/>
  <c r="AD158" i="60"/>
  <c r="AE158" i="60"/>
  <c r="AF158" i="60"/>
  <c r="AG158" i="60"/>
  <c r="AH158" i="60"/>
  <c r="AI158" i="60"/>
  <c r="AJ158" i="60"/>
  <c r="E159" i="60"/>
  <c r="F159" i="60"/>
  <c r="G159" i="60"/>
  <c r="H159" i="60"/>
  <c r="I159" i="60"/>
  <c r="J159" i="60"/>
  <c r="K159" i="60"/>
  <c r="L159" i="60"/>
  <c r="M159" i="60"/>
  <c r="N159" i="60"/>
  <c r="O159" i="60"/>
  <c r="P159" i="60"/>
  <c r="Q159" i="60"/>
  <c r="R159" i="60"/>
  <c r="S159" i="60"/>
  <c r="T159" i="60"/>
  <c r="U159" i="60"/>
  <c r="V159" i="60"/>
  <c r="W159" i="60"/>
  <c r="X159" i="60"/>
  <c r="Y159" i="60"/>
  <c r="Z159" i="60"/>
  <c r="AA159" i="60"/>
  <c r="AB159" i="60"/>
  <c r="AC159" i="60"/>
  <c r="AD159" i="60"/>
  <c r="AE159" i="60"/>
  <c r="AF159" i="60"/>
  <c r="AG159" i="60"/>
  <c r="AH159" i="60"/>
  <c r="AI159" i="60"/>
  <c r="AJ159" i="60"/>
  <c r="E160" i="60"/>
  <c r="F160" i="60"/>
  <c r="G160" i="60"/>
  <c r="H160" i="60"/>
  <c r="I160" i="60"/>
  <c r="J160" i="60"/>
  <c r="K160" i="60"/>
  <c r="L160" i="60"/>
  <c r="M160" i="60"/>
  <c r="N160" i="60"/>
  <c r="O160" i="60"/>
  <c r="P160" i="60"/>
  <c r="Q160" i="60"/>
  <c r="R160" i="60"/>
  <c r="S160" i="60"/>
  <c r="T160" i="60"/>
  <c r="U160" i="60"/>
  <c r="V160" i="60"/>
  <c r="W160" i="60"/>
  <c r="X160" i="60"/>
  <c r="Y160" i="60"/>
  <c r="Z160" i="60"/>
  <c r="AA160" i="60"/>
  <c r="AB160" i="60"/>
  <c r="AC160" i="60"/>
  <c r="AD160" i="60"/>
  <c r="AE160" i="60"/>
  <c r="AF160" i="60"/>
  <c r="AG160" i="60"/>
  <c r="AH160" i="60"/>
  <c r="AI160" i="60"/>
  <c r="AJ160" i="60"/>
  <c r="E161" i="60"/>
  <c r="F161" i="60"/>
  <c r="G161" i="60"/>
  <c r="H161" i="60"/>
  <c r="I161" i="60"/>
  <c r="J161" i="60"/>
  <c r="K161" i="60"/>
  <c r="L161" i="60"/>
  <c r="M161" i="60"/>
  <c r="N161" i="60"/>
  <c r="O161" i="60"/>
  <c r="P161" i="60"/>
  <c r="Q161" i="60"/>
  <c r="R161" i="60"/>
  <c r="S161" i="60"/>
  <c r="T161" i="60"/>
  <c r="U161" i="60"/>
  <c r="V161" i="60"/>
  <c r="W161" i="60"/>
  <c r="X161" i="60"/>
  <c r="Y161" i="60"/>
  <c r="Z161" i="60"/>
  <c r="AA161" i="60"/>
  <c r="AB161" i="60"/>
  <c r="AC161" i="60"/>
  <c r="AD161" i="60"/>
  <c r="AE161" i="60"/>
  <c r="AF161" i="60"/>
  <c r="AG161" i="60"/>
  <c r="AH161" i="60"/>
  <c r="AI161" i="60"/>
  <c r="AJ161" i="60"/>
  <c r="E162" i="60"/>
  <c r="F162" i="60"/>
  <c r="G162" i="60"/>
  <c r="H162" i="60"/>
  <c r="I162" i="60"/>
  <c r="J162" i="60"/>
  <c r="K162" i="60"/>
  <c r="L162" i="60"/>
  <c r="M162" i="60"/>
  <c r="N162" i="60"/>
  <c r="O162" i="60"/>
  <c r="P162" i="60"/>
  <c r="Q162" i="60"/>
  <c r="R162" i="60"/>
  <c r="S162" i="60"/>
  <c r="T162" i="60"/>
  <c r="U162" i="60"/>
  <c r="V162" i="60"/>
  <c r="W162" i="60"/>
  <c r="X162" i="60"/>
  <c r="Y162" i="60"/>
  <c r="Z162" i="60"/>
  <c r="AA162" i="60"/>
  <c r="AB162" i="60"/>
  <c r="AC162" i="60"/>
  <c r="AD162" i="60"/>
  <c r="AE162" i="60"/>
  <c r="AF162" i="60"/>
  <c r="AG162" i="60"/>
  <c r="AH162" i="60"/>
  <c r="AI162" i="60"/>
  <c r="AJ162" i="60"/>
  <c r="E163" i="60"/>
  <c r="F163" i="60"/>
  <c r="G163" i="60"/>
  <c r="H163" i="60"/>
  <c r="I163" i="60"/>
  <c r="J163" i="60"/>
  <c r="K163" i="60"/>
  <c r="L163" i="60"/>
  <c r="M163" i="60"/>
  <c r="N163" i="60"/>
  <c r="O163" i="60"/>
  <c r="P163" i="60"/>
  <c r="Q163" i="60"/>
  <c r="R163" i="60"/>
  <c r="S163" i="60"/>
  <c r="T163" i="60"/>
  <c r="U163" i="60"/>
  <c r="V163" i="60"/>
  <c r="W163" i="60"/>
  <c r="X163" i="60"/>
  <c r="Y163" i="60"/>
  <c r="Z163" i="60"/>
  <c r="AA163" i="60"/>
  <c r="AB163" i="60"/>
  <c r="AC163" i="60"/>
  <c r="AD163" i="60"/>
  <c r="AE163" i="60"/>
  <c r="AF163" i="60"/>
  <c r="AG163" i="60"/>
  <c r="AH163" i="60"/>
  <c r="AI163" i="60"/>
  <c r="AJ163" i="60"/>
  <c r="E164" i="60"/>
  <c r="F164" i="60"/>
  <c r="G164" i="60"/>
  <c r="H164" i="60"/>
  <c r="I164" i="60"/>
  <c r="J164" i="60"/>
  <c r="K164" i="60"/>
  <c r="L164" i="60"/>
  <c r="M164" i="60"/>
  <c r="N164" i="60"/>
  <c r="O164" i="60"/>
  <c r="P164" i="60"/>
  <c r="Q164" i="60"/>
  <c r="R164" i="60"/>
  <c r="S164" i="60"/>
  <c r="T164" i="60"/>
  <c r="U164" i="60"/>
  <c r="V164" i="60"/>
  <c r="W164" i="60"/>
  <c r="X164" i="60"/>
  <c r="Y164" i="60"/>
  <c r="Z164" i="60"/>
  <c r="AA164" i="60"/>
  <c r="AB164" i="60"/>
  <c r="AC164" i="60"/>
  <c r="AD164" i="60"/>
  <c r="AE164" i="60"/>
  <c r="AF164" i="60"/>
  <c r="AG164" i="60"/>
  <c r="AH164" i="60"/>
  <c r="AI164" i="60"/>
  <c r="AJ164" i="60"/>
  <c r="E165" i="60"/>
  <c r="F165" i="60"/>
  <c r="G165" i="60"/>
  <c r="H165" i="60"/>
  <c r="I165" i="60"/>
  <c r="J165" i="60"/>
  <c r="K165" i="60"/>
  <c r="L165" i="60"/>
  <c r="M165" i="60"/>
  <c r="N165" i="60"/>
  <c r="O165" i="60"/>
  <c r="P165" i="60"/>
  <c r="Q165" i="60"/>
  <c r="R165" i="60"/>
  <c r="S165" i="60"/>
  <c r="T165" i="60"/>
  <c r="U165" i="60"/>
  <c r="V165" i="60"/>
  <c r="W165" i="60"/>
  <c r="X165" i="60"/>
  <c r="Y165" i="60"/>
  <c r="Z165" i="60"/>
  <c r="AA165" i="60"/>
  <c r="AB165" i="60"/>
  <c r="AC165" i="60"/>
  <c r="AD165" i="60"/>
  <c r="AE165" i="60"/>
  <c r="AF165" i="60"/>
  <c r="AG165" i="60"/>
  <c r="AH165" i="60"/>
  <c r="AI165" i="60"/>
  <c r="AJ165" i="60"/>
  <c r="E166" i="60"/>
  <c r="F166" i="60"/>
  <c r="G166" i="60"/>
  <c r="H166" i="60"/>
  <c r="I166" i="60"/>
  <c r="J166" i="60"/>
  <c r="K166" i="60"/>
  <c r="L166" i="60"/>
  <c r="M166" i="60"/>
  <c r="N166" i="60"/>
  <c r="O166" i="60"/>
  <c r="P166" i="60"/>
  <c r="Q166" i="60"/>
  <c r="R166" i="60"/>
  <c r="S166" i="60"/>
  <c r="T166" i="60"/>
  <c r="U166" i="60"/>
  <c r="V166" i="60"/>
  <c r="W166" i="60"/>
  <c r="X166" i="60"/>
  <c r="Y166" i="60"/>
  <c r="Z166" i="60"/>
  <c r="AA166" i="60"/>
  <c r="AB166" i="60"/>
  <c r="AC166" i="60"/>
  <c r="AD166" i="60"/>
  <c r="AE166" i="60"/>
  <c r="AF166" i="60"/>
  <c r="AG166" i="60"/>
  <c r="AH166" i="60"/>
  <c r="AI166" i="60"/>
  <c r="AJ166" i="60"/>
  <c r="E167" i="60"/>
  <c r="F167" i="60"/>
  <c r="G167" i="60"/>
  <c r="H167" i="60"/>
  <c r="I167" i="60"/>
  <c r="J167" i="60"/>
  <c r="K167" i="60"/>
  <c r="L167" i="60"/>
  <c r="M167" i="60"/>
  <c r="N167" i="60"/>
  <c r="O167" i="60"/>
  <c r="P167" i="60"/>
  <c r="Q167" i="60"/>
  <c r="R167" i="60"/>
  <c r="S167" i="60"/>
  <c r="T167" i="60"/>
  <c r="U167" i="60"/>
  <c r="V167" i="60"/>
  <c r="W167" i="60"/>
  <c r="X167" i="60"/>
  <c r="Y167" i="60"/>
  <c r="Z167" i="60"/>
  <c r="AA167" i="60"/>
  <c r="AB167" i="60"/>
  <c r="AC167" i="60"/>
  <c r="AD167" i="60"/>
  <c r="AE167" i="60"/>
  <c r="AF167" i="60"/>
  <c r="AG167" i="60"/>
  <c r="AH167" i="60"/>
  <c r="AI167" i="60"/>
  <c r="AJ167" i="60"/>
  <c r="E168" i="60"/>
  <c r="F168" i="60"/>
  <c r="G168" i="60"/>
  <c r="H168" i="60"/>
  <c r="I168" i="60"/>
  <c r="J168" i="60"/>
  <c r="K168" i="60"/>
  <c r="L168" i="60"/>
  <c r="M168" i="60"/>
  <c r="N168" i="60"/>
  <c r="O168" i="60"/>
  <c r="P168" i="60"/>
  <c r="Q168" i="60"/>
  <c r="R168" i="60"/>
  <c r="S168" i="60"/>
  <c r="T168" i="60"/>
  <c r="U168" i="60"/>
  <c r="V168" i="60"/>
  <c r="W168" i="60"/>
  <c r="X168" i="60"/>
  <c r="Y168" i="60"/>
  <c r="Z168" i="60"/>
  <c r="AA168" i="60"/>
  <c r="AB168" i="60"/>
  <c r="AC168" i="60"/>
  <c r="AD168" i="60"/>
  <c r="AE168" i="60"/>
  <c r="AF168" i="60"/>
  <c r="AG168" i="60"/>
  <c r="AH168" i="60"/>
  <c r="AI168" i="60"/>
  <c r="AJ168" i="60"/>
  <c r="E169" i="60"/>
  <c r="F169" i="60"/>
  <c r="G169" i="60"/>
  <c r="H169" i="60"/>
  <c r="I169" i="60"/>
  <c r="J169" i="60"/>
  <c r="K169" i="60"/>
  <c r="L169" i="60"/>
  <c r="M169" i="60"/>
  <c r="N169" i="60"/>
  <c r="O169" i="60"/>
  <c r="P169" i="60"/>
  <c r="Q169" i="60"/>
  <c r="R169" i="60"/>
  <c r="S169" i="60"/>
  <c r="T169" i="60"/>
  <c r="U169" i="60"/>
  <c r="V169" i="60"/>
  <c r="W169" i="60"/>
  <c r="X169" i="60"/>
  <c r="Y169" i="60"/>
  <c r="Z169" i="60"/>
  <c r="AA169" i="60"/>
  <c r="AB169" i="60"/>
  <c r="AC169" i="60"/>
  <c r="AD169" i="60"/>
  <c r="AE169" i="60"/>
  <c r="AF169" i="60"/>
  <c r="AG169" i="60"/>
  <c r="AH169" i="60"/>
  <c r="AI169" i="60"/>
  <c r="AJ169" i="60"/>
  <c r="E170" i="60"/>
  <c r="F170" i="60"/>
  <c r="G170" i="60"/>
  <c r="H170" i="60"/>
  <c r="I170" i="60"/>
  <c r="J170" i="60"/>
  <c r="K170" i="60"/>
  <c r="L170" i="60"/>
  <c r="M170" i="60"/>
  <c r="N170" i="60"/>
  <c r="O170" i="60"/>
  <c r="P170" i="60"/>
  <c r="Q170" i="60"/>
  <c r="R170" i="60"/>
  <c r="S170" i="60"/>
  <c r="T170" i="60"/>
  <c r="U170" i="60"/>
  <c r="V170" i="60"/>
  <c r="W170" i="60"/>
  <c r="X170" i="60"/>
  <c r="Y170" i="60"/>
  <c r="Z170" i="60"/>
  <c r="AA170" i="60"/>
  <c r="AB170" i="60"/>
  <c r="AC170" i="60"/>
  <c r="AD170" i="60"/>
  <c r="AE170" i="60"/>
  <c r="AF170" i="60"/>
  <c r="AG170" i="60"/>
  <c r="AH170" i="60"/>
  <c r="AI170" i="60"/>
  <c r="AJ170" i="60"/>
  <c r="E171" i="60"/>
  <c r="F171" i="60"/>
  <c r="G171" i="60"/>
  <c r="H171" i="60"/>
  <c r="I171" i="60"/>
  <c r="J171" i="60"/>
  <c r="K171" i="60"/>
  <c r="L171" i="60"/>
  <c r="M171" i="60"/>
  <c r="N171" i="60"/>
  <c r="O171" i="60"/>
  <c r="P171" i="60"/>
  <c r="Q171" i="60"/>
  <c r="R171" i="60"/>
  <c r="S171" i="60"/>
  <c r="T171" i="60"/>
  <c r="U171" i="60"/>
  <c r="V171" i="60"/>
  <c r="W171" i="60"/>
  <c r="X171" i="60"/>
  <c r="Y171" i="60"/>
  <c r="Z171" i="60"/>
  <c r="AA171" i="60"/>
  <c r="AB171" i="60"/>
  <c r="AC171" i="60"/>
  <c r="AD171" i="60"/>
  <c r="AE171" i="60"/>
  <c r="AF171" i="60"/>
  <c r="AG171" i="60"/>
  <c r="AH171" i="60"/>
  <c r="AI171" i="60"/>
  <c r="AJ171" i="60"/>
  <c r="E172" i="60"/>
  <c r="F172" i="60"/>
  <c r="G172" i="60"/>
  <c r="H172" i="60"/>
  <c r="I172" i="60"/>
  <c r="J172" i="60"/>
  <c r="K172" i="60"/>
  <c r="L172" i="60"/>
  <c r="M172" i="60"/>
  <c r="N172" i="60"/>
  <c r="O172" i="60"/>
  <c r="P172" i="60"/>
  <c r="Q172" i="60"/>
  <c r="R172" i="60"/>
  <c r="S172" i="60"/>
  <c r="T172" i="60"/>
  <c r="U172" i="60"/>
  <c r="V172" i="60"/>
  <c r="W172" i="60"/>
  <c r="X172" i="60"/>
  <c r="Y172" i="60"/>
  <c r="Z172" i="60"/>
  <c r="AA172" i="60"/>
  <c r="AB172" i="60"/>
  <c r="AC172" i="60"/>
  <c r="AD172" i="60"/>
  <c r="AE172" i="60"/>
  <c r="AF172" i="60"/>
  <c r="AG172" i="60"/>
  <c r="AH172" i="60"/>
  <c r="AI172" i="60"/>
  <c r="AJ172" i="60"/>
  <c r="E173" i="60"/>
  <c r="F173" i="60"/>
  <c r="G173" i="60"/>
  <c r="H173" i="60"/>
  <c r="I173" i="60"/>
  <c r="J173" i="60"/>
  <c r="K173" i="60"/>
  <c r="L173" i="60"/>
  <c r="M173" i="60"/>
  <c r="N173" i="60"/>
  <c r="O173" i="60"/>
  <c r="P173" i="60"/>
  <c r="Q173" i="60"/>
  <c r="R173" i="60"/>
  <c r="S173" i="60"/>
  <c r="T173" i="60"/>
  <c r="U173" i="60"/>
  <c r="V173" i="60"/>
  <c r="W173" i="60"/>
  <c r="X173" i="60"/>
  <c r="Y173" i="60"/>
  <c r="Z173" i="60"/>
  <c r="AA173" i="60"/>
  <c r="AB173" i="60"/>
  <c r="AC173" i="60"/>
  <c r="AD173" i="60"/>
  <c r="AE173" i="60"/>
  <c r="AF173" i="60"/>
  <c r="AG173" i="60"/>
  <c r="AH173" i="60"/>
  <c r="AI173" i="60"/>
  <c r="AJ173" i="60"/>
  <c r="E174" i="60"/>
  <c r="F174" i="60"/>
  <c r="G174" i="60"/>
  <c r="H174" i="60"/>
  <c r="I174" i="60"/>
  <c r="J174" i="60"/>
  <c r="K174" i="60"/>
  <c r="L174" i="60"/>
  <c r="M174" i="60"/>
  <c r="N174" i="60"/>
  <c r="O174" i="60"/>
  <c r="P174" i="60"/>
  <c r="Q174" i="60"/>
  <c r="R174" i="60"/>
  <c r="S174" i="60"/>
  <c r="T174" i="60"/>
  <c r="U174" i="60"/>
  <c r="V174" i="60"/>
  <c r="W174" i="60"/>
  <c r="X174" i="60"/>
  <c r="Y174" i="60"/>
  <c r="Z174" i="60"/>
  <c r="AA174" i="60"/>
  <c r="AB174" i="60"/>
  <c r="AC174" i="60"/>
  <c r="AD174" i="60"/>
  <c r="AE174" i="60"/>
  <c r="AF174" i="60"/>
  <c r="AG174" i="60"/>
  <c r="AH174" i="60"/>
  <c r="AI174" i="60"/>
  <c r="AJ174" i="60"/>
  <c r="E175" i="60"/>
  <c r="F175" i="60"/>
  <c r="G175" i="60"/>
  <c r="H175" i="60"/>
  <c r="I175" i="60"/>
  <c r="J175" i="60"/>
  <c r="K175" i="60"/>
  <c r="L175" i="60"/>
  <c r="M175" i="60"/>
  <c r="N175" i="60"/>
  <c r="O175" i="60"/>
  <c r="P175" i="60"/>
  <c r="Q175" i="60"/>
  <c r="R175" i="60"/>
  <c r="S175" i="60"/>
  <c r="T175" i="60"/>
  <c r="U175" i="60"/>
  <c r="V175" i="60"/>
  <c r="W175" i="60"/>
  <c r="X175" i="60"/>
  <c r="Y175" i="60"/>
  <c r="Z175" i="60"/>
  <c r="AA175" i="60"/>
  <c r="AB175" i="60"/>
  <c r="AC175" i="60"/>
  <c r="AD175" i="60"/>
  <c r="AE175" i="60"/>
  <c r="AF175" i="60"/>
  <c r="AG175" i="60"/>
  <c r="AH175" i="60"/>
  <c r="AI175" i="60"/>
  <c r="AJ175" i="60"/>
  <c r="E176" i="60"/>
  <c r="F176" i="60"/>
  <c r="G176" i="60"/>
  <c r="H176" i="60"/>
  <c r="I176" i="60"/>
  <c r="J176" i="60"/>
  <c r="K176" i="60"/>
  <c r="L176" i="60"/>
  <c r="M176" i="60"/>
  <c r="N176" i="60"/>
  <c r="O176" i="60"/>
  <c r="P176" i="60"/>
  <c r="Q176" i="60"/>
  <c r="R176" i="60"/>
  <c r="S176" i="60"/>
  <c r="T176" i="60"/>
  <c r="U176" i="60"/>
  <c r="V176" i="60"/>
  <c r="W176" i="60"/>
  <c r="X176" i="60"/>
  <c r="Y176" i="60"/>
  <c r="Z176" i="60"/>
  <c r="AA176" i="60"/>
  <c r="AB176" i="60"/>
  <c r="AC176" i="60"/>
  <c r="AD176" i="60"/>
  <c r="AE176" i="60"/>
  <c r="AF176" i="60"/>
  <c r="AG176" i="60"/>
  <c r="AH176" i="60"/>
  <c r="AI176" i="60"/>
  <c r="AJ176" i="60"/>
  <c r="E177" i="60"/>
  <c r="F177" i="60"/>
  <c r="G177" i="60"/>
  <c r="H177" i="60"/>
  <c r="I177" i="60"/>
  <c r="J177" i="60"/>
  <c r="K177" i="60"/>
  <c r="L177" i="60"/>
  <c r="M177" i="60"/>
  <c r="N177" i="60"/>
  <c r="O177" i="60"/>
  <c r="P177" i="60"/>
  <c r="Q177" i="60"/>
  <c r="R177" i="60"/>
  <c r="S177" i="60"/>
  <c r="T177" i="60"/>
  <c r="U177" i="60"/>
  <c r="V177" i="60"/>
  <c r="W177" i="60"/>
  <c r="X177" i="60"/>
  <c r="Y177" i="60"/>
  <c r="Z177" i="60"/>
  <c r="AA177" i="60"/>
  <c r="AB177" i="60"/>
  <c r="AC177" i="60"/>
  <c r="AD177" i="60"/>
  <c r="AE177" i="60"/>
  <c r="AF177" i="60"/>
  <c r="AG177" i="60"/>
  <c r="AH177" i="60"/>
  <c r="AI177" i="60"/>
  <c r="AJ177" i="60"/>
  <c r="E178" i="60"/>
  <c r="F178" i="60"/>
  <c r="G178" i="60"/>
  <c r="H178" i="60"/>
  <c r="I178" i="60"/>
  <c r="J178" i="60"/>
  <c r="K178" i="60"/>
  <c r="L178" i="60"/>
  <c r="M178" i="60"/>
  <c r="N178" i="60"/>
  <c r="O178" i="60"/>
  <c r="P178" i="60"/>
  <c r="Q178" i="60"/>
  <c r="R178" i="60"/>
  <c r="S178" i="60"/>
  <c r="T178" i="60"/>
  <c r="U178" i="60"/>
  <c r="V178" i="60"/>
  <c r="W178" i="60"/>
  <c r="X178" i="60"/>
  <c r="Y178" i="60"/>
  <c r="Z178" i="60"/>
  <c r="AA178" i="60"/>
  <c r="AB178" i="60"/>
  <c r="AC178" i="60"/>
  <c r="AD178" i="60"/>
  <c r="AE178" i="60"/>
  <c r="AF178" i="60"/>
  <c r="AG178" i="60"/>
  <c r="AH178" i="60"/>
  <c r="AI178" i="60"/>
  <c r="AJ178" i="60"/>
  <c r="E179" i="60"/>
  <c r="F179" i="60"/>
  <c r="G179" i="60"/>
  <c r="H179" i="60"/>
  <c r="I179" i="60"/>
  <c r="J179" i="60"/>
  <c r="K179" i="60"/>
  <c r="L179" i="60"/>
  <c r="M179" i="60"/>
  <c r="N179" i="60"/>
  <c r="O179" i="60"/>
  <c r="P179" i="60"/>
  <c r="Q179" i="60"/>
  <c r="R179" i="60"/>
  <c r="S179" i="60"/>
  <c r="T179" i="60"/>
  <c r="U179" i="60"/>
  <c r="V179" i="60"/>
  <c r="W179" i="60"/>
  <c r="X179" i="60"/>
  <c r="Y179" i="60"/>
  <c r="Z179" i="60"/>
  <c r="AA179" i="60"/>
  <c r="AB179" i="60"/>
  <c r="AC179" i="60"/>
  <c r="AD179" i="60"/>
  <c r="AE179" i="60"/>
  <c r="AF179" i="60"/>
  <c r="AG179" i="60"/>
  <c r="AH179" i="60"/>
  <c r="AI179" i="60"/>
  <c r="AJ179" i="60"/>
  <c r="E180" i="60"/>
  <c r="F180" i="60"/>
  <c r="G180" i="60"/>
  <c r="H180" i="60"/>
  <c r="I180" i="60"/>
  <c r="J180" i="60"/>
  <c r="K180" i="60"/>
  <c r="L180" i="60"/>
  <c r="M180" i="60"/>
  <c r="N180" i="60"/>
  <c r="O180" i="60"/>
  <c r="P180" i="60"/>
  <c r="Q180" i="60"/>
  <c r="R180" i="60"/>
  <c r="S180" i="60"/>
  <c r="T180" i="60"/>
  <c r="U180" i="60"/>
  <c r="V180" i="60"/>
  <c r="W180" i="60"/>
  <c r="X180" i="60"/>
  <c r="Y180" i="60"/>
  <c r="Z180" i="60"/>
  <c r="AA180" i="60"/>
  <c r="AB180" i="60"/>
  <c r="AC180" i="60"/>
  <c r="AD180" i="60"/>
  <c r="AE180" i="60"/>
  <c r="AF180" i="60"/>
  <c r="AG180" i="60"/>
  <c r="AH180" i="60"/>
  <c r="AI180" i="60"/>
  <c r="AJ180" i="60"/>
  <c r="E181" i="60"/>
  <c r="F181" i="60"/>
  <c r="G181" i="60"/>
  <c r="H181" i="60"/>
  <c r="I181" i="60"/>
  <c r="J181" i="60"/>
  <c r="K181" i="60"/>
  <c r="L181" i="60"/>
  <c r="M181" i="60"/>
  <c r="N181" i="60"/>
  <c r="O181" i="60"/>
  <c r="P181" i="60"/>
  <c r="Q181" i="60"/>
  <c r="R181" i="60"/>
  <c r="S181" i="60"/>
  <c r="T181" i="60"/>
  <c r="U181" i="60"/>
  <c r="V181" i="60"/>
  <c r="W181" i="60"/>
  <c r="X181" i="60"/>
  <c r="Y181" i="60"/>
  <c r="Z181" i="60"/>
  <c r="AA181" i="60"/>
  <c r="AB181" i="60"/>
  <c r="AC181" i="60"/>
  <c r="AD181" i="60"/>
  <c r="AE181" i="60"/>
  <c r="AF181" i="60"/>
  <c r="AG181" i="60"/>
  <c r="AH181" i="60"/>
  <c r="AI181" i="60"/>
  <c r="AJ181" i="60"/>
  <c r="E182" i="60"/>
  <c r="F182" i="60"/>
  <c r="G182" i="60"/>
  <c r="H182" i="60"/>
  <c r="I182" i="60"/>
  <c r="J182" i="60"/>
  <c r="K182" i="60"/>
  <c r="L182" i="60"/>
  <c r="M182" i="60"/>
  <c r="N182" i="60"/>
  <c r="O182" i="60"/>
  <c r="P182" i="60"/>
  <c r="Q182" i="60"/>
  <c r="R182" i="60"/>
  <c r="S182" i="60"/>
  <c r="T182" i="60"/>
  <c r="U182" i="60"/>
  <c r="V182" i="60"/>
  <c r="W182" i="60"/>
  <c r="X182" i="60"/>
  <c r="Y182" i="60"/>
  <c r="Z182" i="60"/>
  <c r="AA182" i="60"/>
  <c r="AB182" i="60"/>
  <c r="AC182" i="60"/>
  <c r="AD182" i="60"/>
  <c r="AE182" i="60"/>
  <c r="AF182" i="60"/>
  <c r="AG182" i="60"/>
  <c r="AH182" i="60"/>
  <c r="AI182" i="60"/>
  <c r="AJ182" i="60"/>
  <c r="E183" i="60"/>
  <c r="F183" i="60"/>
  <c r="G183" i="60"/>
  <c r="H183" i="60"/>
  <c r="I183" i="60"/>
  <c r="J183" i="60"/>
  <c r="K183" i="60"/>
  <c r="L183" i="60"/>
  <c r="M183" i="60"/>
  <c r="N183" i="60"/>
  <c r="O183" i="60"/>
  <c r="P183" i="60"/>
  <c r="Q183" i="60"/>
  <c r="R183" i="60"/>
  <c r="S183" i="60"/>
  <c r="T183" i="60"/>
  <c r="U183" i="60"/>
  <c r="V183" i="60"/>
  <c r="W183" i="60"/>
  <c r="X183" i="60"/>
  <c r="Y183" i="60"/>
  <c r="Z183" i="60"/>
  <c r="AA183" i="60"/>
  <c r="AB183" i="60"/>
  <c r="AC183" i="60"/>
  <c r="AD183" i="60"/>
  <c r="AE183" i="60"/>
  <c r="AF183" i="60"/>
  <c r="AG183" i="60"/>
  <c r="AH183" i="60"/>
  <c r="AI183" i="60"/>
  <c r="AJ183" i="60"/>
  <c r="E184" i="60"/>
  <c r="F184" i="60"/>
  <c r="G184" i="60"/>
  <c r="H184" i="60"/>
  <c r="I184" i="60"/>
  <c r="J184" i="60"/>
  <c r="K184" i="60"/>
  <c r="L184" i="60"/>
  <c r="M184" i="60"/>
  <c r="N184" i="60"/>
  <c r="O184" i="60"/>
  <c r="P184" i="60"/>
  <c r="Q184" i="60"/>
  <c r="R184" i="60"/>
  <c r="S184" i="60"/>
  <c r="T184" i="60"/>
  <c r="U184" i="60"/>
  <c r="V184" i="60"/>
  <c r="W184" i="60"/>
  <c r="X184" i="60"/>
  <c r="Y184" i="60"/>
  <c r="Z184" i="60"/>
  <c r="AA184" i="60"/>
  <c r="AB184" i="60"/>
  <c r="AC184" i="60"/>
  <c r="AD184" i="60"/>
  <c r="AE184" i="60"/>
  <c r="AF184" i="60"/>
  <c r="AG184" i="60"/>
  <c r="AH184" i="60"/>
  <c r="AI184" i="60"/>
  <c r="AJ184" i="60"/>
  <c r="E185" i="60"/>
  <c r="F185" i="60"/>
  <c r="G185" i="60"/>
  <c r="H185" i="60"/>
  <c r="I185" i="60"/>
  <c r="J185" i="60"/>
  <c r="K185" i="60"/>
  <c r="L185" i="60"/>
  <c r="M185" i="60"/>
  <c r="N185" i="60"/>
  <c r="O185" i="60"/>
  <c r="P185" i="60"/>
  <c r="Q185" i="60"/>
  <c r="R185" i="60"/>
  <c r="S185" i="60"/>
  <c r="T185" i="60"/>
  <c r="U185" i="60"/>
  <c r="V185" i="60"/>
  <c r="W185" i="60"/>
  <c r="X185" i="60"/>
  <c r="Y185" i="60"/>
  <c r="Z185" i="60"/>
  <c r="AA185" i="60"/>
  <c r="AB185" i="60"/>
  <c r="AC185" i="60"/>
  <c r="AD185" i="60"/>
  <c r="AE185" i="60"/>
  <c r="AF185" i="60"/>
  <c r="AG185" i="60"/>
  <c r="AH185" i="60"/>
  <c r="AI185" i="60"/>
  <c r="AJ185" i="60"/>
  <c r="E186" i="60"/>
  <c r="F186" i="60"/>
  <c r="G186" i="60"/>
  <c r="H186" i="60"/>
  <c r="I186" i="60"/>
  <c r="J186" i="60"/>
  <c r="K186" i="60"/>
  <c r="L186" i="60"/>
  <c r="M186" i="60"/>
  <c r="N186" i="60"/>
  <c r="O186" i="60"/>
  <c r="P186" i="60"/>
  <c r="Q186" i="60"/>
  <c r="R186" i="60"/>
  <c r="S186" i="60"/>
  <c r="T186" i="60"/>
  <c r="U186" i="60"/>
  <c r="V186" i="60"/>
  <c r="W186" i="60"/>
  <c r="X186" i="60"/>
  <c r="Y186" i="60"/>
  <c r="Z186" i="60"/>
  <c r="AA186" i="60"/>
  <c r="AB186" i="60"/>
  <c r="AC186" i="60"/>
  <c r="AD186" i="60"/>
  <c r="AE186" i="60"/>
  <c r="AF186" i="60"/>
  <c r="AG186" i="60"/>
  <c r="AH186" i="60"/>
  <c r="AI186" i="60"/>
  <c r="AJ186" i="60"/>
  <c r="E187" i="60"/>
  <c r="F187" i="60"/>
  <c r="G187" i="60"/>
  <c r="H187" i="60"/>
  <c r="I187" i="60"/>
  <c r="J187" i="60"/>
  <c r="K187" i="60"/>
  <c r="L187" i="60"/>
  <c r="M187" i="60"/>
  <c r="N187" i="60"/>
  <c r="O187" i="60"/>
  <c r="P187" i="60"/>
  <c r="Q187" i="60"/>
  <c r="R187" i="60"/>
  <c r="S187" i="60"/>
  <c r="T187" i="60"/>
  <c r="U187" i="60"/>
  <c r="V187" i="60"/>
  <c r="W187" i="60"/>
  <c r="X187" i="60"/>
  <c r="Y187" i="60"/>
  <c r="Z187" i="60"/>
  <c r="AA187" i="60"/>
  <c r="AB187" i="60"/>
  <c r="AC187" i="60"/>
  <c r="AD187" i="60"/>
  <c r="AE187" i="60"/>
  <c r="AF187" i="60"/>
  <c r="AG187" i="60"/>
  <c r="AH187" i="60"/>
  <c r="AI187" i="60"/>
  <c r="AJ187" i="60"/>
  <c r="E188" i="60"/>
  <c r="F188" i="60"/>
  <c r="G188" i="60"/>
  <c r="H188" i="60"/>
  <c r="I188" i="60"/>
  <c r="J188" i="60"/>
  <c r="K188" i="60"/>
  <c r="L188" i="60"/>
  <c r="M188" i="60"/>
  <c r="N188" i="60"/>
  <c r="O188" i="60"/>
  <c r="P188" i="60"/>
  <c r="Q188" i="60"/>
  <c r="R188" i="60"/>
  <c r="S188" i="60"/>
  <c r="T188" i="60"/>
  <c r="U188" i="60"/>
  <c r="V188" i="60"/>
  <c r="W188" i="60"/>
  <c r="X188" i="60"/>
  <c r="Y188" i="60"/>
  <c r="Z188" i="60"/>
  <c r="AA188" i="60"/>
  <c r="AB188" i="60"/>
  <c r="AC188" i="60"/>
  <c r="AD188" i="60"/>
  <c r="AE188" i="60"/>
  <c r="AF188" i="60"/>
  <c r="AG188" i="60"/>
  <c r="AH188" i="60"/>
  <c r="AI188" i="60"/>
  <c r="AJ188" i="60"/>
  <c r="E189" i="60"/>
  <c r="F189" i="60"/>
  <c r="G189" i="60"/>
  <c r="H189" i="60"/>
  <c r="I189" i="60"/>
  <c r="J189" i="60"/>
  <c r="K189" i="60"/>
  <c r="L189" i="60"/>
  <c r="M189" i="60"/>
  <c r="N189" i="60"/>
  <c r="O189" i="60"/>
  <c r="P189" i="60"/>
  <c r="Q189" i="60"/>
  <c r="R189" i="60"/>
  <c r="S189" i="60"/>
  <c r="T189" i="60"/>
  <c r="U189" i="60"/>
  <c r="V189" i="60"/>
  <c r="W189" i="60"/>
  <c r="X189" i="60"/>
  <c r="Y189" i="60"/>
  <c r="Z189" i="60"/>
  <c r="AA189" i="60"/>
  <c r="AB189" i="60"/>
  <c r="AC189" i="60"/>
  <c r="AD189" i="60"/>
  <c r="AE189" i="60"/>
  <c r="AF189" i="60"/>
  <c r="AG189" i="60"/>
  <c r="AH189" i="60"/>
  <c r="AI189" i="60"/>
  <c r="AJ189" i="60"/>
  <c r="E190" i="60"/>
  <c r="F190" i="60"/>
  <c r="G190" i="60"/>
  <c r="H190" i="60"/>
  <c r="I190" i="60"/>
  <c r="J190" i="60"/>
  <c r="K190" i="60"/>
  <c r="L190" i="60"/>
  <c r="M190" i="60"/>
  <c r="N190" i="60"/>
  <c r="O190" i="60"/>
  <c r="P190" i="60"/>
  <c r="Q190" i="60"/>
  <c r="R190" i="60"/>
  <c r="S190" i="60"/>
  <c r="T190" i="60"/>
  <c r="U190" i="60"/>
  <c r="V190" i="60"/>
  <c r="W190" i="60"/>
  <c r="X190" i="60"/>
  <c r="Y190" i="60"/>
  <c r="Z190" i="60"/>
  <c r="AA190" i="60"/>
  <c r="AB190" i="60"/>
  <c r="AC190" i="60"/>
  <c r="AD190" i="60"/>
  <c r="AE190" i="60"/>
  <c r="AF190" i="60"/>
  <c r="AG190" i="60"/>
  <c r="AH190" i="60"/>
  <c r="AI190" i="60"/>
  <c r="AJ190" i="60"/>
  <c r="E191" i="60"/>
  <c r="F191" i="60"/>
  <c r="G191" i="60"/>
  <c r="H191" i="60"/>
  <c r="I191" i="60"/>
  <c r="J191" i="60"/>
  <c r="K191" i="60"/>
  <c r="L191" i="60"/>
  <c r="M191" i="60"/>
  <c r="N191" i="60"/>
  <c r="O191" i="60"/>
  <c r="P191" i="60"/>
  <c r="Q191" i="60"/>
  <c r="R191" i="60"/>
  <c r="S191" i="60"/>
  <c r="T191" i="60"/>
  <c r="U191" i="60"/>
  <c r="V191" i="60"/>
  <c r="W191" i="60"/>
  <c r="X191" i="60"/>
  <c r="Y191" i="60"/>
  <c r="Z191" i="60"/>
  <c r="AA191" i="60"/>
  <c r="AB191" i="60"/>
  <c r="AC191" i="60"/>
  <c r="AD191" i="60"/>
  <c r="AE191" i="60"/>
  <c r="AF191" i="60"/>
  <c r="AG191" i="60"/>
  <c r="AH191" i="60"/>
  <c r="AI191" i="60"/>
  <c r="AJ191" i="60"/>
  <c r="E192" i="60"/>
  <c r="F192" i="60"/>
  <c r="G192" i="60"/>
  <c r="H192" i="60"/>
  <c r="I192" i="60"/>
  <c r="J192" i="60"/>
  <c r="K192" i="60"/>
  <c r="L192" i="60"/>
  <c r="M192" i="60"/>
  <c r="N192" i="60"/>
  <c r="O192" i="60"/>
  <c r="P192" i="60"/>
  <c r="Q192" i="60"/>
  <c r="R192" i="60"/>
  <c r="S192" i="60"/>
  <c r="T192" i="60"/>
  <c r="U192" i="60"/>
  <c r="V192" i="60"/>
  <c r="W192" i="60"/>
  <c r="X192" i="60"/>
  <c r="Y192" i="60"/>
  <c r="Z192" i="60"/>
  <c r="AA192" i="60"/>
  <c r="AB192" i="60"/>
  <c r="AC192" i="60"/>
  <c r="AD192" i="60"/>
  <c r="AE192" i="60"/>
  <c r="AF192" i="60"/>
  <c r="AG192" i="60"/>
  <c r="AH192" i="60"/>
  <c r="AI192" i="60"/>
  <c r="AJ192" i="60"/>
  <c r="E193" i="60"/>
  <c r="F193" i="60"/>
  <c r="G193" i="60"/>
  <c r="H193" i="60"/>
  <c r="I193" i="60"/>
  <c r="J193" i="60"/>
  <c r="K193" i="60"/>
  <c r="L193" i="60"/>
  <c r="M193" i="60"/>
  <c r="N193" i="60"/>
  <c r="O193" i="60"/>
  <c r="P193" i="60"/>
  <c r="Q193" i="60"/>
  <c r="R193" i="60"/>
  <c r="S193" i="60"/>
  <c r="T193" i="60"/>
  <c r="U193" i="60"/>
  <c r="V193" i="60"/>
  <c r="W193" i="60"/>
  <c r="X193" i="60"/>
  <c r="Y193" i="60"/>
  <c r="Z193" i="60"/>
  <c r="AA193" i="60"/>
  <c r="AB193" i="60"/>
  <c r="AC193" i="60"/>
  <c r="AD193" i="60"/>
  <c r="AE193" i="60"/>
  <c r="AF193" i="60"/>
  <c r="AG193" i="60"/>
  <c r="AH193" i="60"/>
  <c r="AI193" i="60"/>
  <c r="AJ193" i="60"/>
  <c r="E194" i="60"/>
  <c r="F194" i="60"/>
  <c r="G194" i="60"/>
  <c r="H194" i="60"/>
  <c r="I194" i="60"/>
  <c r="J194" i="60"/>
  <c r="K194" i="60"/>
  <c r="L194" i="60"/>
  <c r="M194" i="60"/>
  <c r="N194" i="60"/>
  <c r="O194" i="60"/>
  <c r="P194" i="60"/>
  <c r="Q194" i="60"/>
  <c r="R194" i="60"/>
  <c r="S194" i="60"/>
  <c r="T194" i="60"/>
  <c r="U194" i="60"/>
  <c r="V194" i="60"/>
  <c r="W194" i="60"/>
  <c r="X194" i="60"/>
  <c r="Y194" i="60"/>
  <c r="Z194" i="60"/>
  <c r="AA194" i="60"/>
  <c r="AB194" i="60"/>
  <c r="AC194" i="60"/>
  <c r="AD194" i="60"/>
  <c r="AE194" i="60"/>
  <c r="AF194" i="60"/>
  <c r="AG194" i="60"/>
  <c r="AH194" i="60"/>
  <c r="AI194" i="60"/>
  <c r="AJ194" i="60"/>
  <c r="E195" i="60"/>
  <c r="F195" i="60"/>
  <c r="G195" i="60"/>
  <c r="H195" i="60"/>
  <c r="I195" i="60"/>
  <c r="J195" i="60"/>
  <c r="K195" i="60"/>
  <c r="L195" i="60"/>
  <c r="M195" i="60"/>
  <c r="N195" i="60"/>
  <c r="O195" i="60"/>
  <c r="P195" i="60"/>
  <c r="Q195" i="60"/>
  <c r="R195" i="60"/>
  <c r="S195" i="60"/>
  <c r="T195" i="60"/>
  <c r="U195" i="60"/>
  <c r="V195" i="60"/>
  <c r="W195" i="60"/>
  <c r="X195" i="60"/>
  <c r="Y195" i="60"/>
  <c r="Z195" i="60"/>
  <c r="AA195" i="60"/>
  <c r="AB195" i="60"/>
  <c r="AC195" i="60"/>
  <c r="AD195" i="60"/>
  <c r="AE195" i="60"/>
  <c r="AF195" i="60"/>
  <c r="AG195" i="60"/>
  <c r="AH195" i="60"/>
  <c r="AI195" i="60"/>
  <c r="AJ195" i="60"/>
  <c r="E196" i="60"/>
  <c r="F196" i="60"/>
  <c r="G196" i="60"/>
  <c r="H196" i="60"/>
  <c r="I196" i="60"/>
  <c r="J196" i="60"/>
  <c r="K196" i="60"/>
  <c r="L196" i="60"/>
  <c r="M196" i="60"/>
  <c r="N196" i="60"/>
  <c r="O196" i="60"/>
  <c r="P196" i="60"/>
  <c r="Q196" i="60"/>
  <c r="R196" i="60"/>
  <c r="S196" i="60"/>
  <c r="T196" i="60"/>
  <c r="U196" i="60"/>
  <c r="V196" i="60"/>
  <c r="W196" i="60"/>
  <c r="X196" i="60"/>
  <c r="Y196" i="60"/>
  <c r="Z196" i="60"/>
  <c r="AA196" i="60"/>
  <c r="AB196" i="60"/>
  <c r="AC196" i="60"/>
  <c r="AD196" i="60"/>
  <c r="AE196" i="60"/>
  <c r="AF196" i="60"/>
  <c r="AG196" i="60"/>
  <c r="AH196" i="60"/>
  <c r="AI196" i="60"/>
  <c r="AJ196" i="60"/>
  <c r="E197" i="60"/>
  <c r="F197" i="60"/>
  <c r="G197" i="60"/>
  <c r="H197" i="60"/>
  <c r="I197" i="60"/>
  <c r="J197" i="60"/>
  <c r="K197" i="60"/>
  <c r="L197" i="60"/>
  <c r="M197" i="60"/>
  <c r="N197" i="60"/>
  <c r="O197" i="60"/>
  <c r="P197" i="60"/>
  <c r="Q197" i="60"/>
  <c r="R197" i="60"/>
  <c r="S197" i="60"/>
  <c r="T197" i="60"/>
  <c r="U197" i="60"/>
  <c r="V197" i="60"/>
  <c r="W197" i="60"/>
  <c r="X197" i="60"/>
  <c r="Y197" i="60"/>
  <c r="Z197" i="60"/>
  <c r="AA197" i="60"/>
  <c r="AB197" i="60"/>
  <c r="AC197" i="60"/>
  <c r="AD197" i="60"/>
  <c r="AE197" i="60"/>
  <c r="AF197" i="60"/>
  <c r="AG197" i="60"/>
  <c r="AH197" i="60"/>
  <c r="AI197" i="60"/>
  <c r="AJ197" i="60"/>
  <c r="E198" i="60"/>
  <c r="F198" i="60"/>
  <c r="G198" i="60"/>
  <c r="H198" i="60"/>
  <c r="I198" i="60"/>
  <c r="J198" i="60"/>
  <c r="K198" i="60"/>
  <c r="L198" i="60"/>
  <c r="M198" i="60"/>
  <c r="N198" i="60"/>
  <c r="O198" i="60"/>
  <c r="P198" i="60"/>
  <c r="Q198" i="60"/>
  <c r="R198" i="60"/>
  <c r="S198" i="60"/>
  <c r="T198" i="60"/>
  <c r="U198" i="60"/>
  <c r="V198" i="60"/>
  <c r="W198" i="60"/>
  <c r="X198" i="60"/>
  <c r="Y198" i="60"/>
  <c r="Z198" i="60"/>
  <c r="AA198" i="60"/>
  <c r="AB198" i="60"/>
  <c r="AC198" i="60"/>
  <c r="AD198" i="60"/>
  <c r="AE198" i="60"/>
  <c r="AF198" i="60"/>
  <c r="AG198" i="60"/>
  <c r="AH198" i="60"/>
  <c r="AI198" i="60"/>
  <c r="AJ198" i="60"/>
  <c r="E199" i="60"/>
  <c r="F199" i="60"/>
  <c r="G199" i="60"/>
  <c r="H199" i="60"/>
  <c r="I199" i="60"/>
  <c r="J199" i="60"/>
  <c r="K199" i="60"/>
  <c r="L199" i="60"/>
  <c r="M199" i="60"/>
  <c r="N199" i="60"/>
  <c r="O199" i="60"/>
  <c r="P199" i="60"/>
  <c r="Q199" i="60"/>
  <c r="R199" i="60"/>
  <c r="S199" i="60"/>
  <c r="T199" i="60"/>
  <c r="U199" i="60"/>
  <c r="V199" i="60"/>
  <c r="W199" i="60"/>
  <c r="X199" i="60"/>
  <c r="Y199" i="60"/>
  <c r="Z199" i="60"/>
  <c r="AA199" i="60"/>
  <c r="AB199" i="60"/>
  <c r="AC199" i="60"/>
  <c r="AD199" i="60"/>
  <c r="AE199" i="60"/>
  <c r="AF199" i="60"/>
  <c r="AG199" i="60"/>
  <c r="AH199" i="60"/>
  <c r="AI199" i="60"/>
  <c r="AJ199" i="60"/>
  <c r="E200" i="60"/>
  <c r="F200" i="60"/>
  <c r="G200" i="60"/>
  <c r="H200" i="60"/>
  <c r="I200" i="60"/>
  <c r="J200" i="60"/>
  <c r="K200" i="60"/>
  <c r="L200" i="60"/>
  <c r="M200" i="60"/>
  <c r="N200" i="60"/>
  <c r="O200" i="60"/>
  <c r="P200" i="60"/>
  <c r="Q200" i="60"/>
  <c r="R200" i="60"/>
  <c r="S200" i="60"/>
  <c r="T200" i="60"/>
  <c r="U200" i="60"/>
  <c r="V200" i="60"/>
  <c r="W200" i="60"/>
  <c r="X200" i="60"/>
  <c r="Y200" i="60"/>
  <c r="Z200" i="60"/>
  <c r="AA200" i="60"/>
  <c r="AB200" i="60"/>
  <c r="AC200" i="60"/>
  <c r="AD200" i="60"/>
  <c r="AE200" i="60"/>
  <c r="AF200" i="60"/>
  <c r="AG200" i="60"/>
  <c r="AH200" i="60"/>
  <c r="AI200" i="60"/>
  <c r="AJ200" i="60"/>
  <c r="E201" i="60"/>
  <c r="F201" i="60"/>
  <c r="G201" i="60"/>
  <c r="H201" i="60"/>
  <c r="I201" i="60"/>
  <c r="J201" i="60"/>
  <c r="K201" i="60"/>
  <c r="L201" i="60"/>
  <c r="M201" i="60"/>
  <c r="N201" i="60"/>
  <c r="O201" i="60"/>
  <c r="P201" i="60"/>
  <c r="Q201" i="60"/>
  <c r="R201" i="60"/>
  <c r="S201" i="60"/>
  <c r="T201" i="60"/>
  <c r="U201" i="60"/>
  <c r="V201" i="60"/>
  <c r="W201" i="60"/>
  <c r="X201" i="60"/>
  <c r="Y201" i="60"/>
  <c r="Z201" i="60"/>
  <c r="AA201" i="60"/>
  <c r="AB201" i="60"/>
  <c r="AC201" i="60"/>
  <c r="AD201" i="60"/>
  <c r="AE201" i="60"/>
  <c r="AF201" i="60"/>
  <c r="AG201" i="60"/>
  <c r="AH201" i="60"/>
  <c r="AI201" i="60"/>
  <c r="AJ201" i="60"/>
  <c r="E202" i="60"/>
  <c r="F202" i="60"/>
  <c r="G202" i="60"/>
  <c r="H202" i="60"/>
  <c r="I202" i="60"/>
  <c r="J202" i="60"/>
  <c r="K202" i="60"/>
  <c r="L202" i="60"/>
  <c r="M202" i="60"/>
  <c r="N202" i="60"/>
  <c r="O202" i="60"/>
  <c r="P202" i="60"/>
  <c r="Q202" i="60"/>
  <c r="R202" i="60"/>
  <c r="S202" i="60"/>
  <c r="T202" i="60"/>
  <c r="U202" i="60"/>
  <c r="V202" i="60"/>
  <c r="W202" i="60"/>
  <c r="X202" i="60"/>
  <c r="Y202" i="60"/>
  <c r="Z202" i="60"/>
  <c r="AA202" i="60"/>
  <c r="AB202" i="60"/>
  <c r="AC202" i="60"/>
  <c r="AD202" i="60"/>
  <c r="AE202" i="60"/>
  <c r="AF202" i="60"/>
  <c r="AG202" i="60"/>
  <c r="AH202" i="60"/>
  <c r="AI202" i="60"/>
  <c r="AJ202" i="60"/>
  <c r="E203" i="60"/>
  <c r="F203" i="60"/>
  <c r="G203" i="60"/>
  <c r="H203" i="60"/>
  <c r="I203" i="60"/>
  <c r="J203" i="60"/>
  <c r="K203" i="60"/>
  <c r="L203" i="60"/>
  <c r="M203" i="60"/>
  <c r="N203" i="60"/>
  <c r="O203" i="60"/>
  <c r="P203" i="60"/>
  <c r="Q203" i="60"/>
  <c r="R203" i="60"/>
  <c r="S203" i="60"/>
  <c r="T203" i="60"/>
  <c r="U203" i="60"/>
  <c r="V203" i="60"/>
  <c r="W203" i="60"/>
  <c r="X203" i="60"/>
  <c r="Y203" i="60"/>
  <c r="Z203" i="60"/>
  <c r="AA203" i="60"/>
  <c r="AB203" i="60"/>
  <c r="AC203" i="60"/>
  <c r="AD203" i="60"/>
  <c r="AE203" i="60"/>
  <c r="AF203" i="60"/>
  <c r="AG203" i="60"/>
  <c r="AH203" i="60"/>
  <c r="AI203" i="60"/>
  <c r="AJ203" i="60"/>
  <c r="E204" i="60"/>
  <c r="F204" i="60"/>
  <c r="G204" i="60"/>
  <c r="H204" i="60"/>
  <c r="I204" i="60"/>
  <c r="J204" i="60"/>
  <c r="K204" i="60"/>
  <c r="L204" i="60"/>
  <c r="M204" i="60"/>
  <c r="N204" i="60"/>
  <c r="O204" i="60"/>
  <c r="P204" i="60"/>
  <c r="Q204" i="60"/>
  <c r="R204" i="60"/>
  <c r="S204" i="60"/>
  <c r="T204" i="60"/>
  <c r="U204" i="60"/>
  <c r="V204" i="60"/>
  <c r="W204" i="60"/>
  <c r="X204" i="60"/>
  <c r="Y204" i="60"/>
  <c r="Z204" i="60"/>
  <c r="AA204" i="60"/>
  <c r="AB204" i="60"/>
  <c r="AC204" i="60"/>
  <c r="AD204" i="60"/>
  <c r="AE204" i="60"/>
  <c r="AF204" i="60"/>
  <c r="AG204" i="60"/>
  <c r="AH204" i="60"/>
  <c r="AI204" i="60"/>
  <c r="AJ204" i="60"/>
  <c r="E205" i="60"/>
  <c r="F205" i="60"/>
  <c r="G205" i="60"/>
  <c r="H205" i="60"/>
  <c r="I205" i="60"/>
  <c r="J205" i="60"/>
  <c r="K205" i="60"/>
  <c r="L205" i="60"/>
  <c r="M205" i="60"/>
  <c r="N205" i="60"/>
  <c r="O205" i="60"/>
  <c r="P205" i="60"/>
  <c r="Q205" i="60"/>
  <c r="R205" i="60"/>
  <c r="S205" i="60"/>
  <c r="T205" i="60"/>
  <c r="U205" i="60"/>
  <c r="V205" i="60"/>
  <c r="W205" i="60"/>
  <c r="X205" i="60"/>
  <c r="Y205" i="60"/>
  <c r="Z205" i="60"/>
  <c r="AA205" i="60"/>
  <c r="AB205" i="60"/>
  <c r="AC205" i="60"/>
  <c r="AD205" i="60"/>
  <c r="AE205" i="60"/>
  <c r="AF205" i="60"/>
  <c r="AG205" i="60"/>
  <c r="AH205" i="60"/>
  <c r="AI205" i="60"/>
  <c r="AJ205" i="60"/>
  <c r="E206" i="60"/>
  <c r="F206" i="60"/>
  <c r="G206" i="60"/>
  <c r="H206" i="60"/>
  <c r="I206" i="60"/>
  <c r="J206" i="60"/>
  <c r="K206" i="60"/>
  <c r="L206" i="60"/>
  <c r="M206" i="60"/>
  <c r="N206" i="60"/>
  <c r="O206" i="60"/>
  <c r="P206" i="60"/>
  <c r="Q206" i="60"/>
  <c r="R206" i="60"/>
  <c r="S206" i="60"/>
  <c r="T206" i="60"/>
  <c r="U206" i="60"/>
  <c r="V206" i="60"/>
  <c r="W206" i="60"/>
  <c r="X206" i="60"/>
  <c r="Y206" i="60"/>
  <c r="Z206" i="60"/>
  <c r="AA206" i="60"/>
  <c r="AB206" i="60"/>
  <c r="AC206" i="60"/>
  <c r="AD206" i="60"/>
  <c r="AE206" i="60"/>
  <c r="AF206" i="60"/>
  <c r="AG206" i="60"/>
  <c r="AH206" i="60"/>
  <c r="AI206" i="60"/>
  <c r="AJ206" i="60"/>
  <c r="E207" i="60"/>
  <c r="F207" i="60"/>
  <c r="G207" i="60"/>
  <c r="H207" i="60"/>
  <c r="I207" i="60"/>
  <c r="J207" i="60"/>
  <c r="K207" i="60"/>
  <c r="L207" i="60"/>
  <c r="M207" i="60"/>
  <c r="N207" i="60"/>
  <c r="O207" i="60"/>
  <c r="P207" i="60"/>
  <c r="Q207" i="60"/>
  <c r="R207" i="60"/>
  <c r="S207" i="60"/>
  <c r="T207" i="60"/>
  <c r="U207" i="60"/>
  <c r="V207" i="60"/>
  <c r="W207" i="60"/>
  <c r="X207" i="60"/>
  <c r="Y207" i="60"/>
  <c r="Z207" i="60"/>
  <c r="AA207" i="60"/>
  <c r="AB207" i="60"/>
  <c r="AC207" i="60"/>
  <c r="AD207" i="60"/>
  <c r="AE207" i="60"/>
  <c r="AF207" i="60"/>
  <c r="AG207" i="60"/>
  <c r="AH207" i="60"/>
  <c r="AI207" i="60"/>
  <c r="AJ207" i="60"/>
  <c r="E208" i="60"/>
  <c r="F208" i="60"/>
  <c r="G208" i="60"/>
  <c r="H208" i="60"/>
  <c r="I208" i="60"/>
  <c r="J208" i="60"/>
  <c r="K208" i="60"/>
  <c r="L208" i="60"/>
  <c r="M208" i="60"/>
  <c r="N208" i="60"/>
  <c r="O208" i="60"/>
  <c r="P208" i="60"/>
  <c r="Q208" i="60"/>
  <c r="R208" i="60"/>
  <c r="S208" i="60"/>
  <c r="T208" i="60"/>
  <c r="U208" i="60"/>
  <c r="V208" i="60"/>
  <c r="W208" i="60"/>
  <c r="X208" i="60"/>
  <c r="Y208" i="60"/>
  <c r="Z208" i="60"/>
  <c r="AA208" i="60"/>
  <c r="AB208" i="60"/>
  <c r="AC208" i="60"/>
  <c r="AD208" i="60"/>
  <c r="AE208" i="60"/>
  <c r="AF208" i="60"/>
  <c r="AG208" i="60"/>
  <c r="AH208" i="60"/>
  <c r="AI208" i="60"/>
  <c r="AJ208" i="60"/>
  <c r="E209" i="60"/>
  <c r="F209" i="60"/>
  <c r="G209" i="60"/>
  <c r="H209" i="60"/>
  <c r="I209" i="60"/>
  <c r="J209" i="60"/>
  <c r="K209" i="60"/>
  <c r="L209" i="60"/>
  <c r="M209" i="60"/>
  <c r="N209" i="60"/>
  <c r="O209" i="60"/>
  <c r="P209" i="60"/>
  <c r="Q209" i="60"/>
  <c r="R209" i="60"/>
  <c r="S209" i="60"/>
  <c r="T209" i="60"/>
  <c r="U209" i="60"/>
  <c r="V209" i="60"/>
  <c r="W209" i="60"/>
  <c r="X209" i="60"/>
  <c r="Y209" i="60"/>
  <c r="Z209" i="60"/>
  <c r="AA209" i="60"/>
  <c r="AB209" i="60"/>
  <c r="AC209" i="60"/>
  <c r="AD209" i="60"/>
  <c r="AE209" i="60"/>
  <c r="AF209" i="60"/>
  <c r="AG209" i="60"/>
  <c r="AH209" i="60"/>
  <c r="AI209" i="60"/>
  <c r="AJ209" i="60"/>
  <c r="E210" i="60"/>
  <c r="F210" i="60"/>
  <c r="G210" i="60"/>
  <c r="H210" i="60"/>
  <c r="I210" i="60"/>
  <c r="J210" i="60"/>
  <c r="K210" i="60"/>
  <c r="L210" i="60"/>
  <c r="M210" i="60"/>
  <c r="N210" i="60"/>
  <c r="O210" i="60"/>
  <c r="P210" i="60"/>
  <c r="Q210" i="60"/>
  <c r="R210" i="60"/>
  <c r="S210" i="60"/>
  <c r="T210" i="60"/>
  <c r="U210" i="60"/>
  <c r="V210" i="60"/>
  <c r="W210" i="60"/>
  <c r="X210" i="60"/>
  <c r="Y210" i="60"/>
  <c r="Z210" i="60"/>
  <c r="AA210" i="60"/>
  <c r="AB210" i="60"/>
  <c r="AC210" i="60"/>
  <c r="AD210" i="60"/>
  <c r="AE210" i="60"/>
  <c r="AF210" i="60"/>
  <c r="AG210" i="60"/>
  <c r="AH210" i="60"/>
  <c r="AI210" i="60"/>
  <c r="AJ210" i="60"/>
  <c r="E211" i="60"/>
  <c r="F211" i="60"/>
  <c r="G211" i="60"/>
  <c r="H211" i="60"/>
  <c r="I211" i="60"/>
  <c r="J211" i="60"/>
  <c r="K211" i="60"/>
  <c r="L211" i="60"/>
  <c r="M211" i="60"/>
  <c r="N211" i="60"/>
  <c r="O211" i="60"/>
  <c r="P211" i="60"/>
  <c r="Q211" i="60"/>
  <c r="R211" i="60"/>
  <c r="S211" i="60"/>
  <c r="T211" i="60"/>
  <c r="U211" i="60"/>
  <c r="V211" i="60"/>
  <c r="W211" i="60"/>
  <c r="X211" i="60"/>
  <c r="Y211" i="60"/>
  <c r="Z211" i="60"/>
  <c r="AA211" i="60"/>
  <c r="AB211" i="60"/>
  <c r="AC211" i="60"/>
  <c r="AD211" i="60"/>
  <c r="AE211" i="60"/>
  <c r="AF211" i="60"/>
  <c r="AG211" i="60"/>
  <c r="AH211" i="60"/>
  <c r="AI211" i="60"/>
  <c r="AJ211" i="60"/>
  <c r="E212" i="60"/>
  <c r="F212" i="60"/>
  <c r="G212" i="60"/>
  <c r="H212" i="60"/>
  <c r="I212" i="60"/>
  <c r="J212" i="60"/>
  <c r="K212" i="60"/>
  <c r="L212" i="60"/>
  <c r="M212" i="60"/>
  <c r="N212" i="60"/>
  <c r="O212" i="60"/>
  <c r="P212" i="60"/>
  <c r="Q212" i="60"/>
  <c r="R212" i="60"/>
  <c r="S212" i="60"/>
  <c r="T212" i="60"/>
  <c r="U212" i="60"/>
  <c r="V212" i="60"/>
  <c r="W212" i="60"/>
  <c r="X212" i="60"/>
  <c r="Y212" i="60"/>
  <c r="Z212" i="60"/>
  <c r="AA212" i="60"/>
  <c r="AB212" i="60"/>
  <c r="AC212" i="60"/>
  <c r="AD212" i="60"/>
  <c r="AE212" i="60"/>
  <c r="AF212" i="60"/>
  <c r="AG212" i="60"/>
  <c r="AH212" i="60"/>
  <c r="AI212" i="60"/>
  <c r="AJ212" i="60"/>
  <c r="E213" i="60"/>
  <c r="F213" i="60"/>
  <c r="G213" i="60"/>
  <c r="H213" i="60"/>
  <c r="I213" i="60"/>
  <c r="J213" i="60"/>
  <c r="K213" i="60"/>
  <c r="L213" i="60"/>
  <c r="M213" i="60"/>
  <c r="N213" i="60"/>
  <c r="O213" i="60"/>
  <c r="P213" i="60"/>
  <c r="Q213" i="60"/>
  <c r="R213" i="60"/>
  <c r="S213" i="60"/>
  <c r="T213" i="60"/>
  <c r="U213" i="60"/>
  <c r="V213" i="60"/>
  <c r="W213" i="60"/>
  <c r="X213" i="60"/>
  <c r="Y213" i="60"/>
  <c r="Z213" i="60"/>
  <c r="AA213" i="60"/>
  <c r="AB213" i="60"/>
  <c r="AC213" i="60"/>
  <c r="AD213" i="60"/>
  <c r="AE213" i="60"/>
  <c r="AF213" i="60"/>
  <c r="AG213" i="60"/>
  <c r="AH213" i="60"/>
  <c r="AI213" i="60"/>
  <c r="AJ213" i="60"/>
  <c r="E214" i="60"/>
  <c r="F214" i="60"/>
  <c r="G214" i="60"/>
  <c r="H214" i="60"/>
  <c r="I214" i="60"/>
  <c r="J214" i="60"/>
  <c r="K214" i="60"/>
  <c r="L214" i="60"/>
  <c r="M214" i="60"/>
  <c r="N214" i="60"/>
  <c r="O214" i="60"/>
  <c r="P214" i="60"/>
  <c r="Q214" i="60"/>
  <c r="R214" i="60"/>
  <c r="S214" i="60"/>
  <c r="T214" i="60"/>
  <c r="U214" i="60"/>
  <c r="V214" i="60"/>
  <c r="W214" i="60"/>
  <c r="X214" i="60"/>
  <c r="Y214" i="60"/>
  <c r="Z214" i="60"/>
  <c r="AA214" i="60"/>
  <c r="AB214" i="60"/>
  <c r="AC214" i="60"/>
  <c r="AD214" i="60"/>
  <c r="AE214" i="60"/>
  <c r="AF214" i="60"/>
  <c r="AG214" i="60"/>
  <c r="AH214" i="60"/>
  <c r="AI214" i="60"/>
  <c r="AJ214" i="60"/>
  <c r="E215" i="60"/>
  <c r="F215" i="60"/>
  <c r="G215" i="60"/>
  <c r="H215" i="60"/>
  <c r="I215" i="60"/>
  <c r="J215" i="60"/>
  <c r="K215" i="60"/>
  <c r="L215" i="60"/>
  <c r="M215" i="60"/>
  <c r="N215" i="60"/>
  <c r="O215" i="60"/>
  <c r="P215" i="60"/>
  <c r="Q215" i="60"/>
  <c r="R215" i="60"/>
  <c r="S215" i="60"/>
  <c r="T215" i="60"/>
  <c r="U215" i="60"/>
  <c r="V215" i="60"/>
  <c r="W215" i="60"/>
  <c r="X215" i="60"/>
  <c r="Y215" i="60"/>
  <c r="Z215" i="60"/>
  <c r="AA215" i="60"/>
  <c r="AB215" i="60"/>
  <c r="AC215" i="60"/>
  <c r="AD215" i="60"/>
  <c r="AE215" i="60"/>
  <c r="AF215" i="60"/>
  <c r="AG215" i="60"/>
  <c r="AH215" i="60"/>
  <c r="AI215" i="60"/>
  <c r="AJ215" i="60"/>
  <c r="E216" i="60"/>
  <c r="F216" i="60"/>
  <c r="G216" i="60"/>
  <c r="H216" i="60"/>
  <c r="I216" i="60"/>
  <c r="J216" i="60"/>
  <c r="K216" i="60"/>
  <c r="L216" i="60"/>
  <c r="M216" i="60"/>
  <c r="N216" i="60"/>
  <c r="O216" i="60"/>
  <c r="P216" i="60"/>
  <c r="Q216" i="60"/>
  <c r="R216" i="60"/>
  <c r="S216" i="60"/>
  <c r="T216" i="60"/>
  <c r="U216" i="60"/>
  <c r="V216" i="60"/>
  <c r="W216" i="60"/>
  <c r="X216" i="60"/>
  <c r="Y216" i="60"/>
  <c r="Z216" i="60"/>
  <c r="AA216" i="60"/>
  <c r="AB216" i="60"/>
  <c r="AC216" i="60"/>
  <c r="AD216" i="60"/>
  <c r="AE216" i="60"/>
  <c r="AF216" i="60"/>
  <c r="AG216" i="60"/>
  <c r="AH216" i="60"/>
  <c r="AI216" i="60"/>
  <c r="AJ216" i="60"/>
  <c r="E217" i="60"/>
  <c r="F217" i="60"/>
  <c r="G217" i="60"/>
  <c r="H217" i="60"/>
  <c r="I217" i="60"/>
  <c r="J217" i="60"/>
  <c r="K217" i="60"/>
  <c r="L217" i="60"/>
  <c r="M217" i="60"/>
  <c r="N217" i="60"/>
  <c r="O217" i="60"/>
  <c r="P217" i="60"/>
  <c r="Q217" i="60"/>
  <c r="R217" i="60"/>
  <c r="S217" i="60"/>
  <c r="T217" i="60"/>
  <c r="U217" i="60"/>
  <c r="V217" i="60"/>
  <c r="W217" i="60"/>
  <c r="X217" i="60"/>
  <c r="Y217" i="60"/>
  <c r="Z217" i="60"/>
  <c r="AA217" i="60"/>
  <c r="AB217" i="60"/>
  <c r="AC217" i="60"/>
  <c r="AD217" i="60"/>
  <c r="AE217" i="60"/>
  <c r="AF217" i="60"/>
  <c r="AG217" i="60"/>
  <c r="AH217" i="60"/>
  <c r="AI217" i="60"/>
  <c r="AJ217" i="60"/>
  <c r="E218" i="60"/>
  <c r="F218" i="60"/>
  <c r="G218" i="60"/>
  <c r="H218" i="60"/>
  <c r="I218" i="60"/>
  <c r="J218" i="60"/>
  <c r="K218" i="60"/>
  <c r="L218" i="60"/>
  <c r="M218" i="60"/>
  <c r="N218" i="60"/>
  <c r="O218" i="60"/>
  <c r="P218" i="60"/>
  <c r="Q218" i="60"/>
  <c r="R218" i="60"/>
  <c r="S218" i="60"/>
  <c r="T218" i="60"/>
  <c r="U218" i="60"/>
  <c r="V218" i="60"/>
  <c r="W218" i="60"/>
  <c r="X218" i="60"/>
  <c r="Y218" i="60"/>
  <c r="Z218" i="60"/>
  <c r="AA218" i="60"/>
  <c r="AB218" i="60"/>
  <c r="AC218" i="60"/>
  <c r="AD218" i="60"/>
  <c r="AE218" i="60"/>
  <c r="AF218" i="60"/>
  <c r="AG218" i="60"/>
  <c r="AH218" i="60"/>
  <c r="AI218" i="60"/>
  <c r="AJ218" i="60"/>
  <c r="E219" i="60"/>
  <c r="F219" i="60"/>
  <c r="G219" i="60"/>
  <c r="H219" i="60"/>
  <c r="I219" i="60"/>
  <c r="J219" i="60"/>
  <c r="K219" i="60"/>
  <c r="L219" i="60"/>
  <c r="M219" i="60"/>
  <c r="N219" i="60"/>
  <c r="O219" i="60"/>
  <c r="P219" i="60"/>
  <c r="Q219" i="60"/>
  <c r="R219" i="60"/>
  <c r="S219" i="60"/>
  <c r="T219" i="60"/>
  <c r="U219" i="60"/>
  <c r="V219" i="60"/>
  <c r="W219" i="60"/>
  <c r="X219" i="60"/>
  <c r="Y219" i="60"/>
  <c r="Z219" i="60"/>
  <c r="AA219" i="60"/>
  <c r="AB219" i="60"/>
  <c r="AC219" i="60"/>
  <c r="AD219" i="60"/>
  <c r="AE219" i="60"/>
  <c r="AF219" i="60"/>
  <c r="AG219" i="60"/>
  <c r="AH219" i="60"/>
  <c r="AI219" i="60"/>
  <c r="AJ219" i="60"/>
  <c r="D152" i="60"/>
  <c r="D153" i="60"/>
  <c r="D154" i="60"/>
  <c r="D155" i="60"/>
  <c r="D156" i="60"/>
  <c r="D157" i="60"/>
  <c r="D158" i="60"/>
  <c r="D159" i="60"/>
  <c r="D160" i="60"/>
  <c r="D161" i="60"/>
  <c r="D162" i="60"/>
  <c r="D163" i="60"/>
  <c r="D164" i="60"/>
  <c r="D165" i="60"/>
  <c r="D166" i="60"/>
  <c r="D167" i="60"/>
  <c r="D168" i="60"/>
  <c r="D169" i="60"/>
  <c r="D170" i="60"/>
  <c r="D171" i="60"/>
  <c r="D172" i="60"/>
  <c r="D173" i="60"/>
  <c r="D174" i="60"/>
  <c r="D175" i="60"/>
  <c r="D176" i="60"/>
  <c r="D177" i="60"/>
  <c r="D178" i="60"/>
  <c r="D179" i="60"/>
  <c r="D180" i="60"/>
  <c r="D181" i="60"/>
  <c r="D182" i="60"/>
  <c r="D183" i="60"/>
  <c r="D184" i="60"/>
  <c r="D185" i="60"/>
  <c r="D186" i="60"/>
  <c r="D187" i="60"/>
  <c r="D188" i="60"/>
  <c r="D189" i="60"/>
  <c r="D190" i="60"/>
  <c r="D191" i="60"/>
  <c r="D192" i="60"/>
  <c r="D193" i="60"/>
  <c r="D194" i="60"/>
  <c r="D195" i="60"/>
  <c r="D196" i="60"/>
  <c r="D197" i="60"/>
  <c r="D198" i="60"/>
  <c r="D199" i="60"/>
  <c r="D200" i="60"/>
  <c r="D201" i="60"/>
  <c r="D202" i="60"/>
  <c r="D203" i="60"/>
  <c r="D204" i="60"/>
  <c r="D205" i="60"/>
  <c r="D206" i="60"/>
  <c r="D207" i="60"/>
  <c r="D208" i="60"/>
  <c r="D209" i="60"/>
  <c r="D210" i="60"/>
  <c r="D211" i="60"/>
  <c r="D212" i="60"/>
  <c r="D213" i="60"/>
  <c r="D214" i="60"/>
  <c r="D215" i="60"/>
  <c r="D216" i="60"/>
  <c r="D217" i="60"/>
  <c r="D218" i="60"/>
  <c r="D219" i="60"/>
  <c r="D151" i="60"/>
  <c r="AJ3" i="69"/>
  <c r="AI3" i="69"/>
  <c r="AH3" i="69"/>
  <c r="AG3" i="69"/>
  <c r="AF3" i="69"/>
  <c r="AE3" i="69"/>
  <c r="AD3" i="69"/>
  <c r="AC3" i="69"/>
  <c r="AB3" i="69"/>
  <c r="AA3" i="69"/>
  <c r="Z3" i="69"/>
  <c r="Y3" i="69"/>
  <c r="X3" i="69"/>
  <c r="W3" i="69"/>
  <c r="V3" i="69"/>
  <c r="U3" i="69"/>
  <c r="T3" i="69"/>
  <c r="S3" i="69"/>
  <c r="R3" i="69"/>
  <c r="Q3" i="69"/>
  <c r="P3" i="69"/>
  <c r="O3" i="69"/>
  <c r="N3" i="69"/>
  <c r="M3" i="69"/>
  <c r="L3" i="69"/>
  <c r="K3" i="69"/>
  <c r="J3" i="69"/>
  <c r="I3" i="69"/>
  <c r="H3" i="69"/>
  <c r="G3" i="69"/>
  <c r="F3" i="69"/>
  <c r="E3" i="69"/>
  <c r="D3" i="69"/>
  <c r="C36" i="51"/>
  <c r="D36" i="51"/>
  <c r="E36" i="51"/>
  <c r="F36" i="51"/>
  <c r="G36" i="51"/>
  <c r="H36" i="51"/>
  <c r="I36" i="51"/>
  <c r="J36" i="51"/>
  <c r="K36" i="51"/>
  <c r="L36" i="51"/>
  <c r="M36" i="51"/>
  <c r="N36" i="51"/>
  <c r="O36" i="51"/>
  <c r="P36" i="51"/>
  <c r="Q36" i="51"/>
  <c r="R36" i="51"/>
  <c r="S36" i="51"/>
  <c r="T36" i="51"/>
  <c r="U36" i="51"/>
  <c r="V36" i="51"/>
  <c r="W36" i="51"/>
  <c r="X36" i="51"/>
  <c r="Y36" i="51"/>
  <c r="Z36" i="51"/>
  <c r="AA36" i="51"/>
  <c r="AB36" i="51"/>
  <c r="AC36" i="51"/>
  <c r="AD36" i="51"/>
  <c r="AE36" i="51"/>
  <c r="AF36" i="51"/>
  <c r="AG36" i="51"/>
  <c r="AH36" i="51"/>
  <c r="B36" i="51"/>
  <c r="AJ3" i="68"/>
  <c r="AI3" i="68"/>
  <c r="AH3" i="68"/>
  <c r="AG3" i="68"/>
  <c r="AF3" i="68"/>
  <c r="AE3" i="68"/>
  <c r="AD3" i="68"/>
  <c r="AC3" i="68"/>
  <c r="AB3" i="68"/>
  <c r="AA3" i="68"/>
  <c r="Z3" i="68"/>
  <c r="Y3" i="68"/>
  <c r="X3" i="68"/>
  <c r="W3" i="68"/>
  <c r="V3" i="68"/>
  <c r="U3" i="68"/>
  <c r="T3" i="68"/>
  <c r="S3" i="68"/>
  <c r="R3" i="68"/>
  <c r="Q3" i="68"/>
  <c r="P3" i="68"/>
  <c r="O3" i="68"/>
  <c r="N3" i="68"/>
  <c r="M3" i="68"/>
  <c r="L3" i="68"/>
  <c r="K3" i="68"/>
  <c r="J3" i="68"/>
  <c r="I3" i="68"/>
  <c r="H3" i="68"/>
  <c r="G3" i="68"/>
  <c r="F3" i="68"/>
  <c r="E3" i="68"/>
  <c r="D3" i="68"/>
  <c r="AJ3" i="61"/>
  <c r="AI3" i="61"/>
  <c r="AH3" i="61"/>
  <c r="AG3" i="61"/>
  <c r="AF3" i="61"/>
  <c r="AE3" i="61"/>
  <c r="AD3" i="61"/>
  <c r="AC3" i="61"/>
  <c r="AB3" i="61"/>
  <c r="AA3" i="61"/>
  <c r="Z3" i="61"/>
  <c r="Y3" i="61"/>
  <c r="X3" i="61"/>
  <c r="W3" i="61"/>
  <c r="V3" i="61"/>
  <c r="U3" i="61"/>
  <c r="T3" i="61"/>
  <c r="S3" i="61"/>
  <c r="R3" i="61"/>
  <c r="Q3" i="61"/>
  <c r="P3" i="61"/>
  <c r="O3" i="61"/>
  <c r="N3" i="61"/>
  <c r="M3" i="61"/>
  <c r="L3" i="61"/>
  <c r="K3" i="61"/>
  <c r="J3" i="61"/>
  <c r="I3" i="61"/>
  <c r="H3" i="61"/>
  <c r="G3" i="61"/>
  <c r="F3" i="61"/>
  <c r="E3" i="61"/>
  <c r="D3" i="61"/>
  <c r="E3" i="60"/>
  <c r="F3" i="60"/>
  <c r="G3" i="60"/>
  <c r="H3" i="60"/>
  <c r="I3" i="60"/>
  <c r="J3" i="60"/>
  <c r="K3" i="60"/>
  <c r="L3" i="60"/>
  <c r="M3" i="60"/>
  <c r="N3" i="60"/>
  <c r="O3" i="60"/>
  <c r="P3" i="60"/>
  <c r="Q3" i="60"/>
  <c r="R3" i="60"/>
  <c r="S3" i="60"/>
  <c r="T3" i="60"/>
  <c r="U3" i="60"/>
  <c r="V3" i="60"/>
  <c r="W3" i="60"/>
  <c r="X3" i="60"/>
  <c r="Y3" i="60"/>
  <c r="Z3" i="60"/>
  <c r="AA3" i="60"/>
  <c r="AB3" i="60"/>
  <c r="AC3" i="60"/>
  <c r="AD3" i="60"/>
  <c r="AE3" i="60"/>
  <c r="AF3" i="60"/>
  <c r="AG3" i="60"/>
  <c r="AH3" i="60"/>
  <c r="AI3" i="60"/>
  <c r="AJ3" i="60"/>
  <c r="D3" i="60"/>
  <c r="C35" i="51"/>
  <c r="D35" i="51"/>
  <c r="E35" i="5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Y35" i="51"/>
  <c r="Z35" i="51"/>
  <c r="AA35" i="51"/>
  <c r="AB35" i="51"/>
  <c r="AC35" i="51"/>
  <c r="AD35" i="51"/>
  <c r="AE35" i="51"/>
  <c r="AF35" i="51"/>
  <c r="AG35" i="51"/>
  <c r="AH35" i="51"/>
  <c r="B35" i="51"/>
  <c r="C34" i="51"/>
  <c r="D34" i="51"/>
  <c r="E34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Y34" i="51"/>
  <c r="Z34" i="51"/>
  <c r="AA34" i="51"/>
  <c r="AB34" i="51"/>
  <c r="AC34" i="51"/>
  <c r="AD34" i="51"/>
  <c r="AE34" i="51"/>
  <c r="AF34" i="51"/>
  <c r="AG34" i="51"/>
  <c r="AH34" i="51"/>
  <c r="B34" i="51"/>
  <c r="U6" i="51"/>
  <c r="V6" i="51"/>
  <c r="U7" i="51"/>
  <c r="V7" i="51"/>
  <c r="U8" i="51"/>
  <c r="V8" i="51"/>
  <c r="U9" i="51"/>
  <c r="V9" i="51"/>
  <c r="U10" i="51"/>
  <c r="V10" i="51"/>
  <c r="U11" i="51"/>
  <c r="V11" i="51"/>
  <c r="U12" i="51"/>
  <c r="V12" i="51"/>
  <c r="U13" i="51"/>
  <c r="V13" i="51"/>
  <c r="U14" i="51"/>
  <c r="V14" i="51"/>
  <c r="U15" i="51"/>
  <c r="V15" i="51"/>
  <c r="U16" i="51"/>
  <c r="V16" i="51"/>
  <c r="U17" i="51"/>
  <c r="V17" i="51"/>
  <c r="P18" i="51"/>
  <c r="Q18" i="51"/>
  <c r="R18" i="51"/>
  <c r="S18" i="51"/>
  <c r="T18" i="51"/>
  <c r="U18" i="51"/>
  <c r="V18" i="51"/>
  <c r="T39" i="51"/>
  <c r="U39" i="51"/>
  <c r="U44" i="51" s="1"/>
  <c r="V39" i="51"/>
  <c r="W39" i="51"/>
  <c r="W44" i="51" s="1"/>
  <c r="X39" i="51"/>
  <c r="X44" i="51" s="1"/>
  <c r="Y39" i="51"/>
  <c r="Y44" i="51" s="1"/>
  <c r="Z39" i="51"/>
  <c r="Z44" i="51" s="1"/>
  <c r="Z40" i="51"/>
  <c r="AA39" i="51"/>
  <c r="AB39" i="51"/>
  <c r="AB44" i="51" s="1"/>
  <c r="AC39" i="51"/>
  <c r="AD39" i="51"/>
  <c r="AE39" i="51"/>
  <c r="AE44" i="51" s="1"/>
  <c r="AF39" i="51"/>
  <c r="AG39" i="51"/>
  <c r="AH39" i="51"/>
  <c r="AH44" i="51" s="1"/>
  <c r="T40" i="51"/>
  <c r="U40" i="51"/>
  <c r="V40" i="51"/>
  <c r="W40" i="51"/>
  <c r="X40" i="51"/>
  <c r="Y40" i="51"/>
  <c r="AA40" i="51"/>
  <c r="AB40" i="51"/>
  <c r="AC40" i="51"/>
  <c r="AD40" i="51"/>
  <c r="AE40" i="51"/>
  <c r="AF40" i="51"/>
  <c r="AG40" i="51"/>
  <c r="AH40" i="51"/>
  <c r="C39" i="51"/>
  <c r="C44" i="51" s="1"/>
  <c r="D39" i="51"/>
  <c r="E39" i="51"/>
  <c r="F39" i="51"/>
  <c r="G39" i="51"/>
  <c r="G44" i="51" s="1"/>
  <c r="G40" i="51"/>
  <c r="H39" i="51"/>
  <c r="I39" i="51"/>
  <c r="I44" i="51" s="1"/>
  <c r="J39" i="51"/>
  <c r="K39" i="51"/>
  <c r="K44" i="51" s="1"/>
  <c r="L39" i="51"/>
  <c r="L44" i="51" s="1"/>
  <c r="M39" i="51"/>
  <c r="M44" i="51" s="1"/>
  <c r="N39" i="51"/>
  <c r="N44" i="51" s="1"/>
  <c r="O39" i="51"/>
  <c r="O44" i="51" s="1"/>
  <c r="P39" i="51"/>
  <c r="Q39" i="51"/>
  <c r="R39" i="51"/>
  <c r="S39" i="51"/>
  <c r="C40" i="51"/>
  <c r="D40" i="51"/>
  <c r="E40" i="51"/>
  <c r="F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C27" i="51"/>
  <c r="D27" i="51"/>
  <c r="E27" i="51"/>
  <c r="F27" i="51"/>
  <c r="G27" i="51"/>
  <c r="H27" i="51"/>
  <c r="I27" i="51"/>
  <c r="J27" i="51"/>
  <c r="K27" i="51"/>
  <c r="L27" i="51"/>
  <c r="M27" i="51"/>
  <c r="N27" i="51"/>
  <c r="O27" i="51"/>
  <c r="P27" i="51"/>
  <c r="B27" i="51"/>
  <c r="C26" i="51"/>
  <c r="D26" i="51"/>
  <c r="E26" i="51"/>
  <c r="F26" i="51"/>
  <c r="G26" i="51"/>
  <c r="H26" i="51"/>
  <c r="I26" i="51"/>
  <c r="J26" i="51"/>
  <c r="K26" i="51"/>
  <c r="L26" i="51"/>
  <c r="M26" i="51"/>
  <c r="N26" i="51"/>
  <c r="O26" i="51"/>
  <c r="P26" i="51"/>
  <c r="B26" i="51"/>
  <c r="B40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B18" i="51"/>
  <c r="B39" i="51"/>
  <c r="B44" i="51" s="1"/>
  <c r="B17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B16" i="51"/>
  <c r="C16" i="51"/>
  <c r="D16" i="51"/>
  <c r="E16" i="51"/>
  <c r="F16" i="51"/>
  <c r="G16" i="51"/>
  <c r="H16" i="51"/>
  <c r="I16" i="51"/>
  <c r="J16" i="51"/>
  <c r="K16" i="51"/>
  <c r="L16" i="51"/>
  <c r="M16" i="51"/>
  <c r="N16" i="51"/>
  <c r="C6" i="51"/>
  <c r="D6" i="51"/>
  <c r="E6" i="51"/>
  <c r="F6" i="51"/>
  <c r="G6" i="51"/>
  <c r="H6" i="51"/>
  <c r="I6" i="51"/>
  <c r="J6" i="51"/>
  <c r="K6" i="51"/>
  <c r="L6" i="51"/>
  <c r="M6" i="51"/>
  <c r="N6" i="51"/>
  <c r="C7" i="51"/>
  <c r="D7" i="51"/>
  <c r="E7" i="51"/>
  <c r="F7" i="51"/>
  <c r="G7" i="51"/>
  <c r="H7" i="51"/>
  <c r="I7" i="51"/>
  <c r="J7" i="51"/>
  <c r="K7" i="51"/>
  <c r="L7" i="51"/>
  <c r="M7" i="51"/>
  <c r="N7" i="51"/>
  <c r="C8" i="51"/>
  <c r="D8" i="51"/>
  <c r="E8" i="51"/>
  <c r="F8" i="51"/>
  <c r="G8" i="51"/>
  <c r="H8" i="51"/>
  <c r="I8" i="51"/>
  <c r="J8" i="51"/>
  <c r="K8" i="51"/>
  <c r="L8" i="51"/>
  <c r="M8" i="51"/>
  <c r="N8" i="51"/>
  <c r="C9" i="51"/>
  <c r="D9" i="51"/>
  <c r="E9" i="51"/>
  <c r="F9" i="51"/>
  <c r="G9" i="51"/>
  <c r="H9" i="51"/>
  <c r="I9" i="51"/>
  <c r="J9" i="51"/>
  <c r="K9" i="51"/>
  <c r="L9" i="51"/>
  <c r="M9" i="51"/>
  <c r="N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B15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9" i="39"/>
  <c r="C10" i="39"/>
  <c r="C11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8" i="40"/>
  <c r="B9" i="51" s="1"/>
  <c r="C8" i="41"/>
  <c r="B8" i="51"/>
  <c r="C8" i="42"/>
  <c r="B7" i="51"/>
  <c r="C8" i="43"/>
  <c r="B6" i="51" s="1"/>
  <c r="C8" i="39"/>
  <c r="B10" i="51" s="1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9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" i="38"/>
  <c r="B11" i="51" s="1"/>
  <c r="D8" i="37"/>
  <c r="B12" i="51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8" i="36"/>
  <c r="B13" i="51" s="1"/>
  <c r="D9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8" i="35"/>
  <c r="B14" i="51" s="1"/>
  <c r="M9" i="48"/>
  <c r="N9" i="48"/>
  <c r="M10" i="48"/>
  <c r="N10" i="48"/>
  <c r="M11" i="48"/>
  <c r="N11" i="48"/>
  <c r="M12" i="48"/>
  <c r="N12" i="48"/>
  <c r="M13" i="48"/>
  <c r="N13" i="48"/>
  <c r="M14" i="48"/>
  <c r="N14" i="48"/>
  <c r="M15" i="48"/>
  <c r="N15" i="48"/>
  <c r="M16" i="48"/>
  <c r="N16" i="48"/>
  <c r="M17" i="48"/>
  <c r="N17" i="48"/>
  <c r="M18" i="48"/>
  <c r="N18" i="48"/>
  <c r="M19" i="48"/>
  <c r="N19" i="48"/>
  <c r="M20" i="48"/>
  <c r="N20" i="48"/>
  <c r="M21" i="48"/>
  <c r="N21" i="48"/>
  <c r="M22" i="48"/>
  <c r="N22" i="48"/>
  <c r="M23" i="48"/>
  <c r="N23" i="48"/>
  <c r="M24" i="48"/>
  <c r="N24" i="48"/>
  <c r="M25" i="48"/>
  <c r="N25" i="48"/>
  <c r="M26" i="48"/>
  <c r="N26" i="48"/>
  <c r="M27" i="48"/>
  <c r="N27" i="48"/>
  <c r="M28" i="48"/>
  <c r="N28" i="48"/>
  <c r="M29" i="48"/>
  <c r="N29" i="48"/>
  <c r="M30" i="48"/>
  <c r="N30" i="48"/>
  <c r="M31" i="48"/>
  <c r="N31" i="48"/>
  <c r="M32" i="48"/>
  <c r="N32" i="48"/>
  <c r="M33" i="48"/>
  <c r="N33" i="48"/>
  <c r="N8" i="48"/>
  <c r="M8" i="48"/>
  <c r="AD33" i="49"/>
  <c r="AC33" i="49"/>
  <c r="AD32" i="49"/>
  <c r="AC32" i="49"/>
  <c r="AD31" i="49"/>
  <c r="AC31" i="49"/>
  <c r="AD30" i="49"/>
  <c r="AC30" i="49"/>
  <c r="AD29" i="49"/>
  <c r="AC29" i="49"/>
  <c r="AD28" i="49"/>
  <c r="AC28" i="49"/>
  <c r="AD27" i="49"/>
  <c r="AC27" i="49"/>
  <c r="AD26" i="49"/>
  <c r="AC26" i="49"/>
  <c r="AD25" i="49"/>
  <c r="AC25" i="49"/>
  <c r="AD24" i="49"/>
  <c r="AC24" i="49"/>
  <c r="AD23" i="49"/>
  <c r="AC23" i="49"/>
  <c r="AD22" i="49"/>
  <c r="AC22" i="49"/>
  <c r="AD21" i="49"/>
  <c r="AC21" i="49"/>
  <c r="AD20" i="49"/>
  <c r="AC20" i="49"/>
  <c r="AD19" i="49"/>
  <c r="AC19" i="49"/>
  <c r="AD18" i="49"/>
  <c r="AC18" i="49"/>
  <c r="AD17" i="49"/>
  <c r="AC17" i="49"/>
  <c r="AD16" i="49"/>
  <c r="AC16" i="49"/>
  <c r="AD15" i="49"/>
  <c r="AC15" i="49"/>
  <c r="AD14" i="49"/>
  <c r="AC14" i="49"/>
  <c r="AD13" i="49"/>
  <c r="AC13" i="49"/>
  <c r="AD12" i="49"/>
  <c r="AC12" i="49"/>
  <c r="AD11" i="49"/>
  <c r="AC11" i="49"/>
  <c r="AD10" i="49"/>
  <c r="AC10" i="49"/>
  <c r="AD9" i="49"/>
  <c r="AC9" i="49"/>
  <c r="AD8" i="49"/>
  <c r="AC8" i="49"/>
  <c r="AC8" i="48"/>
  <c r="AD8" i="48"/>
  <c r="AC9" i="48"/>
  <c r="AD9" i="48"/>
  <c r="AC10" i="48"/>
  <c r="AD10" i="48"/>
  <c r="AC11" i="48"/>
  <c r="AD11" i="48"/>
  <c r="AC12" i="48"/>
  <c r="AD12" i="48"/>
  <c r="AC13" i="48"/>
  <c r="AD13" i="48"/>
  <c r="AC14" i="48"/>
  <c r="AD14" i="48"/>
  <c r="AC15" i="48"/>
  <c r="AD15" i="48"/>
  <c r="AC16" i="48"/>
  <c r="AD16" i="48"/>
  <c r="AC17" i="48"/>
  <c r="AD17" i="48"/>
  <c r="AC18" i="48"/>
  <c r="AD18" i="48"/>
  <c r="AC19" i="48"/>
  <c r="AD19" i="48"/>
  <c r="AC20" i="48"/>
  <c r="AD20" i="48"/>
  <c r="AC21" i="48"/>
  <c r="AD21" i="48"/>
  <c r="AC22" i="48"/>
  <c r="AD22" i="48"/>
  <c r="AC23" i="48"/>
  <c r="AD23" i="48"/>
  <c r="AC24" i="48"/>
  <c r="AD24" i="48"/>
  <c r="AC25" i="48"/>
  <c r="AD25" i="48"/>
  <c r="AC26" i="48"/>
  <c r="AD26" i="48"/>
  <c r="AC27" i="48"/>
  <c r="AD27" i="48"/>
  <c r="AC28" i="48"/>
  <c r="AD28" i="48"/>
  <c r="AC29" i="48"/>
  <c r="AD29" i="48"/>
  <c r="AC30" i="48"/>
  <c r="AD30" i="48"/>
  <c r="AC31" i="48"/>
  <c r="AD31" i="48"/>
  <c r="AC32" i="48"/>
  <c r="AD32" i="48"/>
  <c r="AD33" i="48"/>
  <c r="AC33" i="48"/>
  <c r="AD33" i="47"/>
  <c r="AC33" i="47"/>
  <c r="AD32" i="47"/>
  <c r="AC32" i="47"/>
  <c r="AD31" i="47"/>
  <c r="AC31" i="47"/>
  <c r="AD30" i="47"/>
  <c r="AC30" i="47"/>
  <c r="AD29" i="47"/>
  <c r="AC29" i="47"/>
  <c r="AD28" i="47"/>
  <c r="AC28" i="47"/>
  <c r="AD27" i="47"/>
  <c r="AC27" i="47"/>
  <c r="AD26" i="47"/>
  <c r="AC26" i="47"/>
  <c r="AD25" i="47"/>
  <c r="AC25" i="47"/>
  <c r="AD24" i="47"/>
  <c r="AC24" i="47"/>
  <c r="AD23" i="47"/>
  <c r="AC23" i="47"/>
  <c r="AD22" i="47"/>
  <c r="AC22" i="47"/>
  <c r="AD21" i="47"/>
  <c r="AC21" i="47"/>
  <c r="AD20" i="47"/>
  <c r="AC20" i="47"/>
  <c r="AD19" i="47"/>
  <c r="AC19" i="47"/>
  <c r="AD18" i="47"/>
  <c r="AC18" i="47"/>
  <c r="AD17" i="47"/>
  <c r="AC17" i="47"/>
  <c r="AD16" i="47"/>
  <c r="AC16" i="47"/>
  <c r="AD15" i="47"/>
  <c r="AC15" i="47"/>
  <c r="AD14" i="47"/>
  <c r="AC14" i="47"/>
  <c r="AD13" i="47"/>
  <c r="AC13" i="47"/>
  <c r="AD12" i="47"/>
  <c r="AC12" i="47"/>
  <c r="AD11" i="47"/>
  <c r="AC11" i="47"/>
  <c r="AD10" i="47"/>
  <c r="AC10" i="47"/>
  <c r="AD9" i="47"/>
  <c r="AC9" i="47"/>
  <c r="AD8" i="47"/>
  <c r="AC8" i="47"/>
  <c r="AC8" i="46"/>
  <c r="AD8" i="46"/>
  <c r="AC9" i="46"/>
  <c r="AD9" i="46"/>
  <c r="AC10" i="46"/>
  <c r="AD10" i="46"/>
  <c r="AC11" i="46"/>
  <c r="AD11" i="46"/>
  <c r="AC12" i="46"/>
  <c r="AD12" i="46"/>
  <c r="AC13" i="46"/>
  <c r="AD13" i="46"/>
  <c r="AC14" i="46"/>
  <c r="AD14" i="46"/>
  <c r="AC15" i="46"/>
  <c r="AD15" i="46"/>
  <c r="AC16" i="46"/>
  <c r="AD16" i="46"/>
  <c r="AC17" i="46"/>
  <c r="AD17" i="46"/>
  <c r="AC18" i="46"/>
  <c r="AD18" i="46"/>
  <c r="AC19" i="46"/>
  <c r="AD19" i="46"/>
  <c r="AC20" i="46"/>
  <c r="AD20" i="46"/>
  <c r="AC21" i="46"/>
  <c r="AD21" i="46"/>
  <c r="AC22" i="46"/>
  <c r="AD22" i="46"/>
  <c r="AC23" i="46"/>
  <c r="AD23" i="46"/>
  <c r="AC24" i="46"/>
  <c r="AD24" i="46"/>
  <c r="AC25" i="46"/>
  <c r="AD25" i="46"/>
  <c r="AC26" i="46"/>
  <c r="AD26" i="46"/>
  <c r="AC27" i="46"/>
  <c r="AD27" i="46"/>
  <c r="AC28" i="46"/>
  <c r="AD28" i="46"/>
  <c r="AC29" i="46"/>
  <c r="AD29" i="46"/>
  <c r="AC30" i="46"/>
  <c r="AD30" i="46"/>
  <c r="AC31" i="46"/>
  <c r="AD31" i="46"/>
  <c r="AC32" i="46"/>
  <c r="AD32" i="46"/>
  <c r="AC33" i="46"/>
  <c r="AD33" i="46"/>
  <c r="AS9" i="44"/>
  <c r="AT9" i="44"/>
  <c r="AS10" i="44"/>
  <c r="AT10" i="44"/>
  <c r="AS11" i="44"/>
  <c r="AT11" i="44"/>
  <c r="AS12" i="44"/>
  <c r="AT12" i="44"/>
  <c r="AS13" i="44"/>
  <c r="AT13" i="44"/>
  <c r="AS14" i="44"/>
  <c r="AT14" i="44"/>
  <c r="AS15" i="44"/>
  <c r="AT15" i="44"/>
  <c r="AS16" i="44"/>
  <c r="AT16" i="44"/>
  <c r="AS17" i="44"/>
  <c r="AT17" i="44"/>
  <c r="AS18" i="44"/>
  <c r="AT18" i="44"/>
  <c r="AS19" i="44"/>
  <c r="AT19" i="44"/>
  <c r="AS20" i="44"/>
  <c r="AT20" i="44"/>
  <c r="AS21" i="44"/>
  <c r="AT21" i="44"/>
  <c r="AS22" i="44"/>
  <c r="AT22" i="44"/>
  <c r="AS23" i="44"/>
  <c r="AT23" i="44"/>
  <c r="AS24" i="44"/>
  <c r="AT24" i="44"/>
  <c r="AS25" i="44"/>
  <c r="AT25" i="44"/>
  <c r="AS26" i="44"/>
  <c r="AT26" i="44"/>
  <c r="AS27" i="44"/>
  <c r="AT27" i="44"/>
  <c r="AS28" i="44"/>
  <c r="AT28" i="44"/>
  <c r="AS29" i="44"/>
  <c r="AT29" i="44"/>
  <c r="AS30" i="44"/>
  <c r="AT30" i="44"/>
  <c r="AS31" i="44"/>
  <c r="AT31" i="44"/>
  <c r="AS32" i="44"/>
  <c r="AT32" i="44"/>
  <c r="AS33" i="44"/>
  <c r="AT33" i="44"/>
  <c r="AT8" i="44"/>
  <c r="AS8" i="44"/>
  <c r="D44" i="51" l="1"/>
  <c r="J44" i="51"/>
  <c r="AG44" i="51"/>
  <c r="V44" i="51"/>
  <c r="T44" i="51"/>
  <c r="S44" i="51"/>
  <c r="AD44" i="51"/>
  <c r="H44" i="51"/>
  <c r="R44" i="51"/>
  <c r="AC44" i="51"/>
  <c r="F44" i="51"/>
  <c r="AF44" i="51"/>
  <c r="Q44" i="51"/>
  <c r="P44" i="51"/>
  <c r="E44" i="51"/>
  <c r="AA44" i="51"/>
</calcChain>
</file>

<file path=xl/sharedStrings.xml><?xml version="1.0" encoding="utf-8"?>
<sst xmlns="http://schemas.openxmlformats.org/spreadsheetml/2006/main" count="5369" uniqueCount="494">
  <si>
    <t>Total</t>
    <phoneticPr fontId="3" type="noConversion"/>
  </si>
  <si>
    <t>Total</t>
  </si>
  <si>
    <t>General</t>
    <phoneticPr fontId="3" type="noConversion"/>
  </si>
  <si>
    <t>Aborigines</t>
    <phoneticPr fontId="3" type="noConversion"/>
  </si>
  <si>
    <t>New Taipei City</t>
    <phoneticPr fontId="4" type="noConversion"/>
  </si>
  <si>
    <t>Taipei City</t>
    <phoneticPr fontId="4" type="noConversion"/>
  </si>
  <si>
    <t>Taichung City</t>
    <phoneticPr fontId="4" type="noConversion"/>
  </si>
  <si>
    <t>Tainan City</t>
    <phoneticPr fontId="4" type="noConversion"/>
  </si>
  <si>
    <t>Kaohsiung City</t>
    <phoneticPr fontId="4" type="noConversion"/>
  </si>
  <si>
    <t>Yilan County</t>
  </si>
  <si>
    <t>Taoyuan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</si>
  <si>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</si>
  <si>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</si>
  <si>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</si>
  <si>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</si>
  <si>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</si>
  <si>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</si>
  <si>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</si>
  <si>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</si>
  <si>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</si>
  <si>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</si>
  <si>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</si>
  <si>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</si>
  <si>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</si>
  <si>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</si>
  <si>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</si>
  <si>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Source: County and Government.</t>
    <phoneticPr fontId="4" type="noConversion"/>
  </si>
  <si>
    <t>Source: County and Government.</t>
    <phoneticPr fontId="4" type="noConversion"/>
  </si>
  <si>
    <t>Total</t>
    <phoneticPr fontId="3" type="noConversion"/>
  </si>
  <si>
    <t>General</t>
    <phoneticPr fontId="3" type="noConversion"/>
  </si>
  <si>
    <t>Aborigines</t>
    <phoneticPr fontId="3" type="noConversion"/>
  </si>
  <si>
    <t>Source: County and Government.</t>
    <phoneticPr fontId="4" type="noConversion"/>
  </si>
  <si>
    <t>Taipei County</t>
    <phoneticPr fontId="4" type="noConversion"/>
  </si>
  <si>
    <t>Taichung County</t>
    <phoneticPr fontId="3" type="noConversion"/>
  </si>
  <si>
    <t>Tainan County</t>
    <phoneticPr fontId="3" type="noConversion"/>
  </si>
  <si>
    <t>Kaohsiung County</t>
    <phoneticPr fontId="3" type="noConversion"/>
  </si>
  <si>
    <t>Taichung City</t>
    <phoneticPr fontId="3" type="noConversion"/>
  </si>
  <si>
    <t>Tainan City</t>
    <phoneticPr fontId="3" type="noConversion"/>
  </si>
  <si>
    <t>Total</t>
    <phoneticPr fontId="4" type="noConversion"/>
  </si>
  <si>
    <t>Yilan County</t>
    <phoneticPr fontId="4" type="noConversion"/>
  </si>
  <si>
    <t>Taoyuan County</t>
    <phoneticPr fontId="4" type="noConversion"/>
  </si>
  <si>
    <t>Hsinchu County</t>
    <phoneticPr fontId="4" type="noConversion"/>
  </si>
  <si>
    <t>Taichung County</t>
    <phoneticPr fontId="4" type="noConversion"/>
  </si>
  <si>
    <t>Tainan County</t>
    <phoneticPr fontId="4" type="noConversion"/>
  </si>
  <si>
    <t>Kaohsiung County</t>
    <phoneticPr fontId="4" type="noConversion"/>
  </si>
  <si>
    <t>Total</t>
    <phoneticPr fontId="4" type="noConversion"/>
  </si>
  <si>
    <t>Taipei County</t>
    <phoneticPr fontId="4" type="noConversion"/>
  </si>
  <si>
    <t>Yilan County</t>
    <phoneticPr fontId="4" type="noConversion"/>
  </si>
  <si>
    <t>Taoyuan County</t>
    <phoneticPr fontId="4" type="noConversion"/>
  </si>
  <si>
    <t>Hsinchu County</t>
    <phoneticPr fontId="4" type="noConversion"/>
  </si>
  <si>
    <t>Taichung County</t>
    <phoneticPr fontId="4" type="noConversion"/>
  </si>
  <si>
    <t>Tainan County</t>
    <phoneticPr fontId="4" type="noConversion"/>
  </si>
  <si>
    <t>Kaohsiung County</t>
    <phoneticPr fontId="4" type="noConversion"/>
  </si>
  <si>
    <t>Taichung City</t>
    <phoneticPr fontId="4" type="noConversion"/>
  </si>
  <si>
    <t>Tainan City</t>
    <phoneticPr fontId="4" type="noConversion"/>
  </si>
  <si>
    <t>Taipei City</t>
    <phoneticPr fontId="4" type="noConversion"/>
  </si>
  <si>
    <t>Kaohsiung City</t>
    <phoneticPr fontId="4" type="noConversion"/>
  </si>
  <si>
    <t>Total</t>
    <phoneticPr fontId="4" type="noConversion"/>
  </si>
  <si>
    <t>Taipei County</t>
    <phoneticPr fontId="4" type="noConversion"/>
  </si>
  <si>
    <t>Yilan County</t>
    <phoneticPr fontId="4" type="noConversion"/>
  </si>
  <si>
    <t>Taoyuan County</t>
    <phoneticPr fontId="4" type="noConversion"/>
  </si>
  <si>
    <t>Hsinchu County</t>
    <phoneticPr fontId="4" type="noConversion"/>
  </si>
  <si>
    <t>Taichung County</t>
    <phoneticPr fontId="4" type="noConversion"/>
  </si>
  <si>
    <t>Tainan County</t>
    <phoneticPr fontId="4" type="noConversion"/>
  </si>
  <si>
    <t>Kaohsiung County</t>
    <phoneticPr fontId="4" type="noConversion"/>
  </si>
  <si>
    <t>Taichung City</t>
    <phoneticPr fontId="4" type="noConversion"/>
  </si>
  <si>
    <t>Tainan City</t>
    <phoneticPr fontId="4" type="noConversion"/>
  </si>
  <si>
    <t>Taipei City</t>
    <phoneticPr fontId="4" type="noConversion"/>
  </si>
  <si>
    <t>Kaohsiung City</t>
    <phoneticPr fontId="4" type="noConversion"/>
  </si>
  <si>
    <t>Total</t>
    <phoneticPr fontId="4" type="noConversion"/>
  </si>
  <si>
    <t>Taipei County</t>
    <phoneticPr fontId="4" type="noConversion"/>
  </si>
  <si>
    <t>Yilan County</t>
    <phoneticPr fontId="4" type="noConversion"/>
  </si>
  <si>
    <t>Taoyuan County</t>
    <phoneticPr fontId="4" type="noConversion"/>
  </si>
  <si>
    <t>Hsinchu County</t>
    <phoneticPr fontId="4" type="noConversion"/>
  </si>
  <si>
    <t>Taichung County</t>
    <phoneticPr fontId="4" type="noConversion"/>
  </si>
  <si>
    <t>Tainan County</t>
    <phoneticPr fontId="4" type="noConversion"/>
  </si>
  <si>
    <t>Kaohsiung County</t>
    <phoneticPr fontId="4" type="noConversion"/>
  </si>
  <si>
    <t>Taichung City</t>
    <phoneticPr fontId="4" type="noConversion"/>
  </si>
  <si>
    <t>Tainan City</t>
    <phoneticPr fontId="4" type="noConversion"/>
  </si>
  <si>
    <t>Taipei City</t>
    <phoneticPr fontId="4" type="noConversion"/>
  </si>
  <si>
    <t>Kaohsiung City</t>
    <phoneticPr fontId="4" type="noConversion"/>
  </si>
  <si>
    <t>Total</t>
    <phoneticPr fontId="4" type="noConversion"/>
  </si>
  <si>
    <t>Taipei County</t>
    <phoneticPr fontId="4" type="noConversion"/>
  </si>
  <si>
    <t>Yilan County</t>
    <phoneticPr fontId="4" type="noConversion"/>
  </si>
  <si>
    <t>Taoyuan County</t>
    <phoneticPr fontId="4" type="noConversion"/>
  </si>
  <si>
    <t>Hsinchu County</t>
    <phoneticPr fontId="4" type="noConversion"/>
  </si>
  <si>
    <t>Taichung County</t>
    <phoneticPr fontId="4" type="noConversion"/>
  </si>
  <si>
    <t>Tainan County</t>
    <phoneticPr fontId="4" type="noConversion"/>
  </si>
  <si>
    <t>Kaohsiung County</t>
    <phoneticPr fontId="4" type="noConversion"/>
  </si>
  <si>
    <t>Taichung City</t>
    <phoneticPr fontId="4" type="noConversion"/>
  </si>
  <si>
    <t>Tainan City</t>
    <phoneticPr fontId="4" type="noConversion"/>
  </si>
  <si>
    <t>Taipei City</t>
    <phoneticPr fontId="4" type="noConversion"/>
  </si>
  <si>
    <t>Kaohsiung City</t>
    <phoneticPr fontId="4" type="noConversion"/>
  </si>
  <si>
    <t>Taoyuan City</t>
    <phoneticPr fontId="4" type="noConversion"/>
  </si>
  <si>
    <t>...</t>
    <phoneticPr fontId="4" type="noConversion"/>
  </si>
  <si>
    <r>
      <rPr>
        <b/>
        <sz val="14"/>
        <rFont val="標楷體"/>
        <family val="4"/>
        <charset val="136"/>
      </rPr>
      <t>兒童及少年保護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施虐者身分別分</t>
    </r>
    <r>
      <rPr>
        <b/>
        <sz val="14"/>
        <rFont val="Times New Roman"/>
        <family val="1"/>
      </rPr>
      <t>Number of Persons Who Abuse Child and Youth by Identity</t>
    </r>
    <phoneticPr fontId="4" type="noConversion"/>
  </si>
  <si>
    <r>
      <rPr>
        <sz val="8"/>
        <rFont val="標楷體"/>
        <family val="4"/>
        <charset val="136"/>
      </rPr>
      <t xml:space="preserve">男
</t>
    </r>
    <r>
      <rPr>
        <sz val="8"/>
        <rFont val="Times New Roman"/>
        <family val="1"/>
      </rPr>
      <t>Male</t>
    </r>
  </si>
  <si>
    <r>
      <rPr>
        <sz val="8"/>
        <rFont val="標楷體"/>
        <family val="4"/>
        <charset val="136"/>
      </rPr>
      <t xml:space="preserve">女
</t>
    </r>
    <r>
      <rPr>
        <sz val="8"/>
        <rFont val="Times New Roman"/>
        <family val="1"/>
      </rPr>
      <t>Female</t>
    </r>
  </si>
  <si>
    <r>
      <rPr>
        <sz val="8"/>
        <rFont val="標楷體"/>
        <family val="4"/>
        <charset val="136"/>
      </rPr>
      <t>資料來源：各直轄市、縣市政府。</t>
    </r>
    <phoneticPr fontId="4" type="noConversion"/>
  </si>
  <si>
    <r>
      <rPr>
        <b/>
        <sz val="12"/>
        <rFont val="標楷體"/>
        <family val="4"/>
        <charset val="136"/>
      </rPr>
      <t>兒童保護執行概況</t>
    </r>
    <phoneticPr fontId="3" type="noConversion"/>
  </si>
  <si>
    <r>
      <rPr>
        <sz val="8"/>
        <rFont val="標楷體"/>
        <family val="4"/>
        <charset val="136"/>
      </rPr>
      <t>諮詢服務</t>
    </r>
  </si>
  <si>
    <r>
      <rPr>
        <sz val="8"/>
        <rFont val="標楷體"/>
        <family val="4"/>
        <charset val="136"/>
      </rPr>
      <t>開案件數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件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</si>
  <si>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 xml:space="preserve">電話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通次</t>
    </r>
    <r>
      <rPr>
        <sz val="8"/>
        <rFont val="Times New Roman"/>
        <family val="1"/>
      </rPr>
      <t>)</t>
    </r>
    <phoneticPr fontId="4" type="noConversion"/>
  </si>
  <si>
    <r>
      <t xml:space="preserve"> </t>
    </r>
    <r>
      <rPr>
        <sz val="9"/>
        <rFont val="標楷體"/>
        <family val="4"/>
        <charset val="136"/>
      </rPr>
      <t>當面</t>
    </r>
    <r>
      <rPr>
        <sz val="9"/>
        <rFont val="Times New Roman"/>
        <family val="1"/>
      </rPr>
      <t xml:space="preserve">         (</t>
    </r>
    <r>
      <rPr>
        <sz val="9"/>
        <rFont val="標楷體"/>
        <family val="4"/>
        <charset val="136"/>
      </rPr>
      <t>人次</t>
    </r>
    <r>
      <rPr>
        <sz val="9"/>
        <rFont val="Times New Roman"/>
        <family val="1"/>
      </rPr>
      <t>)</t>
    </r>
  </si>
  <si>
    <r>
      <t xml:space="preserve"> </t>
    </r>
    <r>
      <rPr>
        <sz val="9"/>
        <rFont val="標楷體"/>
        <family val="4"/>
        <charset val="136"/>
      </rPr>
      <t>其他</t>
    </r>
    <r>
      <rPr>
        <sz val="9"/>
        <rFont val="Times New Roman"/>
        <family val="1"/>
      </rPr>
      <t xml:space="preserve">        (</t>
    </r>
    <r>
      <rPr>
        <sz val="9"/>
        <rFont val="標楷體"/>
        <family val="4"/>
        <charset val="136"/>
      </rPr>
      <t>件次</t>
    </r>
    <r>
      <rPr>
        <sz val="9"/>
        <rFont val="Times New Roman"/>
        <family val="1"/>
      </rPr>
      <t>)</t>
    </r>
  </si>
  <si>
    <r>
      <rPr>
        <sz val="9"/>
        <rFont val="標楷體"/>
        <family val="4"/>
        <charset val="136"/>
      </rPr>
      <t>合計</t>
    </r>
  </si>
  <si>
    <r>
      <rPr>
        <sz val="9"/>
        <rFont val="標楷體"/>
        <family val="4"/>
        <charset val="136"/>
      </rPr>
      <t>遺棄</t>
    </r>
  </si>
  <si>
    <r>
      <rPr>
        <sz val="9"/>
        <rFont val="標楷體"/>
        <family val="4"/>
        <charset val="136"/>
      </rPr>
      <t>身心虐待</t>
    </r>
  </si>
  <si>
    <r>
      <rPr>
        <sz val="9"/>
        <rFont val="標楷體"/>
        <family val="4"/>
        <charset val="136"/>
      </rPr>
      <t>利用兒童
不法行為</t>
    </r>
    <phoneticPr fontId="4" type="noConversion"/>
  </si>
  <si>
    <r>
      <rPr>
        <sz val="9"/>
        <rFont val="標楷體"/>
        <family val="4"/>
        <charset val="136"/>
      </rPr>
      <t>剝奪兒童心志之行為</t>
    </r>
  </si>
  <si>
    <r>
      <rPr>
        <sz val="9"/>
        <rFont val="標楷體"/>
        <family val="4"/>
        <charset val="136"/>
      </rPr>
      <t>拐騙或引誘兒童之行為</t>
    </r>
  </si>
  <si>
    <r>
      <rPr>
        <sz val="9"/>
        <rFont val="標楷體"/>
        <family val="4"/>
        <charset val="136"/>
      </rPr>
      <t>其他</t>
    </r>
  </si>
  <si>
    <r>
      <rPr>
        <sz val="8"/>
        <rFont val="標楷體"/>
        <family val="4"/>
        <charset val="136"/>
      </rPr>
      <t>計</t>
    </r>
    <phoneticPr fontId="3" type="noConversion"/>
  </si>
  <si>
    <r>
      <rPr>
        <sz val="8"/>
        <rFont val="標楷體"/>
        <family val="4"/>
        <charset val="136"/>
      </rPr>
      <t>男</t>
    </r>
    <phoneticPr fontId="3" type="noConversion"/>
  </si>
  <si>
    <r>
      <rPr>
        <sz val="8"/>
        <rFont val="標楷體"/>
        <family val="4"/>
        <charset val="136"/>
      </rPr>
      <t>女</t>
    </r>
    <phoneticPr fontId="3" type="noConversion"/>
  </si>
  <si>
    <r>
      <rPr>
        <b/>
        <sz val="12"/>
        <rFont val="標楷體"/>
        <family val="4"/>
        <charset val="136"/>
      </rPr>
      <t>少年保護執行概況</t>
    </r>
    <phoneticPr fontId="3" type="noConversion"/>
  </si>
  <si>
    <r>
      <rPr>
        <sz val="8"/>
        <rFont val="標楷體"/>
        <family val="4"/>
        <charset val="136"/>
      </rPr>
      <t>電話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通次</t>
    </r>
    <r>
      <rPr>
        <sz val="8"/>
        <rFont val="Times New Roman"/>
        <family val="1"/>
      </rPr>
      <t>)</t>
    </r>
  </si>
  <si>
    <r>
      <rPr>
        <sz val="9"/>
        <rFont val="標楷體"/>
        <family val="4"/>
        <charset val="136"/>
      </rPr>
      <t>當面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人次</t>
    </r>
    <r>
      <rPr>
        <sz val="9"/>
        <rFont val="Times New Roman"/>
        <family val="1"/>
      </rPr>
      <t>)</t>
    </r>
  </si>
  <si>
    <r>
      <rPr>
        <sz val="9"/>
        <rFont val="標楷體"/>
        <family val="4"/>
        <charset val="136"/>
      </rPr>
      <t>其他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件次</t>
    </r>
    <r>
      <rPr>
        <sz val="9"/>
        <rFont val="Times New Roman"/>
        <family val="1"/>
      </rPr>
      <t>)</t>
    </r>
  </si>
  <si>
    <r>
      <rPr>
        <sz val="8"/>
        <rFont val="標楷體"/>
        <family val="4"/>
        <charset val="136"/>
      </rPr>
      <t>合計</t>
    </r>
  </si>
  <si>
    <r>
      <rPr>
        <sz val="8"/>
        <rFont val="標楷體"/>
        <family val="4"/>
        <charset val="136"/>
      </rPr>
      <t>虐待</t>
    </r>
  </si>
  <si>
    <r>
      <rPr>
        <sz val="8"/>
        <rFont val="標楷體"/>
        <family val="4"/>
        <charset val="136"/>
      </rPr>
      <t>惡意遺棄</t>
    </r>
  </si>
  <si>
    <r>
      <rPr>
        <sz val="8"/>
        <rFont val="標楷體"/>
        <family val="4"/>
        <charset val="136"/>
      </rPr>
      <t>押賣</t>
    </r>
  </si>
  <si>
    <r>
      <rPr>
        <sz val="8"/>
        <rFont val="標楷體"/>
        <family val="4"/>
        <charset val="136"/>
      </rPr>
      <t>強迫、引誘從事不正當之職業或行為</t>
    </r>
  </si>
  <si>
    <r>
      <rPr>
        <sz val="8"/>
        <rFont val="標楷體"/>
        <family val="4"/>
        <charset val="136"/>
      </rPr>
      <t>其他濫用親權行為</t>
    </r>
  </si>
  <si>
    <r>
      <rPr>
        <sz val="8"/>
        <rFont val="標楷體"/>
        <family val="4"/>
        <charset val="136"/>
      </rPr>
      <t>違反少福法第二十四條情事者</t>
    </r>
  </si>
  <si>
    <r>
      <rPr>
        <sz val="8"/>
        <rFont val="標楷體"/>
        <family val="4"/>
        <charset val="136"/>
      </rPr>
      <t>其他</t>
    </r>
  </si>
  <si>
    <r>
      <rPr>
        <sz val="8"/>
        <rFont val="標楷體"/>
        <family val="4"/>
        <charset val="136"/>
      </rPr>
      <t>計</t>
    </r>
  </si>
  <si>
    <r>
      <rPr>
        <sz val="9"/>
        <rFont val="標楷體"/>
        <family val="4"/>
        <charset val="136"/>
      </rPr>
      <t>男</t>
    </r>
  </si>
  <si>
    <r>
      <rPr>
        <sz val="9"/>
        <rFont val="標楷體"/>
        <family val="4"/>
        <charset val="136"/>
      </rPr>
      <t>女</t>
    </r>
  </si>
  <si>
    <r>
      <rPr>
        <sz val="8"/>
        <rFont val="標楷體"/>
        <family val="4"/>
        <charset val="136"/>
      </rPr>
      <t>違反少福法第二十一條第一項規定不知悔改者</t>
    </r>
  </si>
  <si>
    <r>
      <rPr>
        <sz val="8"/>
        <rFont val="標楷體"/>
        <family val="4"/>
        <charset val="136"/>
      </rPr>
      <t>不服教養管理滋生事端者</t>
    </r>
  </si>
  <si>
    <r>
      <rPr>
        <sz val="8"/>
        <rFont val="標楷體"/>
        <family val="4"/>
        <charset val="136"/>
      </rPr>
      <t>品行頑劣、浪蕩成性者</t>
    </r>
  </si>
  <si>
    <r>
      <rPr>
        <sz val="8"/>
        <rFont val="標楷體"/>
        <family val="4"/>
        <charset val="136"/>
      </rPr>
      <t>虛報數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件次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</si>
  <si>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電話</t>
    </r>
    <r>
      <rPr>
        <sz val="8"/>
        <rFont val="Times New Roman"/>
        <family val="1"/>
      </rPr>
      <t xml:space="preserve">           (</t>
    </r>
    <r>
      <rPr>
        <sz val="8"/>
        <rFont val="標楷體"/>
        <family val="4"/>
        <charset val="136"/>
      </rPr>
      <t>通次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</si>
  <si>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 xml:space="preserve">當面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人次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</si>
  <si>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其他</t>
    </r>
    <r>
      <rPr>
        <sz val="8"/>
        <rFont val="Times New Roman"/>
        <family val="1"/>
      </rPr>
      <t xml:space="preserve">           (</t>
    </r>
    <r>
      <rPr>
        <sz val="8"/>
        <rFont val="標楷體"/>
        <family val="4"/>
        <charset val="136"/>
      </rPr>
      <t>件次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</si>
  <si>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身體虐待</t>
    </r>
    <phoneticPr fontId="3" type="noConversion"/>
  </si>
  <si>
    <r>
      <rPr>
        <sz val="8"/>
        <rFont val="標楷體"/>
        <family val="4"/>
        <charset val="136"/>
      </rPr>
      <t>精神虐待</t>
    </r>
    <phoneticPr fontId="3" type="noConversion"/>
  </si>
  <si>
    <r>
      <rPr>
        <sz val="8"/>
        <rFont val="標楷體"/>
        <family val="4"/>
        <charset val="136"/>
      </rPr>
      <t>性虐待</t>
    </r>
    <phoneticPr fontId="3" type="noConversion"/>
  </si>
  <si>
    <r>
      <rPr>
        <sz val="8"/>
        <rFont val="標楷體"/>
        <family val="4"/>
        <charset val="136"/>
      </rPr>
      <t>疏忽</t>
    </r>
    <phoneticPr fontId="3" type="noConversion"/>
  </si>
  <si>
    <r>
      <rPr>
        <sz val="8"/>
        <color indexed="8"/>
        <rFont val="標楷體"/>
        <family val="4"/>
        <charset val="136"/>
      </rPr>
      <t>一般</t>
    </r>
    <phoneticPr fontId="3" type="noConversion"/>
  </si>
  <si>
    <r>
      <rPr>
        <sz val="8"/>
        <color indexed="8"/>
        <rFont val="標楷體"/>
        <family val="4"/>
        <charset val="136"/>
      </rPr>
      <t>原住民</t>
    </r>
    <phoneticPr fontId="3" type="noConversion"/>
  </si>
  <si>
    <r>
      <rPr>
        <sz val="8"/>
        <rFont val="標楷體"/>
        <family val="4"/>
        <charset val="136"/>
      </rPr>
      <t xml:space="preserve">總計
</t>
    </r>
    <r>
      <rPr>
        <sz val="8"/>
        <rFont val="Times New Roman"/>
        <family val="1"/>
      </rPr>
      <t>Total</t>
    </r>
    <phoneticPr fontId="3" type="noConversion"/>
  </si>
  <si>
    <r>
      <rPr>
        <sz val="8"/>
        <rFont val="標楷體"/>
        <family val="4"/>
        <charset val="136"/>
      </rPr>
      <t xml:space="preserve">父母
</t>
    </r>
    <r>
      <rPr>
        <sz val="8"/>
        <rFont val="Times New Roman"/>
        <family val="1"/>
      </rPr>
      <t>Parents (Foster Parents)</t>
    </r>
    <phoneticPr fontId="3" type="noConversion"/>
  </si>
  <si>
    <r>
      <rPr>
        <sz val="8"/>
        <rFont val="標楷體"/>
        <family val="4"/>
        <charset val="136"/>
      </rPr>
      <t xml:space="preserve">照顧者
</t>
    </r>
    <r>
      <rPr>
        <sz val="8"/>
        <rFont val="Times New Roman"/>
        <family val="1"/>
      </rPr>
      <t>Minders</t>
    </r>
    <phoneticPr fontId="3" type="noConversion"/>
  </si>
  <si>
    <r>
      <rPr>
        <sz val="8"/>
        <rFont val="標楷體"/>
        <family val="4"/>
        <charset val="136"/>
      </rPr>
      <t xml:space="preserve">親戚
</t>
    </r>
    <r>
      <rPr>
        <sz val="8"/>
        <rFont val="Times New Roman"/>
        <family val="1"/>
      </rPr>
      <t>Relatives</t>
    </r>
    <phoneticPr fontId="3" type="noConversion"/>
  </si>
  <si>
    <r>
      <rPr>
        <sz val="8"/>
        <rFont val="標楷體"/>
        <family val="4"/>
        <charset val="136"/>
      </rPr>
      <t xml:space="preserve">機構
</t>
    </r>
    <r>
      <rPr>
        <sz val="8"/>
        <rFont val="Times New Roman"/>
        <family val="1"/>
      </rPr>
      <t>Institution</t>
    </r>
    <phoneticPr fontId="3" type="noConversion"/>
  </si>
  <si>
    <r>
      <rPr>
        <sz val="8"/>
        <rFont val="標楷體"/>
        <family val="4"/>
        <charset val="136"/>
      </rPr>
      <t xml:space="preserve">同居者
</t>
    </r>
    <r>
      <rPr>
        <sz val="8"/>
        <rFont val="Times New Roman"/>
        <family val="1"/>
      </rPr>
      <t>Cohabitation</t>
    </r>
    <phoneticPr fontId="3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</si>
  <si>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rFont val="Times New Roman"/>
        <family val="1"/>
      </rPr>
      <t>Others</t>
    </r>
    <phoneticPr fontId="3" type="noConversion"/>
  </si>
  <si>
    <r>
      <rPr>
        <sz val="8"/>
        <rFont val="標楷體"/>
        <family val="4"/>
        <charset val="136"/>
      </rPr>
      <t xml:space="preserve">合計
</t>
    </r>
    <r>
      <rPr>
        <sz val="8"/>
        <rFont val="Times New Roman"/>
        <family val="1"/>
      </rPr>
      <t>SubTotal</t>
    </r>
    <phoneticPr fontId="4" type="noConversion"/>
  </si>
  <si>
    <r>
      <rPr>
        <sz val="8"/>
        <rFont val="標楷體"/>
        <family val="4"/>
        <charset val="136"/>
      </rPr>
      <t xml:space="preserve">區域及特殊族群別
</t>
    </r>
    <r>
      <rPr>
        <sz val="8"/>
        <rFont val="Times New Roman"/>
        <family val="1"/>
      </rPr>
      <t>Locality &amp;  Ethnos</t>
    </r>
    <phoneticPr fontId="3" type="noConversion"/>
  </si>
  <si>
    <r>
      <rPr>
        <sz val="8"/>
        <rFont val="標楷體"/>
        <family val="4"/>
        <charset val="136"/>
      </rPr>
      <t>　宜蘭縣</t>
    </r>
  </si>
  <si>
    <r>
      <rPr>
        <sz val="8"/>
        <rFont val="標楷體"/>
        <family val="4"/>
        <charset val="136"/>
      </rPr>
      <t>　桃園縣</t>
    </r>
  </si>
  <si>
    <r>
      <rPr>
        <sz val="8"/>
        <rFont val="標楷體"/>
        <family val="4"/>
        <charset val="136"/>
      </rPr>
      <t>　新竹縣</t>
    </r>
  </si>
  <si>
    <r>
      <rPr>
        <sz val="8"/>
        <rFont val="標楷體"/>
        <family val="4"/>
        <charset val="136"/>
      </rPr>
      <t>　苗栗縣</t>
    </r>
  </si>
  <si>
    <r>
      <rPr>
        <sz val="8"/>
        <rFont val="標楷體"/>
        <family val="4"/>
        <charset val="136"/>
      </rPr>
      <t>　彰化縣</t>
    </r>
  </si>
  <si>
    <r>
      <rPr>
        <sz val="8"/>
        <rFont val="標楷體"/>
        <family val="4"/>
        <charset val="136"/>
      </rPr>
      <t>　南投縣</t>
    </r>
  </si>
  <si>
    <r>
      <rPr>
        <sz val="8"/>
        <rFont val="標楷體"/>
        <family val="4"/>
        <charset val="136"/>
      </rPr>
      <t>　雲林縣</t>
    </r>
  </si>
  <si>
    <r>
      <rPr>
        <sz val="8"/>
        <rFont val="標楷體"/>
        <family val="4"/>
        <charset val="136"/>
      </rPr>
      <t>　嘉義縣</t>
    </r>
  </si>
  <si>
    <r>
      <rPr>
        <sz val="8"/>
        <rFont val="標楷體"/>
        <family val="4"/>
        <charset val="136"/>
      </rPr>
      <t>　屏東縣</t>
    </r>
  </si>
  <si>
    <r>
      <rPr>
        <sz val="8"/>
        <rFont val="標楷體"/>
        <family val="4"/>
        <charset val="136"/>
      </rPr>
      <t>　臺東縣</t>
    </r>
  </si>
  <si>
    <r>
      <rPr>
        <sz val="8"/>
        <rFont val="標楷體"/>
        <family val="4"/>
        <charset val="136"/>
      </rPr>
      <t>　花蓮縣</t>
    </r>
  </si>
  <si>
    <r>
      <rPr>
        <sz val="8"/>
        <rFont val="標楷體"/>
        <family val="4"/>
        <charset val="136"/>
      </rPr>
      <t>　澎湖縣</t>
    </r>
  </si>
  <si>
    <r>
      <rPr>
        <sz val="8"/>
        <rFont val="標楷體"/>
        <family val="4"/>
        <charset val="136"/>
      </rPr>
      <t>　基隆市</t>
    </r>
  </si>
  <si>
    <r>
      <rPr>
        <sz val="8"/>
        <rFont val="標楷體"/>
        <family val="4"/>
        <charset val="136"/>
      </rPr>
      <t>　新竹市</t>
    </r>
  </si>
  <si>
    <r>
      <rPr>
        <sz val="8"/>
        <rFont val="標楷體"/>
        <family val="4"/>
        <charset val="136"/>
      </rPr>
      <t>　嘉義市</t>
    </r>
  </si>
  <si>
    <r>
      <rPr>
        <sz val="8"/>
        <rFont val="標楷體"/>
        <family val="4"/>
        <charset val="136"/>
      </rPr>
      <t>　金門縣</t>
    </r>
  </si>
  <si>
    <r>
      <rPr>
        <sz val="8"/>
        <rFont val="標楷體"/>
        <family val="4"/>
        <charset val="136"/>
      </rPr>
      <t>　連江縣</t>
    </r>
  </si>
  <si>
    <r>
      <rPr>
        <sz val="8"/>
        <rFont val="標楷體"/>
        <family val="4"/>
        <charset val="136"/>
      </rPr>
      <t>施虐者人數按性別與身分分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)Number of Persons Who Abuse Child and Youth by Identity</t>
    </r>
    <phoneticPr fontId="4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</si>
  <si>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2014/3/31</t>
    </r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</si>
  <si>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2015/3/6</t>
    </r>
    <phoneticPr fontId="4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</si>
  <si>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2016/3/8</t>
    </r>
    <phoneticPr fontId="4" type="noConversion"/>
  </si>
  <si>
    <r>
      <rPr>
        <sz val="10"/>
        <rFont val="標楷體"/>
        <family val="4"/>
        <charset val="136"/>
      </rPr>
      <t>　宜蘭縣</t>
    </r>
  </si>
  <si>
    <r>
      <rPr>
        <sz val="10"/>
        <rFont val="標楷體"/>
        <family val="4"/>
        <charset val="136"/>
      </rPr>
      <t>　新竹縣</t>
    </r>
  </si>
  <si>
    <r>
      <rPr>
        <sz val="10"/>
        <rFont val="標楷體"/>
        <family val="4"/>
        <charset val="136"/>
      </rPr>
      <t>　苗栗縣</t>
    </r>
  </si>
  <si>
    <r>
      <rPr>
        <sz val="10"/>
        <rFont val="標楷體"/>
        <family val="4"/>
        <charset val="136"/>
      </rPr>
      <t>　彰化縣</t>
    </r>
  </si>
  <si>
    <r>
      <rPr>
        <sz val="10"/>
        <rFont val="標楷體"/>
        <family val="4"/>
        <charset val="136"/>
      </rPr>
      <t>　南投縣</t>
    </r>
  </si>
  <si>
    <r>
      <rPr>
        <sz val="10"/>
        <rFont val="標楷體"/>
        <family val="4"/>
        <charset val="136"/>
      </rPr>
      <t>　雲林縣</t>
    </r>
  </si>
  <si>
    <r>
      <rPr>
        <sz val="10"/>
        <rFont val="標楷體"/>
        <family val="4"/>
        <charset val="136"/>
      </rPr>
      <t>　嘉義縣</t>
    </r>
  </si>
  <si>
    <r>
      <rPr>
        <sz val="10"/>
        <rFont val="標楷體"/>
        <family val="4"/>
        <charset val="136"/>
      </rPr>
      <t>　屏東縣</t>
    </r>
  </si>
  <si>
    <r>
      <rPr>
        <sz val="10"/>
        <rFont val="標楷體"/>
        <family val="4"/>
        <charset val="136"/>
      </rPr>
      <t>　臺東縣</t>
    </r>
  </si>
  <si>
    <r>
      <rPr>
        <sz val="10"/>
        <rFont val="標楷體"/>
        <family val="4"/>
        <charset val="136"/>
      </rPr>
      <t>　花蓮縣</t>
    </r>
  </si>
  <si>
    <r>
      <rPr>
        <sz val="10"/>
        <rFont val="標楷體"/>
        <family val="4"/>
        <charset val="136"/>
      </rPr>
      <t>　澎湖縣</t>
    </r>
  </si>
  <si>
    <r>
      <rPr>
        <sz val="10"/>
        <rFont val="標楷體"/>
        <family val="4"/>
        <charset val="136"/>
      </rPr>
      <t>　基隆市</t>
    </r>
  </si>
  <si>
    <r>
      <rPr>
        <sz val="10"/>
        <rFont val="標楷體"/>
        <family val="4"/>
        <charset val="136"/>
      </rPr>
      <t>　新竹市</t>
    </r>
  </si>
  <si>
    <r>
      <rPr>
        <sz val="10"/>
        <rFont val="標楷體"/>
        <family val="4"/>
        <charset val="136"/>
      </rPr>
      <t>　嘉義市</t>
    </r>
  </si>
  <si>
    <r>
      <rPr>
        <sz val="10"/>
        <rFont val="標楷體"/>
        <family val="4"/>
        <charset val="136"/>
      </rPr>
      <t>　金門縣</t>
    </r>
  </si>
  <si>
    <r>
      <rPr>
        <sz val="10"/>
        <rFont val="標楷體"/>
        <family val="4"/>
        <charset val="136"/>
      </rPr>
      <t>　連江縣</t>
    </r>
  </si>
  <si>
    <r>
      <rPr>
        <sz val="10"/>
        <rFont val="標楷體"/>
        <family val="4"/>
        <charset val="136"/>
      </rPr>
      <t>總計</t>
    </r>
    <phoneticPr fontId="4" type="noConversion"/>
  </si>
  <si>
    <r>
      <rPr>
        <sz val="10"/>
        <color indexed="12"/>
        <rFont val="標楷體"/>
        <family val="4"/>
        <charset val="136"/>
      </rPr>
      <t>計</t>
    </r>
    <phoneticPr fontId="3" type="noConversion"/>
  </si>
  <si>
    <r>
      <rPr>
        <sz val="10"/>
        <rFont val="標楷體"/>
        <family val="4"/>
        <charset val="136"/>
      </rPr>
      <t>一般</t>
    </r>
    <phoneticPr fontId="3" type="noConversion"/>
  </si>
  <si>
    <r>
      <rPr>
        <sz val="10"/>
        <rFont val="標楷體"/>
        <family val="4"/>
        <charset val="136"/>
      </rPr>
      <t>原住民</t>
    </r>
    <phoneticPr fontId="3" type="noConversion"/>
  </si>
  <si>
    <r>
      <rPr>
        <sz val="10"/>
        <color indexed="12"/>
        <rFont val="標楷體"/>
        <family val="4"/>
        <charset val="136"/>
      </rPr>
      <t>計</t>
    </r>
    <phoneticPr fontId="3" type="noConversion"/>
  </si>
  <si>
    <r>
      <rPr>
        <sz val="10"/>
        <rFont val="標楷體"/>
        <family val="4"/>
        <charset val="136"/>
      </rPr>
      <t xml:space="preserve">年別
</t>
    </r>
    <r>
      <rPr>
        <sz val="10"/>
        <rFont val="Times New Roman"/>
        <family val="1"/>
      </rPr>
      <t>Year</t>
    </r>
    <phoneticPr fontId="3" type="noConversion"/>
  </si>
  <si>
    <r>
      <rPr>
        <sz val="10"/>
        <rFont val="標楷體"/>
        <family val="4"/>
        <charset val="136"/>
      </rPr>
      <t>施虐者人數按性別與身分分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>)Number of Persons Who Abuse Child and Youth by Identity</t>
    </r>
    <phoneticPr fontId="4" type="noConversion"/>
  </si>
  <si>
    <r>
      <rPr>
        <sz val="10"/>
        <rFont val="標楷體"/>
        <family val="4"/>
        <charset val="136"/>
      </rPr>
      <t xml:space="preserve">總計
</t>
    </r>
    <r>
      <rPr>
        <sz val="10"/>
        <rFont val="Times New Roman"/>
        <family val="1"/>
      </rPr>
      <t>Total</t>
    </r>
    <phoneticPr fontId="3" type="noConversion"/>
  </si>
  <si>
    <r>
      <t>(</t>
    </r>
    <r>
      <rPr>
        <sz val="10"/>
        <rFont val="標楷體"/>
        <family val="4"/>
        <charset val="136"/>
      </rPr>
      <t>養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 xml:space="preserve">父母
</t>
    </r>
    <r>
      <rPr>
        <sz val="10"/>
        <rFont val="Times New Roman"/>
        <family val="1"/>
      </rPr>
      <t>Parents (Foster Parents)</t>
    </r>
    <phoneticPr fontId="3" type="noConversion"/>
  </si>
  <si>
    <r>
      <rPr>
        <sz val="10"/>
        <rFont val="標楷體"/>
        <family val="4"/>
        <charset val="136"/>
      </rPr>
      <t xml:space="preserve">手足
</t>
    </r>
    <r>
      <rPr>
        <sz val="10"/>
        <rFont val="Times New Roman"/>
        <family val="1"/>
      </rPr>
      <t>Siblings</t>
    </r>
    <phoneticPr fontId="3" type="noConversion"/>
  </si>
  <si>
    <r>
      <t>(</t>
    </r>
    <r>
      <rPr>
        <sz val="10"/>
        <rFont val="標楷體"/>
        <family val="4"/>
        <charset val="136"/>
      </rPr>
      <t>外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 xml:space="preserve">祖父母
</t>
    </r>
    <r>
      <rPr>
        <sz val="10"/>
        <rFont val="Times New Roman"/>
        <family val="1"/>
      </rPr>
      <t>Grandparents</t>
    </r>
    <phoneticPr fontId="3" type="noConversion"/>
  </si>
  <si>
    <r>
      <rPr>
        <sz val="10"/>
        <rFont val="標楷體"/>
        <family val="4"/>
        <charset val="136"/>
      </rPr>
      <t xml:space="preserve">其他親屬
</t>
    </r>
    <r>
      <rPr>
        <sz val="10"/>
        <rFont val="Times New Roman"/>
        <family val="1"/>
      </rPr>
      <t>Other Relatives</t>
    </r>
    <phoneticPr fontId="3" type="noConversion"/>
  </si>
  <si>
    <r>
      <rPr>
        <sz val="10"/>
        <rFont val="標楷體"/>
        <family val="4"/>
        <charset val="136"/>
      </rPr>
      <t xml:space="preserve">同居人
</t>
    </r>
    <r>
      <rPr>
        <sz val="10"/>
        <rFont val="Times New Roman"/>
        <family val="1"/>
      </rPr>
      <t>Cohabitants</t>
    </r>
    <phoneticPr fontId="3" type="noConversion"/>
  </si>
  <si>
    <r>
      <rPr>
        <sz val="10"/>
        <rFont val="標楷體"/>
        <family val="4"/>
        <charset val="136"/>
      </rPr>
      <t xml:space="preserve">其他
</t>
    </r>
    <r>
      <rPr>
        <sz val="10"/>
        <rFont val="Times New Roman"/>
        <family val="1"/>
      </rPr>
      <t>Others</t>
    </r>
    <phoneticPr fontId="3" type="noConversion"/>
  </si>
  <si>
    <r>
      <rPr>
        <sz val="10"/>
        <rFont val="標楷體"/>
        <family val="4"/>
        <charset val="136"/>
      </rPr>
      <t xml:space="preserve">合計
</t>
    </r>
    <r>
      <rPr>
        <sz val="10"/>
        <rFont val="Times New Roman"/>
        <family val="1"/>
      </rPr>
      <t>SubTotal</t>
    </r>
    <phoneticPr fontId="4" type="noConversion"/>
  </si>
  <si>
    <r>
      <rPr>
        <sz val="10"/>
        <rFont val="標楷體"/>
        <family val="4"/>
        <charset val="136"/>
      </rPr>
      <t xml:space="preserve">男
</t>
    </r>
    <r>
      <rPr>
        <sz val="10"/>
        <rFont val="Times New Roman"/>
        <family val="1"/>
      </rPr>
      <t>Male</t>
    </r>
  </si>
  <si>
    <r>
      <rPr>
        <sz val="10"/>
        <rFont val="標楷體"/>
        <family val="4"/>
        <charset val="136"/>
      </rPr>
      <t xml:space="preserve">女
</t>
    </r>
    <r>
      <rPr>
        <sz val="10"/>
        <rFont val="Times New Roman"/>
        <family val="1"/>
      </rPr>
      <t>Female</t>
    </r>
  </si>
  <si>
    <r>
      <rPr>
        <sz val="10"/>
        <rFont val="標楷體"/>
        <family val="4"/>
        <charset val="136"/>
      </rPr>
      <t xml:space="preserve">合計
</t>
    </r>
    <r>
      <rPr>
        <sz val="10"/>
        <rFont val="Times New Roman"/>
        <family val="1"/>
      </rPr>
      <t>Grand Total</t>
    </r>
    <phoneticPr fontId="3" type="noConversion"/>
  </si>
  <si>
    <r>
      <rPr>
        <sz val="10"/>
        <rFont val="標楷體"/>
        <family val="4"/>
        <charset val="136"/>
      </rPr>
      <t xml:space="preserve">父母
</t>
    </r>
    <r>
      <rPr>
        <sz val="10"/>
        <rFont val="Times New Roman"/>
        <family val="1"/>
      </rPr>
      <t>Parents (Foster Parents)</t>
    </r>
    <phoneticPr fontId="3" type="noConversion"/>
  </si>
  <si>
    <r>
      <rPr>
        <sz val="10"/>
        <rFont val="標楷體"/>
        <family val="4"/>
        <charset val="136"/>
      </rPr>
      <t xml:space="preserve">照顧者
</t>
    </r>
    <r>
      <rPr>
        <sz val="10"/>
        <rFont val="Times New Roman"/>
        <family val="1"/>
      </rPr>
      <t>Minders</t>
    </r>
    <phoneticPr fontId="3" type="noConversion"/>
  </si>
  <si>
    <r>
      <rPr>
        <sz val="10"/>
        <rFont val="標楷體"/>
        <family val="4"/>
        <charset val="136"/>
      </rPr>
      <t xml:space="preserve">親戚
</t>
    </r>
    <r>
      <rPr>
        <sz val="10"/>
        <rFont val="Times New Roman"/>
        <family val="1"/>
      </rPr>
      <t>Relatives</t>
    </r>
    <phoneticPr fontId="3" type="noConversion"/>
  </si>
  <si>
    <r>
      <rPr>
        <sz val="10"/>
        <rFont val="標楷體"/>
        <family val="4"/>
        <charset val="136"/>
      </rPr>
      <t xml:space="preserve">機構
</t>
    </r>
    <r>
      <rPr>
        <sz val="10"/>
        <rFont val="Times New Roman"/>
        <family val="1"/>
      </rPr>
      <t>Institution</t>
    </r>
    <phoneticPr fontId="3" type="noConversion"/>
  </si>
  <si>
    <r>
      <rPr>
        <sz val="10"/>
        <rFont val="標楷體"/>
        <family val="4"/>
        <charset val="136"/>
      </rPr>
      <t xml:space="preserve">同居者
</t>
    </r>
    <r>
      <rPr>
        <sz val="10"/>
        <rFont val="Times New Roman"/>
        <family val="1"/>
      </rPr>
      <t>Cohabitation</t>
    </r>
    <phoneticPr fontId="3" type="noConversion"/>
  </si>
  <si>
    <r>
      <rPr>
        <sz val="10"/>
        <rFont val="標楷體"/>
        <family val="4"/>
        <charset val="136"/>
      </rPr>
      <t xml:space="preserve">教師
</t>
    </r>
    <r>
      <rPr>
        <sz val="10"/>
        <rFont val="Times New Roman"/>
        <family val="1"/>
      </rPr>
      <t>Teacher</t>
    </r>
    <phoneticPr fontId="3" type="noConversion"/>
  </si>
  <si>
    <r>
      <rPr>
        <sz val="10"/>
        <rFont val="標楷體"/>
        <family val="4"/>
        <charset val="136"/>
      </rPr>
      <t xml:space="preserve">同儕
</t>
    </r>
    <r>
      <rPr>
        <sz val="10"/>
        <rFont val="Times New Roman"/>
        <family val="1"/>
      </rPr>
      <t>Peer</t>
    </r>
    <phoneticPr fontId="3" type="noConversion"/>
  </si>
  <si>
    <r>
      <rPr>
        <sz val="10"/>
        <rFont val="標楷體"/>
        <family val="4"/>
        <charset val="136"/>
      </rPr>
      <t xml:space="preserve">保母
</t>
    </r>
    <r>
      <rPr>
        <sz val="10"/>
        <rFont val="Times New Roman"/>
        <family val="1"/>
      </rPr>
      <t>Nursemaid</t>
    </r>
    <phoneticPr fontId="3" type="noConversion"/>
  </si>
  <si>
    <r>
      <rPr>
        <sz val="10"/>
        <rFont val="標楷體"/>
        <family val="4"/>
        <charset val="136"/>
      </rPr>
      <t xml:space="preserve">計
</t>
    </r>
    <r>
      <rPr>
        <sz val="10"/>
        <rFont val="Times New Roman"/>
        <family val="1"/>
      </rPr>
      <t>Total</t>
    </r>
  </si>
  <si>
    <r>
      <t>93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,2004</t>
    </r>
    <phoneticPr fontId="4" type="noConversion"/>
  </si>
  <si>
    <r>
      <t>94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,2005</t>
    </r>
    <phoneticPr fontId="4" type="noConversion"/>
  </si>
  <si>
    <r>
      <t>95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,2006</t>
    </r>
    <phoneticPr fontId="4" type="noConversion"/>
  </si>
  <si>
    <r>
      <t>96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,2007</t>
    </r>
    <phoneticPr fontId="4" type="noConversion"/>
  </si>
  <si>
    <r>
      <t>97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,2008</t>
    </r>
    <phoneticPr fontId="4" type="noConversion"/>
  </si>
  <si>
    <r>
      <t>98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,2009</t>
    </r>
    <phoneticPr fontId="4" type="noConversion"/>
  </si>
  <si>
    <r>
      <t>99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,2010</t>
    </r>
    <phoneticPr fontId="4" type="noConversion"/>
  </si>
  <si>
    <r>
      <t>100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,2011</t>
    </r>
    <phoneticPr fontId="4" type="noConversion"/>
  </si>
  <si>
    <r>
      <t>101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,2012</t>
    </r>
    <phoneticPr fontId="4" type="noConversion"/>
  </si>
  <si>
    <r>
      <t>102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,2013</t>
    </r>
    <phoneticPr fontId="4" type="noConversion"/>
  </si>
  <si>
    <r>
      <t>103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2014</t>
    </r>
  </si>
  <si>
    <r>
      <t>104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2015</t>
    </r>
    <phoneticPr fontId="4" type="noConversion"/>
  </si>
  <si>
    <r>
      <t>105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2016</t>
    </r>
    <phoneticPr fontId="4" type="noConversion"/>
  </si>
  <si>
    <r>
      <rPr>
        <sz val="10"/>
        <rFont val="標楷體"/>
        <family val="4"/>
        <charset val="136"/>
      </rPr>
      <t xml:space="preserve">區域及特殊族群別
</t>
    </r>
    <r>
      <rPr>
        <sz val="10"/>
        <rFont val="Times New Roman"/>
        <family val="1"/>
      </rPr>
      <t>Locality &amp;  Ethnos</t>
    </r>
    <phoneticPr fontId="3" type="noConversion"/>
  </si>
  <si>
    <r>
      <rPr>
        <sz val="8"/>
        <rFont val="標楷體"/>
        <family val="4"/>
        <charset val="136"/>
      </rPr>
      <t xml:space="preserve">區域及特殊族群別
</t>
    </r>
    <r>
      <rPr>
        <sz val="8"/>
        <rFont val="Times New Roman"/>
        <family val="1"/>
      </rPr>
      <t>Locality &amp;  Ethnos</t>
    </r>
    <phoneticPr fontId="3" type="noConversion"/>
  </si>
  <si>
    <r>
      <rPr>
        <sz val="8"/>
        <rFont val="標楷體"/>
        <family val="4"/>
        <charset val="136"/>
      </rPr>
      <t>施虐者人數按性別與身分分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)Number of Persons Who Abuse Child and Youth by Identity</t>
    </r>
    <phoneticPr fontId="4" type="noConversion"/>
  </si>
  <si>
    <r>
      <rPr>
        <sz val="8"/>
        <rFont val="標楷體"/>
        <family val="4"/>
        <charset val="136"/>
      </rPr>
      <t xml:space="preserve">總計
</t>
    </r>
    <r>
      <rPr>
        <sz val="8"/>
        <rFont val="Times New Roman"/>
        <family val="1"/>
      </rPr>
      <t>Total</t>
    </r>
    <phoneticPr fontId="3" type="noConversion"/>
  </si>
  <si>
    <r>
      <rPr>
        <sz val="8"/>
        <rFont val="標楷體"/>
        <family val="4"/>
        <charset val="136"/>
      </rPr>
      <t xml:space="preserve">父母
</t>
    </r>
    <r>
      <rPr>
        <sz val="8"/>
        <rFont val="Times New Roman"/>
        <family val="1"/>
      </rPr>
      <t>Parents (Foster Parents)</t>
    </r>
    <phoneticPr fontId="3" type="noConversion"/>
  </si>
  <si>
    <r>
      <rPr>
        <sz val="8"/>
        <rFont val="標楷體"/>
        <family val="4"/>
        <charset val="136"/>
      </rPr>
      <t xml:space="preserve">照顧者
</t>
    </r>
    <r>
      <rPr>
        <sz val="8"/>
        <rFont val="Times New Roman"/>
        <family val="1"/>
      </rPr>
      <t>Minders</t>
    </r>
    <phoneticPr fontId="3" type="noConversion"/>
  </si>
  <si>
    <r>
      <rPr>
        <sz val="8"/>
        <rFont val="標楷體"/>
        <family val="4"/>
        <charset val="136"/>
      </rPr>
      <t xml:space="preserve">親戚
</t>
    </r>
    <r>
      <rPr>
        <sz val="8"/>
        <rFont val="Times New Roman"/>
        <family val="1"/>
      </rPr>
      <t>Relatives</t>
    </r>
    <phoneticPr fontId="3" type="noConversion"/>
  </si>
  <si>
    <r>
      <rPr>
        <sz val="8"/>
        <rFont val="標楷體"/>
        <family val="4"/>
        <charset val="136"/>
      </rPr>
      <t xml:space="preserve">機構
</t>
    </r>
    <r>
      <rPr>
        <sz val="8"/>
        <rFont val="Times New Roman"/>
        <family val="1"/>
      </rPr>
      <t>Institution</t>
    </r>
    <phoneticPr fontId="3" type="noConversion"/>
  </si>
  <si>
    <r>
      <rPr>
        <sz val="8"/>
        <rFont val="標楷體"/>
        <family val="4"/>
        <charset val="136"/>
      </rPr>
      <t xml:space="preserve">同居者
</t>
    </r>
    <r>
      <rPr>
        <sz val="8"/>
        <rFont val="Times New Roman"/>
        <family val="1"/>
      </rPr>
      <t>Cohabitation</t>
    </r>
    <phoneticPr fontId="3" type="noConversion"/>
  </si>
  <si>
    <r>
      <rPr>
        <sz val="8"/>
        <rFont val="標楷體"/>
        <family val="4"/>
        <charset val="136"/>
      </rPr>
      <t xml:space="preserve">教師
</t>
    </r>
    <r>
      <rPr>
        <sz val="8"/>
        <rFont val="Times New Roman"/>
        <family val="1"/>
      </rPr>
      <t>Teacher</t>
    </r>
    <phoneticPr fontId="3" type="noConversion"/>
  </si>
  <si>
    <r>
      <rPr>
        <sz val="8"/>
        <rFont val="標楷體"/>
        <family val="4"/>
        <charset val="136"/>
      </rPr>
      <t xml:space="preserve">同儕
</t>
    </r>
    <r>
      <rPr>
        <sz val="8"/>
        <rFont val="Times New Roman"/>
        <family val="1"/>
      </rPr>
      <t>Peer</t>
    </r>
    <phoneticPr fontId="3" type="noConversion"/>
  </si>
  <si>
    <r>
      <rPr>
        <sz val="8"/>
        <rFont val="標楷體"/>
        <family val="4"/>
        <charset val="136"/>
      </rPr>
      <t xml:space="preserve">保母
</t>
    </r>
    <r>
      <rPr>
        <sz val="8"/>
        <rFont val="Times New Roman"/>
        <family val="1"/>
      </rPr>
      <t>Nursemaid</t>
    </r>
    <phoneticPr fontId="3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</si>
  <si>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rFont val="Times New Roman"/>
        <family val="1"/>
      </rPr>
      <t>Others</t>
    </r>
    <phoneticPr fontId="3" type="noConversion"/>
  </si>
  <si>
    <r>
      <rPr>
        <sz val="8"/>
        <rFont val="標楷體"/>
        <family val="4"/>
        <charset val="136"/>
      </rPr>
      <t xml:space="preserve">合計
</t>
    </r>
    <r>
      <rPr>
        <sz val="8"/>
        <rFont val="Times New Roman"/>
        <family val="1"/>
      </rPr>
      <t>SubTotal</t>
    </r>
    <phoneticPr fontId="4" type="noConversion"/>
  </si>
  <si>
    <r>
      <rPr>
        <sz val="9"/>
        <rFont val="標楷體"/>
        <family val="4"/>
        <charset val="136"/>
      </rPr>
      <t>總計</t>
    </r>
    <phoneticPr fontId="4" type="noConversion"/>
  </si>
  <si>
    <r>
      <rPr>
        <sz val="9"/>
        <color indexed="12"/>
        <rFont val="標楷體"/>
        <family val="4"/>
        <charset val="136"/>
      </rPr>
      <t>計</t>
    </r>
    <phoneticPr fontId="3" type="noConversion"/>
  </si>
  <si>
    <r>
      <rPr>
        <sz val="8"/>
        <rFont val="標楷體"/>
        <family val="4"/>
        <charset val="136"/>
      </rPr>
      <t>一般</t>
    </r>
    <phoneticPr fontId="3" type="noConversion"/>
  </si>
  <si>
    <r>
      <rPr>
        <sz val="8"/>
        <rFont val="標楷體"/>
        <family val="4"/>
        <charset val="136"/>
      </rPr>
      <t>原住民</t>
    </r>
    <phoneticPr fontId="3" type="noConversion"/>
  </si>
  <si>
    <r>
      <rPr>
        <sz val="8"/>
        <rFont val="標楷體"/>
        <family val="4"/>
        <charset val="136"/>
      </rPr>
      <t>一般</t>
    </r>
    <phoneticPr fontId="3" type="noConversion"/>
  </si>
  <si>
    <r>
      <rPr>
        <sz val="8"/>
        <rFont val="標楷體"/>
        <family val="4"/>
        <charset val="136"/>
      </rPr>
      <t>原住民</t>
    </r>
    <phoneticPr fontId="3" type="noConversion"/>
  </si>
  <si>
    <r>
      <rPr>
        <sz val="8"/>
        <rFont val="標楷體"/>
        <family val="4"/>
        <charset val="136"/>
      </rPr>
      <t>資料來源：各直轄市、縣市政府。</t>
    </r>
    <phoneticPr fontId="4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</si>
  <si>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2016/11/30</t>
    </r>
    <phoneticPr fontId="4" type="noConversion"/>
  </si>
  <si>
    <r>
      <rPr>
        <sz val="8"/>
        <rFont val="標楷體"/>
        <family val="4"/>
        <charset val="136"/>
      </rPr>
      <t>區域別</t>
    </r>
    <phoneticPr fontId="3" type="noConversion"/>
  </si>
  <si>
    <r>
      <rPr>
        <sz val="8"/>
        <rFont val="標楷體"/>
        <family val="4"/>
        <charset val="136"/>
      </rPr>
      <t>施虐者人數按性別與身分分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4" type="noConversion"/>
  </si>
  <si>
    <r>
      <rPr>
        <sz val="8"/>
        <rFont val="標楷體"/>
        <family val="4"/>
        <charset val="136"/>
      </rPr>
      <t>施虐者人數按性別與教育程度分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</si>
  <si>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合計</t>
    </r>
    <phoneticPr fontId="3" type="noConversion"/>
  </si>
  <si>
    <r>
      <rPr>
        <sz val="8"/>
        <rFont val="標楷體"/>
        <family val="4"/>
        <charset val="136"/>
      </rPr>
      <t>父母</t>
    </r>
    <phoneticPr fontId="3" type="noConversion"/>
  </si>
  <si>
    <r>
      <rPr>
        <sz val="8"/>
        <rFont val="標楷體"/>
        <family val="4"/>
        <charset val="136"/>
      </rPr>
      <t>養父母</t>
    </r>
    <phoneticPr fontId="3" type="noConversion"/>
  </si>
  <si>
    <r>
      <rPr>
        <sz val="8"/>
        <rFont val="標楷體"/>
        <family val="4"/>
        <charset val="136"/>
      </rPr>
      <t>照顧者</t>
    </r>
    <phoneticPr fontId="3" type="noConversion"/>
  </si>
  <si>
    <r>
      <rPr>
        <sz val="8"/>
        <rFont val="標楷體"/>
        <family val="4"/>
        <charset val="136"/>
      </rPr>
      <t>親戚</t>
    </r>
    <phoneticPr fontId="3" type="noConversion"/>
  </si>
  <si>
    <r>
      <rPr>
        <sz val="8"/>
        <rFont val="標楷體"/>
        <family val="4"/>
        <charset val="136"/>
      </rPr>
      <t>機構</t>
    </r>
    <phoneticPr fontId="3" type="noConversion"/>
  </si>
  <si>
    <r>
      <rPr>
        <sz val="8"/>
        <rFont val="標楷體"/>
        <family val="4"/>
        <charset val="136"/>
      </rPr>
      <t>同居者</t>
    </r>
    <phoneticPr fontId="3" type="noConversion"/>
  </si>
  <si>
    <r>
      <rPr>
        <sz val="8"/>
        <rFont val="標楷體"/>
        <family val="4"/>
        <charset val="136"/>
      </rPr>
      <t>其他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含不詳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</si>
  <si>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大專以上</t>
    </r>
    <phoneticPr fontId="3" type="noConversion"/>
  </si>
  <si>
    <r>
      <rPr>
        <sz val="8"/>
        <rFont val="標楷體"/>
        <family val="4"/>
        <charset val="136"/>
      </rPr>
      <t>高中、高職</t>
    </r>
    <phoneticPr fontId="3" type="noConversion"/>
  </si>
  <si>
    <r>
      <rPr>
        <sz val="8"/>
        <rFont val="標楷體"/>
        <family val="4"/>
        <charset val="136"/>
      </rPr>
      <t>國中</t>
    </r>
    <phoneticPr fontId="3" type="noConversion"/>
  </si>
  <si>
    <r>
      <rPr>
        <sz val="8"/>
        <rFont val="標楷體"/>
        <family val="4"/>
        <charset val="136"/>
      </rPr>
      <t>國小以下</t>
    </r>
    <phoneticPr fontId="3" type="noConversion"/>
  </si>
  <si>
    <r>
      <rPr>
        <sz val="8"/>
        <rFont val="標楷體"/>
        <family val="4"/>
        <charset val="136"/>
      </rPr>
      <t>其他</t>
    </r>
    <phoneticPr fontId="3" type="noConversion"/>
  </si>
  <si>
    <r>
      <rPr>
        <sz val="8"/>
        <rFont val="標楷體"/>
        <family val="4"/>
        <charset val="136"/>
      </rPr>
      <t>總計</t>
    </r>
    <phoneticPr fontId="4" type="noConversion"/>
  </si>
  <si>
    <r>
      <rPr>
        <sz val="8"/>
        <rFont val="標楷體"/>
        <family val="4"/>
        <charset val="136"/>
      </rPr>
      <t>臺中縣</t>
    </r>
  </si>
  <si>
    <r>
      <rPr>
        <sz val="8"/>
        <rFont val="標楷體"/>
        <family val="4"/>
        <charset val="136"/>
      </rPr>
      <t>區域別</t>
    </r>
    <phoneticPr fontId="3" type="noConversion"/>
  </si>
  <si>
    <r>
      <rPr>
        <sz val="8"/>
        <rFont val="標楷體"/>
        <family val="4"/>
        <charset val="136"/>
      </rPr>
      <t>施虐者人數按性別與身分分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4" type="noConversion"/>
  </si>
  <si>
    <r>
      <rPr>
        <sz val="8"/>
        <rFont val="標楷體"/>
        <family val="4"/>
        <charset val="136"/>
      </rPr>
      <t>施虐者人數按性別與教育程度分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</si>
  <si>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合計</t>
    </r>
    <phoneticPr fontId="3" type="noConversion"/>
  </si>
  <si>
    <r>
      <rPr>
        <sz val="8"/>
        <rFont val="標楷體"/>
        <family val="4"/>
        <charset val="136"/>
      </rPr>
      <t>父母</t>
    </r>
    <phoneticPr fontId="3" type="noConversion"/>
  </si>
  <si>
    <r>
      <rPr>
        <sz val="8"/>
        <rFont val="標楷體"/>
        <family val="4"/>
        <charset val="136"/>
      </rPr>
      <t>養父母</t>
    </r>
    <phoneticPr fontId="3" type="noConversion"/>
  </si>
  <si>
    <r>
      <rPr>
        <sz val="8"/>
        <rFont val="標楷體"/>
        <family val="4"/>
        <charset val="136"/>
      </rPr>
      <t>照顧者</t>
    </r>
    <phoneticPr fontId="3" type="noConversion"/>
  </si>
  <si>
    <r>
      <rPr>
        <sz val="8"/>
        <rFont val="標楷體"/>
        <family val="4"/>
        <charset val="136"/>
      </rPr>
      <t>親戚</t>
    </r>
    <phoneticPr fontId="3" type="noConversion"/>
  </si>
  <si>
    <r>
      <rPr>
        <sz val="8"/>
        <rFont val="標楷體"/>
        <family val="4"/>
        <charset val="136"/>
      </rPr>
      <t>機構</t>
    </r>
    <phoneticPr fontId="3" type="noConversion"/>
  </si>
  <si>
    <r>
      <rPr>
        <sz val="8"/>
        <rFont val="標楷體"/>
        <family val="4"/>
        <charset val="136"/>
      </rPr>
      <t>同居者</t>
    </r>
    <phoneticPr fontId="3" type="noConversion"/>
  </si>
  <si>
    <r>
      <rPr>
        <sz val="8"/>
        <rFont val="標楷體"/>
        <family val="4"/>
        <charset val="136"/>
      </rPr>
      <t>其他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含不詳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</si>
  <si>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大專以上</t>
    </r>
    <phoneticPr fontId="3" type="noConversion"/>
  </si>
  <si>
    <r>
      <rPr>
        <sz val="8"/>
        <rFont val="標楷體"/>
        <family val="4"/>
        <charset val="136"/>
      </rPr>
      <t>高中、高職</t>
    </r>
    <phoneticPr fontId="3" type="noConversion"/>
  </si>
  <si>
    <r>
      <rPr>
        <sz val="8"/>
        <rFont val="標楷體"/>
        <family val="4"/>
        <charset val="136"/>
      </rPr>
      <t>國中</t>
    </r>
    <phoneticPr fontId="3" type="noConversion"/>
  </si>
  <si>
    <r>
      <rPr>
        <sz val="8"/>
        <rFont val="標楷體"/>
        <family val="4"/>
        <charset val="136"/>
      </rPr>
      <t>國小以下</t>
    </r>
    <phoneticPr fontId="3" type="noConversion"/>
  </si>
  <si>
    <r>
      <rPr>
        <sz val="8"/>
        <rFont val="標楷體"/>
        <family val="4"/>
        <charset val="136"/>
      </rPr>
      <t>其他</t>
    </r>
    <phoneticPr fontId="3" type="noConversion"/>
  </si>
  <si>
    <r>
      <rPr>
        <sz val="8"/>
        <rFont val="標楷體"/>
        <family val="4"/>
        <charset val="136"/>
      </rPr>
      <t>舉報個案件數按來源分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件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</si>
  <si>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總計</t>
    </r>
    <phoneticPr fontId="4" type="noConversion"/>
  </si>
  <si>
    <r>
      <rPr>
        <sz val="8"/>
        <rFont val="標楷體"/>
        <family val="4"/>
        <charset val="136"/>
      </rPr>
      <t>保護專線</t>
    </r>
    <phoneticPr fontId="4" type="noConversion"/>
  </si>
  <si>
    <r>
      <rPr>
        <sz val="8"/>
        <rFont val="標楷體"/>
        <family val="4"/>
        <charset val="136"/>
      </rPr>
      <t>諮詢服務</t>
    </r>
    <phoneticPr fontId="4" type="noConversion"/>
  </si>
  <si>
    <r>
      <rPr>
        <sz val="8"/>
        <rFont val="標楷體"/>
        <family val="4"/>
        <charset val="136"/>
      </rPr>
      <t>兒童受虐類型</t>
    </r>
    <r>
      <rPr>
        <sz val="8"/>
        <rFont val="Times New Roman"/>
        <family val="1"/>
      </rPr>
      <t xml:space="preserve">   (</t>
    </r>
    <r>
      <rPr>
        <sz val="8"/>
        <rFont val="標楷體"/>
        <family val="4"/>
        <charset val="136"/>
      </rPr>
      <t>複選</t>
    </r>
    <r>
      <rPr>
        <sz val="8"/>
        <rFont val="Times New Roman"/>
        <family val="1"/>
      </rPr>
      <t>)  (</t>
    </r>
    <r>
      <rPr>
        <sz val="8"/>
        <rFont val="標楷體"/>
        <family val="4"/>
        <charset val="136"/>
      </rPr>
      <t>人次</t>
    </r>
    <r>
      <rPr>
        <sz val="8"/>
        <rFont val="Times New Roman"/>
        <family val="1"/>
      </rPr>
      <t>)</t>
    </r>
    <phoneticPr fontId="3" type="noConversion"/>
  </si>
  <si>
    <r>
      <rPr>
        <sz val="8"/>
        <color indexed="8"/>
        <rFont val="標楷體"/>
        <family val="4"/>
        <charset val="136"/>
      </rPr>
      <t>施虐者人數按特殊族群分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人</t>
    </r>
    <r>
      <rPr>
        <sz val="8"/>
        <color indexed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</si>
  <si>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施虐者人數按性別與年齡分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</si>
  <si>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施虐者人數按施虐者本身因素分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人次</t>
    </r>
    <r>
      <rPr>
        <sz val="8"/>
        <rFont val="Times New Roman"/>
        <family val="1"/>
      </rPr>
      <t>)  (</t>
    </r>
    <r>
      <rPr>
        <sz val="8"/>
        <rFont val="標楷體"/>
        <family val="4"/>
        <charset val="136"/>
      </rPr>
      <t>複選</t>
    </r>
    <r>
      <rPr>
        <sz val="8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</si>
  <si>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父或母</t>
    </r>
    <phoneticPr fontId="3" type="noConversion"/>
  </si>
  <si>
    <r>
      <rPr>
        <sz val="9"/>
        <rFont val="標楷體"/>
        <family val="4"/>
        <charset val="136"/>
      </rPr>
      <t>親友</t>
    </r>
    <phoneticPr fontId="3" type="noConversion"/>
  </si>
  <si>
    <r>
      <rPr>
        <sz val="9"/>
        <rFont val="標楷體"/>
        <family val="4"/>
        <charset val="136"/>
      </rPr>
      <t>學校</t>
    </r>
    <phoneticPr fontId="3" type="noConversion"/>
  </si>
  <si>
    <r>
      <rPr>
        <sz val="9"/>
        <rFont val="標楷體"/>
        <family val="4"/>
        <charset val="136"/>
      </rPr>
      <t>醫院</t>
    </r>
    <phoneticPr fontId="3" type="noConversion"/>
  </si>
  <si>
    <r>
      <rPr>
        <sz val="9"/>
        <rFont val="標楷體"/>
        <family val="4"/>
        <charset val="136"/>
      </rPr>
      <t>檢警
單位</t>
    </r>
    <phoneticPr fontId="3" type="noConversion"/>
  </si>
  <si>
    <r>
      <rPr>
        <sz val="9"/>
        <rFont val="標楷體"/>
        <family val="4"/>
        <charset val="136"/>
      </rPr>
      <t>民間社福單位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機構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</si>
  <si>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其他</t>
    </r>
    <phoneticPr fontId="3" type="noConversion"/>
  </si>
  <si>
    <r>
      <rPr>
        <sz val="8"/>
        <rFont val="標楷體"/>
        <family val="4"/>
        <charset val="136"/>
      </rPr>
      <t>接案數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不含虛報數</t>
    </r>
    <r>
      <rPr>
        <sz val="8"/>
        <rFont val="Times New Roman"/>
        <family val="1"/>
      </rPr>
      <t xml:space="preserve"> )
(</t>
    </r>
    <r>
      <rPr>
        <sz val="8"/>
        <rFont val="標楷體"/>
        <family val="4"/>
        <charset val="136"/>
      </rPr>
      <t>件次</t>
    </r>
    <r>
      <rPr>
        <sz val="8"/>
        <rFont val="Times New Roman"/>
        <family val="1"/>
      </rPr>
      <t>)</t>
    </r>
    <phoneticPr fontId="4" type="noConversion"/>
  </si>
  <si>
    <r>
      <rPr>
        <sz val="8"/>
        <rFont val="標楷體"/>
        <family val="4"/>
        <charset val="136"/>
      </rPr>
      <t>遺棄</t>
    </r>
    <phoneticPr fontId="3" type="noConversion"/>
  </si>
  <si>
    <r>
      <rPr>
        <sz val="8"/>
        <rFont val="標楷體"/>
        <family val="4"/>
        <charset val="136"/>
      </rPr>
      <t>身心虐待</t>
    </r>
    <phoneticPr fontId="3" type="noConversion"/>
  </si>
  <si>
    <r>
      <rPr>
        <sz val="8"/>
        <rFont val="標楷體"/>
        <family val="4"/>
        <charset val="136"/>
      </rPr>
      <t>父母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養父母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</si>
  <si>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未滿</t>
    </r>
    <r>
      <rPr>
        <sz val="8"/>
        <rFont val="Times New Roman"/>
        <family val="1"/>
      </rPr>
      <t>20</t>
    </r>
    <r>
      <rPr>
        <sz val="8"/>
        <rFont val="標楷體"/>
        <family val="4"/>
        <charset val="136"/>
      </rPr>
      <t>歲</t>
    </r>
    <phoneticPr fontId="3" type="noConversion"/>
  </si>
  <si>
    <r>
      <t>20-29</t>
    </r>
    <r>
      <rPr>
        <sz val="8"/>
        <rFont val="標楷體"/>
        <family val="4"/>
        <charset val="136"/>
      </rPr>
      <t>歲</t>
    </r>
    <phoneticPr fontId="3" type="noConversion"/>
  </si>
  <si>
    <r>
      <t>30-39</t>
    </r>
    <r>
      <rPr>
        <sz val="8"/>
        <rFont val="標楷體"/>
        <family val="4"/>
        <charset val="136"/>
      </rPr>
      <t>歲</t>
    </r>
    <phoneticPr fontId="3" type="noConversion"/>
  </si>
  <si>
    <r>
      <t>40-49</t>
    </r>
    <r>
      <rPr>
        <sz val="8"/>
        <rFont val="標楷體"/>
        <family val="4"/>
        <charset val="136"/>
      </rPr>
      <t>歲</t>
    </r>
    <phoneticPr fontId="3" type="noConversion"/>
  </si>
  <si>
    <r>
      <t>50-59</t>
    </r>
    <r>
      <rPr>
        <sz val="8"/>
        <rFont val="標楷體"/>
        <family val="4"/>
        <charset val="136"/>
      </rPr>
      <t>歲</t>
    </r>
    <phoneticPr fontId="3" type="noConversion"/>
  </si>
  <si>
    <r>
      <t>60</t>
    </r>
    <r>
      <rPr>
        <sz val="8"/>
        <rFont val="標楷體"/>
        <family val="4"/>
        <charset val="136"/>
      </rPr>
      <t>歲以上</t>
    </r>
    <phoneticPr fontId="3" type="noConversion"/>
  </si>
  <si>
    <r>
      <rPr>
        <sz val="8"/>
        <rFont val="標楷體"/>
        <family val="4"/>
        <charset val="136"/>
      </rPr>
      <t>缺乏親職
教育知識</t>
    </r>
    <phoneticPr fontId="3" type="noConversion"/>
  </si>
  <si>
    <r>
      <rPr>
        <sz val="8"/>
        <rFont val="標楷體"/>
        <family val="4"/>
        <charset val="136"/>
      </rPr>
      <t>婚姻
失調</t>
    </r>
    <phoneticPr fontId="3" type="noConversion"/>
  </si>
  <si>
    <r>
      <rPr>
        <sz val="8"/>
        <rFont val="標楷體"/>
        <family val="4"/>
        <charset val="136"/>
      </rPr>
      <t>貧困</t>
    </r>
    <phoneticPr fontId="3" type="noConversion"/>
  </si>
  <si>
    <r>
      <rPr>
        <sz val="8"/>
        <rFont val="標楷體"/>
        <family val="4"/>
        <charset val="136"/>
      </rPr>
      <t>失業</t>
    </r>
    <phoneticPr fontId="3" type="noConversion"/>
  </si>
  <si>
    <r>
      <rPr>
        <sz val="8"/>
        <rFont val="標楷體"/>
        <family val="4"/>
        <charset val="136"/>
      </rPr>
      <t>酗酒、藥物濫用</t>
    </r>
    <phoneticPr fontId="3" type="noConversion"/>
  </si>
  <si>
    <r>
      <rPr>
        <sz val="8"/>
        <rFont val="標楷體"/>
        <family val="4"/>
        <charset val="136"/>
      </rPr>
      <t>精神疾病</t>
    </r>
    <phoneticPr fontId="3" type="noConversion"/>
  </si>
  <si>
    <r>
      <rPr>
        <sz val="8"/>
        <rFont val="標楷體"/>
        <family val="4"/>
        <charset val="136"/>
      </rPr>
      <t>人格違常</t>
    </r>
    <phoneticPr fontId="3" type="noConversion"/>
  </si>
  <si>
    <r>
      <rPr>
        <sz val="8"/>
        <rFont val="標楷體"/>
        <family val="4"/>
        <charset val="136"/>
      </rPr>
      <t>迷信</t>
    </r>
    <phoneticPr fontId="3" type="noConversion"/>
  </si>
  <si>
    <r>
      <rPr>
        <sz val="8"/>
        <rFont val="標楷體"/>
        <family val="4"/>
        <charset val="136"/>
      </rPr>
      <t>童年有
受虐經驗</t>
    </r>
    <phoneticPr fontId="3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</si>
  <si>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請說明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</si>
  <si>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區域別</t>
    </r>
    <r>
      <rPr>
        <sz val="8"/>
        <rFont val="Times New Roman"/>
        <family val="1"/>
      </rPr>
      <t>Locality</t>
    </r>
    <phoneticPr fontId="3" type="noConversion"/>
  </si>
  <si>
    <r>
      <rPr>
        <sz val="8"/>
        <rFont val="標楷體"/>
        <family val="4"/>
        <charset val="136"/>
      </rPr>
      <t>按身分別分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 By Identity (Persons)</t>
    </r>
    <phoneticPr fontId="4" type="noConversion"/>
  </si>
  <si>
    <r>
      <rPr>
        <sz val="8"/>
        <color indexed="8"/>
        <rFont val="標楷體"/>
        <family val="4"/>
        <charset val="136"/>
      </rPr>
      <t>按特殊族群分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人</t>
    </r>
    <r>
      <rPr>
        <sz val="8"/>
        <color indexed="8"/>
        <rFont val="Times New Roman"/>
        <family val="1"/>
      </rPr>
      <t>)
By Ethnos (Persons)</t>
    </r>
    <phoneticPr fontId="3" type="noConversion"/>
  </si>
  <si>
    <r>
      <rPr>
        <sz val="8"/>
        <rFont val="標楷體"/>
        <family val="4"/>
        <charset val="136"/>
      </rPr>
      <t xml:space="preserve">總計
</t>
    </r>
    <r>
      <rPr>
        <sz val="8"/>
        <rFont val="Times New Roman"/>
        <family val="1"/>
      </rPr>
      <t>Total</t>
    </r>
    <phoneticPr fontId="3" type="noConversion"/>
  </si>
  <si>
    <r>
      <rPr>
        <sz val="8"/>
        <rFont val="標楷體"/>
        <family val="4"/>
        <charset val="136"/>
      </rPr>
      <t xml:space="preserve">父母
</t>
    </r>
    <r>
      <rPr>
        <sz val="8"/>
        <rFont val="Times New Roman"/>
        <family val="1"/>
      </rPr>
      <t>Parents (Foster Parents)</t>
    </r>
    <phoneticPr fontId="3" type="noConversion"/>
  </si>
  <si>
    <r>
      <rPr>
        <sz val="8"/>
        <rFont val="標楷體"/>
        <family val="4"/>
        <charset val="136"/>
      </rPr>
      <t xml:space="preserve">照顧者
</t>
    </r>
    <r>
      <rPr>
        <sz val="8"/>
        <rFont val="Times New Roman"/>
        <family val="1"/>
      </rPr>
      <t>Minders</t>
    </r>
    <phoneticPr fontId="3" type="noConversion"/>
  </si>
  <si>
    <r>
      <rPr>
        <sz val="8"/>
        <rFont val="標楷體"/>
        <family val="4"/>
        <charset val="136"/>
      </rPr>
      <t xml:space="preserve">親戚
</t>
    </r>
    <r>
      <rPr>
        <sz val="8"/>
        <rFont val="Times New Roman"/>
        <family val="1"/>
      </rPr>
      <t>Relatives</t>
    </r>
    <phoneticPr fontId="3" type="noConversion"/>
  </si>
  <si>
    <r>
      <rPr>
        <sz val="8"/>
        <rFont val="標楷體"/>
        <family val="4"/>
        <charset val="136"/>
      </rPr>
      <t xml:space="preserve">機構
</t>
    </r>
    <r>
      <rPr>
        <sz val="8"/>
        <rFont val="Times New Roman"/>
        <family val="1"/>
      </rPr>
      <t>Institution</t>
    </r>
    <phoneticPr fontId="3" type="noConversion"/>
  </si>
  <si>
    <r>
      <rPr>
        <sz val="8"/>
        <rFont val="標楷體"/>
        <family val="4"/>
        <charset val="136"/>
      </rPr>
      <t xml:space="preserve">同居者
</t>
    </r>
    <r>
      <rPr>
        <sz val="8"/>
        <rFont val="Times New Roman"/>
        <family val="1"/>
      </rPr>
      <t>Cohabitation</t>
    </r>
    <phoneticPr fontId="3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</si>
  <si>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rFont val="Times New Roman"/>
        <family val="1"/>
      </rPr>
      <t>Others</t>
    </r>
    <phoneticPr fontId="3" type="noConversion"/>
  </si>
  <si>
    <r>
      <rPr>
        <sz val="8"/>
        <rFont val="標楷體"/>
        <family val="4"/>
        <charset val="136"/>
      </rPr>
      <t xml:space="preserve">合計
</t>
    </r>
    <r>
      <rPr>
        <sz val="8"/>
        <rFont val="Times New Roman"/>
        <family val="1"/>
      </rPr>
      <t>SubTotal</t>
    </r>
    <phoneticPr fontId="4" type="noConversion"/>
  </si>
  <si>
    <r>
      <rPr>
        <sz val="8"/>
        <color indexed="8"/>
        <rFont val="標楷體"/>
        <family val="4"/>
        <charset val="136"/>
      </rPr>
      <t xml:space="preserve">一般
</t>
    </r>
    <r>
      <rPr>
        <sz val="8"/>
        <color indexed="8"/>
        <rFont val="Times New Roman"/>
        <family val="1"/>
      </rPr>
      <t>General</t>
    </r>
    <phoneticPr fontId="3" type="noConversion"/>
  </si>
  <si>
    <r>
      <rPr>
        <sz val="8"/>
        <color indexed="8"/>
        <rFont val="標楷體"/>
        <family val="4"/>
        <charset val="136"/>
      </rPr>
      <t xml:space="preserve">原住民
</t>
    </r>
    <r>
      <rPr>
        <sz val="8"/>
        <color indexed="8"/>
        <rFont val="Times New Roman"/>
        <family val="1"/>
      </rPr>
      <t>Indigenous</t>
    </r>
    <phoneticPr fontId="3" type="noConversion"/>
  </si>
  <si>
    <r>
      <rPr>
        <sz val="8"/>
        <rFont val="標楷體"/>
        <family val="4"/>
        <charset val="136"/>
      </rPr>
      <t>總計</t>
    </r>
    <phoneticPr fontId="4" type="noConversion"/>
  </si>
  <si>
    <r>
      <rPr>
        <sz val="8"/>
        <rFont val="標楷體"/>
        <family val="4"/>
        <charset val="136"/>
      </rPr>
      <t>資料來源：各直轄市、縣市政府。</t>
    </r>
    <phoneticPr fontId="4" type="noConversion"/>
  </si>
  <si>
    <r>
      <rPr>
        <sz val="8"/>
        <rFont val="標楷體"/>
        <family val="4"/>
        <charset val="136"/>
      </rPr>
      <t xml:space="preserve">區域及特殊族群別
</t>
    </r>
    <r>
      <rPr>
        <sz val="8"/>
        <rFont val="Times New Roman"/>
        <family val="1"/>
      </rPr>
      <t>Locality &amp;  Ethnos</t>
    </r>
    <phoneticPr fontId="3" type="noConversion"/>
  </si>
  <si>
    <r>
      <rPr>
        <sz val="8"/>
        <rFont val="標楷體"/>
        <family val="4"/>
        <charset val="136"/>
      </rPr>
      <t>按身分分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)By Identity (Persons)</t>
    </r>
    <phoneticPr fontId="4" type="noConversion"/>
  </si>
  <si>
    <r>
      <rPr>
        <sz val="9"/>
        <rFont val="標楷體"/>
        <family val="4"/>
        <charset val="136"/>
      </rPr>
      <t>總計</t>
    </r>
    <phoneticPr fontId="4" type="noConversion"/>
  </si>
  <si>
    <r>
      <rPr>
        <sz val="9"/>
        <color indexed="12"/>
        <rFont val="標楷體"/>
        <family val="4"/>
        <charset val="136"/>
      </rPr>
      <t>計</t>
    </r>
    <phoneticPr fontId="3" type="noConversion"/>
  </si>
  <si>
    <r>
      <rPr>
        <sz val="9"/>
        <color indexed="12"/>
        <rFont val="標楷體"/>
        <family val="4"/>
        <charset val="136"/>
      </rPr>
      <t>計</t>
    </r>
    <phoneticPr fontId="3" type="noConversion"/>
  </si>
  <si>
    <r>
      <rPr>
        <sz val="9"/>
        <rFont val="標楷體"/>
        <family val="4"/>
        <charset val="136"/>
      </rPr>
      <t>　臺北縣</t>
    </r>
    <phoneticPr fontId="4" type="noConversion"/>
  </si>
  <si>
    <r>
      <rPr>
        <sz val="8"/>
        <rFont val="標楷體"/>
        <family val="4"/>
        <charset val="136"/>
      </rPr>
      <t>一般</t>
    </r>
    <phoneticPr fontId="3" type="noConversion"/>
  </si>
  <si>
    <r>
      <rPr>
        <sz val="8"/>
        <rFont val="標楷體"/>
        <family val="4"/>
        <charset val="136"/>
      </rPr>
      <t>原住民</t>
    </r>
    <phoneticPr fontId="3" type="noConversion"/>
  </si>
  <si>
    <r>
      <rPr>
        <sz val="8"/>
        <rFont val="標楷體"/>
        <family val="4"/>
        <charset val="136"/>
      </rPr>
      <t>　臺南縣</t>
    </r>
    <phoneticPr fontId="3" type="noConversion"/>
  </si>
  <si>
    <r>
      <rPr>
        <sz val="8"/>
        <rFont val="標楷體"/>
        <family val="4"/>
        <charset val="136"/>
      </rPr>
      <t>　高雄縣</t>
    </r>
    <phoneticPr fontId="3" type="noConversion"/>
  </si>
  <si>
    <r>
      <rPr>
        <sz val="8"/>
        <rFont val="標楷體"/>
        <family val="4"/>
        <charset val="136"/>
      </rPr>
      <t>　臺中市</t>
    </r>
    <phoneticPr fontId="3" type="noConversion"/>
  </si>
  <si>
    <r>
      <rPr>
        <sz val="8"/>
        <rFont val="標楷體"/>
        <family val="4"/>
        <charset val="136"/>
      </rPr>
      <t>　臺南市</t>
    </r>
    <phoneticPr fontId="3" type="noConversion"/>
  </si>
  <si>
    <r>
      <rPr>
        <sz val="9"/>
        <color indexed="12"/>
        <rFont val="標楷體"/>
        <family val="4"/>
        <charset val="136"/>
      </rPr>
      <t>計</t>
    </r>
    <phoneticPr fontId="3" type="noConversion"/>
  </si>
  <si>
    <r>
      <rPr>
        <sz val="8"/>
        <rFont val="標楷體"/>
        <family val="4"/>
        <charset val="136"/>
      </rPr>
      <t>一般</t>
    </r>
    <phoneticPr fontId="3" type="noConversion"/>
  </si>
  <si>
    <r>
      <rPr>
        <sz val="8"/>
        <rFont val="標楷體"/>
        <family val="4"/>
        <charset val="136"/>
      </rPr>
      <t>原住民</t>
    </r>
    <phoneticPr fontId="3" type="noConversion"/>
  </si>
  <si>
    <r>
      <rPr>
        <sz val="8"/>
        <rFont val="標楷體"/>
        <family val="4"/>
        <charset val="136"/>
      </rPr>
      <t>資料來源：各直轄市、縣市政府。</t>
    </r>
    <phoneticPr fontId="4" type="noConversion"/>
  </si>
  <si>
    <r>
      <rPr>
        <sz val="8"/>
        <rFont val="標楷體"/>
        <family val="4"/>
        <charset val="136"/>
      </rPr>
      <t xml:space="preserve">區域及特殊族群別
</t>
    </r>
    <r>
      <rPr>
        <sz val="8"/>
        <rFont val="Times New Roman"/>
        <family val="1"/>
      </rPr>
      <t>Locality &amp;  Ethnos</t>
    </r>
    <phoneticPr fontId="3" type="noConversion"/>
  </si>
  <si>
    <r>
      <rPr>
        <sz val="8"/>
        <rFont val="標楷體"/>
        <family val="4"/>
        <charset val="136"/>
      </rPr>
      <t>施虐者人數按性別與身分分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)Number of Persons Who Abuse Child and Youth by Identity</t>
    </r>
    <phoneticPr fontId="4" type="noConversion"/>
  </si>
  <si>
    <r>
      <rPr>
        <sz val="8"/>
        <rFont val="標楷體"/>
        <family val="4"/>
        <charset val="136"/>
      </rPr>
      <t xml:space="preserve">總計
</t>
    </r>
    <r>
      <rPr>
        <sz val="8"/>
        <rFont val="Times New Roman"/>
        <family val="1"/>
      </rPr>
      <t>Total</t>
    </r>
    <phoneticPr fontId="3" type="noConversion"/>
  </si>
  <si>
    <r>
      <rPr>
        <sz val="8"/>
        <rFont val="標楷體"/>
        <family val="4"/>
        <charset val="136"/>
      </rPr>
      <t xml:space="preserve">父母
</t>
    </r>
    <r>
      <rPr>
        <sz val="8"/>
        <rFont val="Times New Roman"/>
        <family val="1"/>
      </rPr>
      <t>Parents (Foster Parents)</t>
    </r>
    <phoneticPr fontId="3" type="noConversion"/>
  </si>
  <si>
    <r>
      <rPr>
        <sz val="8"/>
        <rFont val="標楷體"/>
        <family val="4"/>
        <charset val="136"/>
      </rPr>
      <t xml:space="preserve">照顧者
</t>
    </r>
    <r>
      <rPr>
        <sz val="8"/>
        <rFont val="Times New Roman"/>
        <family val="1"/>
      </rPr>
      <t>Minders</t>
    </r>
    <phoneticPr fontId="3" type="noConversion"/>
  </si>
  <si>
    <r>
      <rPr>
        <sz val="8"/>
        <rFont val="標楷體"/>
        <family val="4"/>
        <charset val="136"/>
      </rPr>
      <t xml:space="preserve">親戚
</t>
    </r>
    <r>
      <rPr>
        <sz val="8"/>
        <rFont val="Times New Roman"/>
        <family val="1"/>
      </rPr>
      <t>Relatives</t>
    </r>
    <phoneticPr fontId="3" type="noConversion"/>
  </si>
  <si>
    <r>
      <rPr>
        <sz val="8"/>
        <rFont val="標楷體"/>
        <family val="4"/>
        <charset val="136"/>
      </rPr>
      <t xml:space="preserve">機構
</t>
    </r>
    <r>
      <rPr>
        <sz val="8"/>
        <rFont val="Times New Roman"/>
        <family val="1"/>
      </rPr>
      <t>Institution</t>
    </r>
    <phoneticPr fontId="3" type="noConversion"/>
  </si>
  <si>
    <r>
      <rPr>
        <sz val="8"/>
        <rFont val="標楷體"/>
        <family val="4"/>
        <charset val="136"/>
      </rPr>
      <t xml:space="preserve">同居者
</t>
    </r>
    <r>
      <rPr>
        <sz val="8"/>
        <rFont val="Times New Roman"/>
        <family val="1"/>
      </rPr>
      <t>Cohabitation</t>
    </r>
    <phoneticPr fontId="3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</si>
  <si>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rFont val="Times New Roman"/>
        <family val="1"/>
      </rPr>
      <t>Others</t>
    </r>
    <phoneticPr fontId="3" type="noConversion"/>
  </si>
  <si>
    <r>
      <rPr>
        <sz val="8"/>
        <rFont val="標楷體"/>
        <family val="4"/>
        <charset val="136"/>
      </rPr>
      <t xml:space="preserve">合計
</t>
    </r>
    <r>
      <rPr>
        <sz val="8"/>
        <rFont val="Times New Roman"/>
        <family val="1"/>
      </rPr>
      <t>SubTotal</t>
    </r>
    <phoneticPr fontId="4" type="noConversion"/>
  </si>
  <si>
    <r>
      <rPr>
        <sz val="9"/>
        <rFont val="標楷體"/>
        <family val="4"/>
        <charset val="136"/>
      </rPr>
      <t>總計</t>
    </r>
    <phoneticPr fontId="4" type="noConversion"/>
  </si>
  <si>
    <r>
      <rPr>
        <sz val="9"/>
        <rFont val="標楷體"/>
        <family val="4"/>
        <charset val="136"/>
      </rPr>
      <t>總計</t>
    </r>
    <phoneticPr fontId="4" type="noConversion"/>
  </si>
  <si>
    <r>
      <rPr>
        <b/>
        <sz val="14"/>
        <rFont val="標楷體"/>
        <family val="4"/>
        <charset val="136"/>
      </rPr>
      <t>兒童及少年保護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施虐者身分別分</t>
    </r>
    <r>
      <rPr>
        <b/>
        <sz val="14"/>
        <rFont val="Times New Roman"/>
        <family val="1"/>
      </rPr>
      <t>Number of Persons Who Abuse Child and Youth by Identity</t>
    </r>
    <phoneticPr fontId="4" type="noConversion"/>
  </si>
  <si>
    <r>
      <t>106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2017</t>
    </r>
    <phoneticPr fontId="4" type="noConversion"/>
  </si>
  <si>
    <r>
      <rPr>
        <sz val="10"/>
        <rFont val="標楷體"/>
        <family val="4"/>
        <charset val="136"/>
      </rPr>
      <t>資料來源：各直轄市、縣市政府。</t>
    </r>
    <phoneticPr fontId="4" type="noConversion"/>
  </si>
  <si>
    <t>Source: County and Government.</t>
    <phoneticPr fontId="4" type="noConversion"/>
  </si>
  <si>
    <r>
      <rPr>
        <b/>
        <sz val="14"/>
        <color indexed="10"/>
        <rFont val="標楷體"/>
        <family val="4"/>
        <charset val="136"/>
      </rPr>
      <t>家內</t>
    </r>
    <r>
      <rPr>
        <b/>
        <sz val="14"/>
        <rFont val="標楷體"/>
        <family val="4"/>
        <charset val="136"/>
      </rPr>
      <t>兒童及少年保護</t>
    </r>
    <r>
      <rPr>
        <b/>
        <sz val="14"/>
        <color indexed="10"/>
        <rFont val="標楷體"/>
        <family val="4"/>
        <charset val="136"/>
      </rPr>
      <t>案件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施虐者身分別分</t>
    </r>
    <r>
      <rPr>
        <b/>
        <sz val="14"/>
        <rFont val="Times New Roman"/>
        <family val="1"/>
      </rPr>
      <t>Intra-family Child and Youth Protection Cases -  Number of Persons Who Abuse Child and Youth by Identity</t>
    </r>
    <phoneticPr fontId="4" type="noConversion"/>
  </si>
  <si>
    <r>
      <rPr>
        <b/>
        <sz val="14"/>
        <color indexed="10"/>
        <rFont val="標楷體"/>
        <family val="4"/>
        <charset val="136"/>
      </rPr>
      <t>家內</t>
    </r>
    <r>
      <rPr>
        <b/>
        <sz val="14"/>
        <rFont val="標楷體"/>
        <family val="4"/>
        <charset val="136"/>
      </rPr>
      <t>兒童及少年保護</t>
    </r>
    <r>
      <rPr>
        <b/>
        <sz val="14"/>
        <color indexed="10"/>
        <rFont val="標楷體"/>
        <family val="4"/>
        <charset val="136"/>
      </rPr>
      <t>案件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施虐者身分別分</t>
    </r>
    <r>
      <rPr>
        <b/>
        <sz val="14"/>
        <rFont val="Times New Roman"/>
        <family val="1"/>
      </rPr>
      <t>Intra-family Child and Youth Protection Cases -  Number of Persons Who Abuse Child and Youth by Identity</t>
    </r>
    <phoneticPr fontId="4" type="noConversion"/>
  </si>
  <si>
    <r>
      <rPr>
        <sz val="10"/>
        <rFont val="標楷體"/>
        <family val="4"/>
        <charset val="136"/>
      </rPr>
      <t>單位：人</t>
    </r>
    <r>
      <rPr>
        <sz val="10"/>
        <rFont val="Times New Roman"/>
        <family val="1"/>
      </rPr>
      <t xml:space="preserve">  Unit : Persons</t>
    </r>
    <phoneticPr fontId="4" type="noConversion"/>
  </si>
  <si>
    <r>
      <rPr>
        <sz val="10"/>
        <rFont val="標楷體"/>
        <family val="4"/>
        <charset val="136"/>
      </rPr>
      <t>單位：人</t>
    </r>
    <r>
      <rPr>
        <sz val="10"/>
        <rFont val="Times New Roman"/>
        <family val="1"/>
      </rPr>
      <t xml:space="preserve">  Unit : Persons</t>
    </r>
    <phoneticPr fontId="4" type="noConversion"/>
  </si>
  <si>
    <r>
      <rPr>
        <sz val="10"/>
        <rFont val="標楷體"/>
        <family val="4"/>
        <charset val="136"/>
      </rPr>
      <t>單位：人</t>
    </r>
    <r>
      <rPr>
        <sz val="10"/>
        <rFont val="Times New Roman"/>
        <family val="1"/>
      </rPr>
      <t xml:space="preserve">  Unit : Persons</t>
    </r>
    <phoneticPr fontId="4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</si>
  <si>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2018/3/31</t>
    </r>
    <phoneticPr fontId="4" type="noConversion"/>
  </si>
  <si>
    <r>
      <t>107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2018</t>
    </r>
    <r>
      <rPr>
        <sz val="9"/>
        <rFont val="Times New Roman"/>
        <family val="1"/>
      </rPr>
      <t/>
    </r>
    <phoneticPr fontId="4" type="noConversion"/>
  </si>
  <si>
    <t xml:space="preserve">  新北市</t>
    <phoneticPr fontId="4" type="noConversion"/>
  </si>
  <si>
    <t>New Taipei City</t>
    <phoneticPr fontId="4" type="noConversion"/>
  </si>
  <si>
    <t xml:space="preserve">  臺北市</t>
    <phoneticPr fontId="4" type="noConversion"/>
  </si>
  <si>
    <t xml:space="preserve">  臺北市</t>
    <phoneticPr fontId="4" type="noConversion"/>
  </si>
  <si>
    <t>Taipei City</t>
    <phoneticPr fontId="4" type="noConversion"/>
  </si>
  <si>
    <t xml:space="preserve">  桃園市</t>
    <phoneticPr fontId="4" type="noConversion"/>
  </si>
  <si>
    <t>Taoyuan City</t>
    <phoneticPr fontId="4" type="noConversion"/>
  </si>
  <si>
    <t xml:space="preserve">  臺中市</t>
    <phoneticPr fontId="4" type="noConversion"/>
  </si>
  <si>
    <t>Taichung City</t>
    <phoneticPr fontId="4" type="noConversion"/>
  </si>
  <si>
    <t xml:space="preserve">  臺南市</t>
    <phoneticPr fontId="4" type="noConversion"/>
  </si>
  <si>
    <t>Tainan City</t>
    <phoneticPr fontId="4" type="noConversion"/>
  </si>
  <si>
    <t xml:space="preserve">  高雄市</t>
    <phoneticPr fontId="4" type="noConversion"/>
  </si>
  <si>
    <t xml:space="preserve">  高雄市</t>
    <phoneticPr fontId="4" type="noConversion"/>
  </si>
  <si>
    <t>Kaohsiung City</t>
    <phoneticPr fontId="4" type="noConversion"/>
  </si>
  <si>
    <t>　新北市</t>
    <phoneticPr fontId="4" type="noConversion"/>
  </si>
  <si>
    <t>New Taipei City</t>
    <phoneticPr fontId="4" type="noConversion"/>
  </si>
  <si>
    <t>　臺北市</t>
    <phoneticPr fontId="4" type="noConversion"/>
  </si>
  <si>
    <t>Taipei City</t>
    <phoneticPr fontId="4" type="noConversion"/>
  </si>
  <si>
    <t>　桃園市</t>
    <phoneticPr fontId="4" type="noConversion"/>
  </si>
  <si>
    <t>Taoyuan City</t>
    <phoneticPr fontId="4" type="noConversion"/>
  </si>
  <si>
    <t>　臺中市</t>
    <phoneticPr fontId="4" type="noConversion"/>
  </si>
  <si>
    <t>Taichung City</t>
    <phoneticPr fontId="4" type="noConversion"/>
  </si>
  <si>
    <t>　臺南市</t>
    <phoneticPr fontId="4" type="noConversion"/>
  </si>
  <si>
    <t>Tainan City</t>
    <phoneticPr fontId="4" type="noConversion"/>
  </si>
  <si>
    <t>　高雄市</t>
    <phoneticPr fontId="4" type="noConversion"/>
  </si>
  <si>
    <t>Kaohsiung City</t>
    <phoneticPr fontId="4" type="noConversion"/>
  </si>
  <si>
    <t>　臺北市</t>
    <phoneticPr fontId="4" type="noConversion"/>
  </si>
  <si>
    <t>　桃園市</t>
    <phoneticPr fontId="4" type="noConversion"/>
  </si>
  <si>
    <t>　臺中市</t>
    <phoneticPr fontId="4" type="noConversion"/>
  </si>
  <si>
    <t>　臺南市</t>
    <phoneticPr fontId="4" type="noConversion"/>
  </si>
  <si>
    <t>　高雄市</t>
    <phoneticPr fontId="4" type="noConversion"/>
  </si>
  <si>
    <r>
      <rPr>
        <sz val="8"/>
        <rFont val="標楷體"/>
        <family val="4"/>
        <charset val="136"/>
      </rPr>
      <t>　臺北縣</t>
    </r>
    <phoneticPr fontId="4" type="noConversion"/>
  </si>
  <si>
    <r>
      <rPr>
        <sz val="8"/>
        <rFont val="標楷體"/>
        <family val="4"/>
        <charset val="136"/>
      </rPr>
      <t>　宜蘭縣</t>
    </r>
    <phoneticPr fontId="4" type="noConversion"/>
  </si>
  <si>
    <r>
      <rPr>
        <sz val="8"/>
        <rFont val="標楷體"/>
        <family val="4"/>
        <charset val="136"/>
      </rPr>
      <t>　桃園縣</t>
    </r>
    <phoneticPr fontId="4" type="noConversion"/>
  </si>
  <si>
    <r>
      <rPr>
        <sz val="8"/>
        <rFont val="標楷體"/>
        <family val="4"/>
        <charset val="136"/>
      </rPr>
      <t>　新竹縣</t>
    </r>
    <phoneticPr fontId="4" type="noConversion"/>
  </si>
  <si>
    <r>
      <rPr>
        <sz val="8"/>
        <rFont val="標楷體"/>
        <family val="4"/>
        <charset val="136"/>
      </rPr>
      <t>　苗栗縣</t>
    </r>
    <phoneticPr fontId="4" type="noConversion"/>
  </si>
  <si>
    <r>
      <rPr>
        <sz val="8"/>
        <rFont val="標楷體"/>
        <family val="4"/>
        <charset val="136"/>
      </rPr>
      <t>　臺中縣</t>
    </r>
    <phoneticPr fontId="4" type="noConversion"/>
  </si>
  <si>
    <r>
      <rPr>
        <sz val="8"/>
        <rFont val="標楷體"/>
        <family val="4"/>
        <charset val="136"/>
      </rPr>
      <t>　彰化縣</t>
    </r>
    <phoneticPr fontId="4" type="noConversion"/>
  </si>
  <si>
    <r>
      <rPr>
        <sz val="8"/>
        <rFont val="標楷體"/>
        <family val="4"/>
        <charset val="136"/>
      </rPr>
      <t>　南投縣</t>
    </r>
    <phoneticPr fontId="4" type="noConversion"/>
  </si>
  <si>
    <r>
      <rPr>
        <sz val="8"/>
        <rFont val="標楷體"/>
        <family val="4"/>
        <charset val="136"/>
      </rPr>
      <t>　雲林縣</t>
    </r>
    <phoneticPr fontId="4" type="noConversion"/>
  </si>
  <si>
    <r>
      <rPr>
        <sz val="8"/>
        <rFont val="標楷體"/>
        <family val="4"/>
        <charset val="136"/>
      </rPr>
      <t>　嘉義縣</t>
    </r>
    <phoneticPr fontId="4" type="noConversion"/>
  </si>
  <si>
    <r>
      <rPr>
        <sz val="8"/>
        <rFont val="標楷體"/>
        <family val="4"/>
        <charset val="136"/>
      </rPr>
      <t>　臺南縣</t>
    </r>
    <phoneticPr fontId="4" type="noConversion"/>
  </si>
  <si>
    <r>
      <rPr>
        <sz val="8"/>
        <rFont val="標楷體"/>
        <family val="4"/>
        <charset val="136"/>
      </rPr>
      <t>　高雄縣</t>
    </r>
    <phoneticPr fontId="4" type="noConversion"/>
  </si>
  <si>
    <r>
      <rPr>
        <sz val="8"/>
        <rFont val="標楷體"/>
        <family val="4"/>
        <charset val="136"/>
      </rPr>
      <t>　屏東縣</t>
    </r>
    <phoneticPr fontId="4" type="noConversion"/>
  </si>
  <si>
    <r>
      <rPr>
        <sz val="8"/>
        <rFont val="標楷體"/>
        <family val="4"/>
        <charset val="136"/>
      </rPr>
      <t>　臺東縣</t>
    </r>
    <phoneticPr fontId="4" type="noConversion"/>
  </si>
  <si>
    <r>
      <rPr>
        <sz val="8"/>
        <rFont val="標楷體"/>
        <family val="4"/>
        <charset val="136"/>
      </rPr>
      <t>　花蓮縣</t>
    </r>
    <phoneticPr fontId="4" type="noConversion"/>
  </si>
  <si>
    <r>
      <rPr>
        <sz val="8"/>
        <rFont val="標楷體"/>
        <family val="4"/>
        <charset val="136"/>
      </rPr>
      <t>　澎湖縣</t>
    </r>
    <phoneticPr fontId="4" type="noConversion"/>
  </si>
  <si>
    <r>
      <rPr>
        <sz val="8"/>
        <rFont val="標楷體"/>
        <family val="4"/>
        <charset val="136"/>
      </rPr>
      <t>　基隆市</t>
    </r>
    <phoneticPr fontId="4" type="noConversion"/>
  </si>
  <si>
    <r>
      <rPr>
        <sz val="8"/>
        <rFont val="標楷體"/>
        <family val="4"/>
        <charset val="136"/>
      </rPr>
      <t>　新竹市</t>
    </r>
    <phoneticPr fontId="4" type="noConversion"/>
  </si>
  <si>
    <r>
      <rPr>
        <sz val="8"/>
        <rFont val="標楷體"/>
        <family val="4"/>
        <charset val="136"/>
      </rPr>
      <t>　臺中市</t>
    </r>
    <phoneticPr fontId="4" type="noConversion"/>
  </si>
  <si>
    <r>
      <rPr>
        <sz val="8"/>
        <rFont val="標楷體"/>
        <family val="4"/>
        <charset val="136"/>
      </rPr>
      <t>　嘉義市</t>
    </r>
    <phoneticPr fontId="4" type="noConversion"/>
  </si>
  <si>
    <r>
      <rPr>
        <sz val="8"/>
        <rFont val="標楷體"/>
        <family val="4"/>
        <charset val="136"/>
      </rPr>
      <t>　臺南市</t>
    </r>
    <phoneticPr fontId="4" type="noConversion"/>
  </si>
  <si>
    <r>
      <rPr>
        <sz val="8"/>
        <rFont val="標楷體"/>
        <family val="4"/>
        <charset val="136"/>
      </rPr>
      <t>　金門縣</t>
    </r>
    <phoneticPr fontId="4" type="noConversion"/>
  </si>
  <si>
    <r>
      <rPr>
        <sz val="8"/>
        <rFont val="標楷體"/>
        <family val="4"/>
        <charset val="136"/>
      </rPr>
      <t>　連江縣</t>
    </r>
    <phoneticPr fontId="4" type="noConversion"/>
  </si>
  <si>
    <r>
      <t>88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,1999</t>
    </r>
  </si>
  <si>
    <r>
      <t>89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,2000</t>
    </r>
  </si>
  <si>
    <r>
      <t>90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,2001</t>
    </r>
  </si>
  <si>
    <r>
      <t>91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,2002</t>
    </r>
  </si>
  <si>
    <r>
      <t>92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,2003</t>
    </r>
  </si>
  <si>
    <r>
      <t>93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,2004</t>
    </r>
  </si>
  <si>
    <r>
      <t>94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,2005</t>
    </r>
  </si>
  <si>
    <r>
      <t>95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,2006</t>
    </r>
  </si>
  <si>
    <r>
      <t>96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,2007</t>
    </r>
  </si>
  <si>
    <r>
      <t>97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,2008</t>
    </r>
  </si>
  <si>
    <r>
      <t>98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,2009</t>
    </r>
  </si>
  <si>
    <r>
      <t>99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,2010</t>
    </r>
  </si>
  <si>
    <r>
      <t>100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,2011</t>
    </r>
  </si>
  <si>
    <r>
      <t>101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2012</t>
    </r>
  </si>
  <si>
    <r>
      <t>102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2013</t>
    </r>
  </si>
  <si>
    <r>
      <t>103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2014</t>
    </r>
  </si>
  <si>
    <r>
      <t>104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2015</t>
    </r>
  </si>
  <si>
    <r>
      <t>105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2016</t>
    </r>
  </si>
  <si>
    <r>
      <t>106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2017</t>
    </r>
  </si>
  <si>
    <r>
      <t>107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</t>
    </r>
    <r>
      <rPr>
        <sz val="9"/>
        <rFont val="Times New Roman"/>
        <family val="1"/>
      </rPr>
      <t xml:space="preserve"> 2018</t>
    </r>
    <phoneticPr fontId="4" type="noConversion"/>
  </si>
  <si>
    <r>
      <t>更新日期：</t>
    </r>
    <r>
      <rPr>
        <sz val="10"/>
        <rFont val="Times New Roman"/>
        <family val="1"/>
      </rPr>
      <t>2019/4/1</t>
    </r>
    <phoneticPr fontId="4" type="noConversion"/>
  </si>
  <si>
    <r>
      <rPr>
        <sz val="10"/>
        <rFont val="標楷體"/>
        <family val="4"/>
        <charset val="136"/>
      </rPr>
      <t xml:space="preserve">不詳
</t>
    </r>
    <r>
      <rPr>
        <sz val="10"/>
        <rFont val="Times New Roman"/>
        <family val="1"/>
      </rPr>
      <t>Unknown</t>
    </r>
    <phoneticPr fontId="3" type="noConversion"/>
  </si>
  <si>
    <t>不詳
Unknown</t>
    <phoneticPr fontId="3" type="noConversion"/>
  </si>
  <si>
    <t>其他
Others</t>
    <phoneticPr fontId="3" type="noConversion"/>
  </si>
  <si>
    <r>
      <t xml:space="preserve">不詳
</t>
    </r>
    <r>
      <rPr>
        <sz val="10"/>
        <rFont val="Times New Roman"/>
        <family val="1"/>
      </rPr>
      <t>Unknown</t>
    </r>
    <phoneticPr fontId="3" type="noConversion"/>
  </si>
  <si>
    <r>
      <t>108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</t>
    </r>
    <r>
      <rPr>
        <sz val="9"/>
        <rFont val="Times New Roman"/>
        <family val="1"/>
      </rPr>
      <t xml:space="preserve"> 201</t>
    </r>
    <r>
      <rPr>
        <sz val="9"/>
        <rFont val="Times New Roman"/>
        <family val="1"/>
      </rPr>
      <t>9</t>
    </r>
    <phoneticPr fontId="4" type="noConversion"/>
  </si>
  <si>
    <r>
      <rPr>
        <b/>
        <sz val="14"/>
        <rFont val="標楷體"/>
        <family val="4"/>
        <charset val="136"/>
      </rPr>
      <t>兒童及少年保護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施虐者身分別分</t>
    </r>
    <r>
      <rPr>
        <b/>
        <sz val="14"/>
        <rFont val="Times New Roman"/>
        <family val="1"/>
      </rPr>
      <t>Number of Persons Who Abuse Child and Youth by Identity</t>
    </r>
    <phoneticPr fontId="4" type="noConversion"/>
  </si>
  <si>
    <r>
      <t xml:space="preserve">教師
</t>
    </r>
    <r>
      <rPr>
        <sz val="10"/>
        <rFont val="Times New Roman"/>
        <family val="1"/>
      </rPr>
      <t>Teacher</t>
    </r>
    <phoneticPr fontId="3" type="noConversion"/>
  </si>
  <si>
    <r>
      <t xml:space="preserve">同學
</t>
    </r>
    <r>
      <rPr>
        <sz val="10"/>
        <rFont val="Times New Roman"/>
        <family val="1"/>
      </rPr>
      <t>Schoolmate</t>
    </r>
    <phoneticPr fontId="3" type="noConversion"/>
  </si>
  <si>
    <r>
      <t xml:space="preserve">保母
</t>
    </r>
    <r>
      <rPr>
        <sz val="10"/>
        <rFont val="Times New Roman"/>
        <family val="1"/>
      </rPr>
      <t>Babysitter</t>
    </r>
    <phoneticPr fontId="3" type="noConversion"/>
  </si>
  <si>
    <r>
      <rPr>
        <sz val="10"/>
        <rFont val="標楷體"/>
        <family val="4"/>
        <charset val="136"/>
      </rPr>
      <t>不詳</t>
    </r>
    <r>
      <rPr>
        <sz val="10"/>
        <rFont val="細明體"/>
        <family val="3"/>
        <charset val="136"/>
      </rPr>
      <t xml:space="preserve">
</t>
    </r>
    <r>
      <rPr>
        <sz val="10"/>
        <rFont val="Times New Roman"/>
        <family val="1"/>
      </rPr>
      <t>Unknown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</si>
  <si>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2020/3/31</t>
    </r>
    <phoneticPr fontId="4" type="noConversion"/>
  </si>
  <si>
    <r>
      <t>108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2019</t>
    </r>
    <r>
      <rPr>
        <sz val="9"/>
        <rFont val="Times New Roman"/>
        <family val="1"/>
      </rPr>
      <t/>
    </r>
    <phoneticPr fontId="4" type="noConversion"/>
  </si>
  <si>
    <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2020</t>
    </r>
    <r>
      <rPr>
        <sz val="9"/>
        <rFont val="Times New Roman"/>
        <family val="1"/>
      </rPr>
      <t/>
    </r>
    <phoneticPr fontId="4" type="noConversion"/>
  </si>
  <si>
    <r>
      <rPr>
        <sz val="10"/>
        <rFont val="標楷體"/>
        <family val="4"/>
        <charset val="136"/>
      </rPr>
      <t>上半年</t>
    </r>
    <r>
      <rPr>
        <sz val="10"/>
        <rFont val="Times New Roman"/>
        <family val="1"/>
      </rPr>
      <t>, Jan.-June</t>
    </r>
    <r>
      <rPr>
        <sz val="12"/>
        <color indexed="8"/>
        <rFont val="新細明體"/>
        <family val="1"/>
        <charset val="136"/>
      </rPr>
      <t/>
    </r>
    <phoneticPr fontId="4" type="noConversion"/>
  </si>
  <si>
    <r>
      <rPr>
        <sz val="10"/>
        <rFont val="標楷體"/>
        <family val="4"/>
        <charset val="136"/>
      </rPr>
      <t>下半年</t>
    </r>
    <r>
      <rPr>
        <sz val="10"/>
        <rFont val="Times New Roman"/>
        <family val="1"/>
      </rPr>
      <t>, July-Dec.</t>
    </r>
    <phoneticPr fontId="4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</si>
  <si>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109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2020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</si>
  <si>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2021/03/31</t>
    </r>
    <phoneticPr fontId="4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</si>
  <si>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2021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</si>
  <si>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2022/3/31</t>
    </r>
    <phoneticPr fontId="4" type="noConversion"/>
  </si>
  <si>
    <r>
      <rPr>
        <b/>
        <sz val="10"/>
        <rFont val="標楷體"/>
        <family val="4"/>
        <charset val="136"/>
      </rPr>
      <t>總計</t>
    </r>
    <phoneticPr fontId="4" type="noConversion"/>
  </si>
  <si>
    <r>
      <rPr>
        <b/>
        <sz val="10"/>
        <color indexed="12"/>
        <rFont val="標楷體"/>
        <family val="4"/>
        <charset val="136"/>
      </rPr>
      <t>計</t>
    </r>
    <phoneticPr fontId="3" type="noConversion"/>
  </si>
  <si>
    <r>
      <rPr>
        <b/>
        <sz val="10"/>
        <rFont val="標楷體"/>
        <family val="4"/>
        <charset val="136"/>
      </rPr>
      <t>一般</t>
    </r>
    <phoneticPr fontId="3" type="noConversion"/>
  </si>
  <si>
    <r>
      <rPr>
        <b/>
        <sz val="10"/>
        <rFont val="標楷體"/>
        <family val="4"/>
        <charset val="136"/>
      </rPr>
      <t>原住民</t>
    </r>
    <phoneticPr fontId="3" type="noConversion"/>
  </si>
  <si>
    <r>
      <rPr>
        <b/>
        <sz val="10"/>
        <rFont val="標楷體"/>
        <family val="4"/>
        <charset val="136"/>
      </rPr>
      <t>總計</t>
    </r>
    <phoneticPr fontId="4" type="noConversion"/>
  </si>
  <si>
    <r>
      <rPr>
        <b/>
        <sz val="10"/>
        <color indexed="12"/>
        <rFont val="標楷體"/>
        <family val="4"/>
        <charset val="136"/>
      </rPr>
      <t>計</t>
    </r>
    <phoneticPr fontId="3" type="noConversion"/>
  </si>
  <si>
    <r>
      <rPr>
        <b/>
        <sz val="10"/>
        <rFont val="標楷體"/>
        <family val="4"/>
        <charset val="136"/>
      </rPr>
      <t>一般</t>
    </r>
    <phoneticPr fontId="3" type="noConversion"/>
  </si>
  <si>
    <r>
      <rPr>
        <b/>
        <sz val="10"/>
        <rFont val="標楷體"/>
        <family val="4"/>
        <charset val="136"/>
      </rPr>
      <t>原住民</t>
    </r>
    <phoneticPr fontId="3" type="noConversion"/>
  </si>
  <si>
    <r>
      <rPr>
        <b/>
        <sz val="10"/>
        <rFont val="標楷體"/>
        <family val="4"/>
        <charset val="136"/>
      </rPr>
      <t>總計</t>
    </r>
    <phoneticPr fontId="4" type="noConversion"/>
  </si>
  <si>
    <r>
      <rPr>
        <b/>
        <sz val="10"/>
        <rFont val="標楷體"/>
        <family val="4"/>
        <charset val="136"/>
      </rPr>
      <t>原住民</t>
    </r>
    <phoneticPr fontId="3" type="noConversion"/>
  </si>
  <si>
    <r>
      <rPr>
        <b/>
        <sz val="10"/>
        <rFont val="標楷體"/>
        <family val="4"/>
        <charset val="136"/>
      </rPr>
      <t>總計</t>
    </r>
    <phoneticPr fontId="4" type="noConversion"/>
  </si>
  <si>
    <r>
      <rPr>
        <b/>
        <sz val="10"/>
        <color indexed="12"/>
        <rFont val="標楷體"/>
        <family val="4"/>
        <charset val="136"/>
      </rPr>
      <t>計</t>
    </r>
    <phoneticPr fontId="3" type="noConversion"/>
  </si>
  <si>
    <r>
      <rPr>
        <b/>
        <sz val="10"/>
        <rFont val="標楷體"/>
        <family val="4"/>
        <charset val="136"/>
      </rPr>
      <t>一般</t>
    </r>
    <phoneticPr fontId="3" type="noConversion"/>
  </si>
  <si>
    <r>
      <rPr>
        <b/>
        <sz val="10"/>
        <rFont val="標楷體"/>
        <family val="4"/>
        <charset val="136"/>
      </rPr>
      <t>原住民</t>
    </r>
    <phoneticPr fontId="3" type="noConversion"/>
  </si>
  <si>
    <r>
      <rPr>
        <b/>
        <sz val="10"/>
        <rFont val="標楷體"/>
        <family val="4"/>
        <charset val="136"/>
      </rPr>
      <t>總計</t>
    </r>
    <phoneticPr fontId="4" type="noConversion"/>
  </si>
  <si>
    <r>
      <rPr>
        <b/>
        <sz val="10"/>
        <rFont val="標楷體"/>
        <family val="4"/>
        <charset val="136"/>
      </rPr>
      <t>原住民</t>
    </r>
    <phoneticPr fontId="3" type="noConversion"/>
  </si>
  <si>
    <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2021</t>
    </r>
    <phoneticPr fontId="4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</si>
  <si>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2023/3/31</t>
    </r>
    <phoneticPr fontId="4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</si>
  <si>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2022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</si>
  <si>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1-6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,Jan.-June, 2023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</si>
  <si>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7-12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, July-Dec., 2023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</si>
  <si>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2023/10/02</t>
    </r>
    <phoneticPr fontId="4" type="noConversion"/>
  </si>
  <si>
    <r>
      <t>111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2022</t>
    </r>
    <phoneticPr fontId="4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</si>
  <si>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2023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</si>
  <si>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2024/04/01</t>
    </r>
    <phoneticPr fontId="4" type="noConversion"/>
  </si>
  <si>
    <r>
      <t>112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2023</t>
    </r>
    <r>
      <rPr>
        <sz val="12"/>
        <color theme="1"/>
        <rFont val="新細明體"/>
        <family val="2"/>
        <charset val="136"/>
        <scheme val="minor"/>
      </rPr>
      <t/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</si>
</sst>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－&quot;"/>
    <numFmt numFmtId="177" formatCode="#,##0_);[Red]\(#,##0\)"/>
  </numFmts>
  <fonts count="36">
    <font>
      <sz val="9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9"/>
      <name val="Times New Roman"/>
      <family val="1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8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sz val="8"/>
      <color indexed="8"/>
      <name val="標楷體"/>
      <family val="4"/>
      <charset val="136"/>
    </font>
    <font>
      <b/>
      <sz val="14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9"/>
      <color indexed="12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0"/>
      <color indexed="12"/>
      <name val="Times New Roman"/>
      <family val="1"/>
    </font>
    <font>
      <sz val="10"/>
      <color indexed="12"/>
      <name val="標楷體"/>
      <family val="4"/>
      <charset val="136"/>
    </font>
    <font>
      <sz val="14"/>
      <name val="Times New Roman"/>
      <family val="1"/>
    </font>
    <font>
      <sz val="12"/>
      <name val="Times New Roman"/>
      <family val="1"/>
    </font>
    <font>
      <sz val="9"/>
      <color indexed="12"/>
      <name val="標楷體"/>
      <family val="4"/>
      <charset val="136"/>
    </font>
    <font>
      <sz val="8"/>
      <color indexed="12"/>
      <name val="Times New Roman"/>
      <family val="1"/>
    </font>
    <font>
      <b/>
      <sz val="14"/>
      <color indexed="10"/>
      <name val="標楷體"/>
      <family val="4"/>
      <charset val="136"/>
    </font>
    <font>
      <sz val="10"/>
      <name val="細明體"/>
      <family val="3"/>
      <charset val="136"/>
    </font>
    <font>
      <sz val="12"/>
      <color indexed="8"/>
      <name val="新細明體"/>
      <family val="1"/>
      <charset val="136"/>
    </font>
    <font>
      <sz val="9"/>
      <name val="Times New Roman"/>
      <family val="4"/>
      <charset val="136"/>
    </font>
    <font>
      <sz val="10"/>
      <name val="Times New Roman"/>
      <family val="4"/>
      <charset val="136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b/>
      <sz val="10"/>
      <color indexed="12"/>
      <name val="Times New Roman"/>
      <family val="1"/>
    </font>
    <font>
      <b/>
      <sz val="10"/>
      <color indexed="12"/>
      <name val="標楷體"/>
      <family val="4"/>
      <charset val="136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</cellStyleXfs>
  <cellXfs count="21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77" fontId="11" fillId="0" borderId="0" xfId="0" applyNumberFormat="1" applyFont="1" applyFill="1" applyBorder="1" applyAlignment="1">
      <alignment horizontal="left" vertical="center"/>
    </xf>
    <xf numFmtId="177" fontId="12" fillId="0" borderId="0" xfId="2" applyNumberFormat="1" applyFont="1" applyFill="1" applyBorder="1" applyAlignment="1">
      <alignment horizontal="centerContinuous" vertical="center"/>
    </xf>
    <xf numFmtId="177" fontId="13" fillId="0" borderId="0" xfId="0" applyNumberFormat="1" applyFont="1" applyFill="1" applyBorder="1" applyAlignment="1">
      <alignment horizontal="centerContinuous" vertical="center"/>
    </xf>
    <xf numFmtId="177" fontId="12" fillId="0" borderId="0" xfId="2" applyNumberFormat="1" applyFont="1" applyFill="1" applyBorder="1">
      <alignment vertical="center"/>
    </xf>
    <xf numFmtId="177" fontId="12" fillId="0" borderId="0" xfId="2" applyNumberFormat="1" applyFont="1" applyFill="1">
      <alignment vertical="center"/>
    </xf>
    <xf numFmtId="177" fontId="12" fillId="0" borderId="0" xfId="2" applyNumberFormat="1" applyFont="1" applyFill="1" applyAlignment="1">
      <alignment horizontal="centerContinuous" vertical="center"/>
    </xf>
    <xf numFmtId="0" fontId="0" fillId="0" borderId="0" xfId="0" applyFont="1" applyAlignment="1">
      <alignment horizontal="centerContinuous"/>
    </xf>
    <xf numFmtId="0" fontId="0" fillId="0" borderId="0" xfId="0" applyFont="1" applyFill="1" applyAlignment="1"/>
    <xf numFmtId="177" fontId="12" fillId="0" borderId="0" xfId="2" applyNumberFormat="1" applyFont="1" applyFill="1" applyBorder="1" applyAlignment="1">
      <alignment horizontal="center"/>
    </xf>
    <xf numFmtId="177" fontId="12" fillId="0" borderId="0" xfId="2" applyNumberFormat="1" applyFont="1" applyFill="1" applyAlignment="1">
      <alignment horizontal="center" vertical="center"/>
    </xf>
    <xf numFmtId="177" fontId="12" fillId="0" borderId="0" xfId="2" applyNumberFormat="1" applyFont="1" applyFill="1" applyAlignment="1">
      <alignment horizontal="center" wrapText="1"/>
    </xf>
    <xf numFmtId="49" fontId="12" fillId="0" borderId="0" xfId="3" applyNumberFormat="1" applyFont="1" applyFill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right" vertical="center"/>
    </xf>
    <xf numFmtId="177" fontId="12" fillId="0" borderId="0" xfId="2" applyNumberFormat="1" applyFont="1" applyFill="1" applyAlignment="1">
      <alignment horizontal="left" wrapText="1"/>
    </xf>
    <xf numFmtId="177" fontId="12" fillId="0" borderId="1" xfId="2" applyNumberFormat="1" applyFont="1" applyFill="1" applyBorder="1">
      <alignment vertical="center"/>
    </xf>
    <xf numFmtId="177" fontId="13" fillId="0" borderId="0" xfId="0" applyNumberFormat="1" applyFont="1" applyFill="1" applyBorder="1" applyAlignment="1">
      <alignment vertical="center"/>
    </xf>
    <xf numFmtId="0" fontId="0" fillId="0" borderId="0" xfId="0" applyFont="1" applyAlignment="1"/>
    <xf numFmtId="177" fontId="12" fillId="0" borderId="0" xfId="3" applyNumberFormat="1" applyFont="1" applyFill="1" applyBorder="1" applyAlignment="1">
      <alignment horizontal="left" wrapText="1"/>
    </xf>
    <xf numFmtId="177" fontId="12" fillId="0" borderId="0" xfId="3" applyNumberFormat="1" applyFont="1" applyFill="1" applyBorder="1" applyAlignment="1" applyProtection="1">
      <alignment horizontal="center"/>
    </xf>
    <xf numFmtId="177" fontId="12" fillId="0" borderId="2" xfId="3" applyNumberFormat="1" applyFont="1" applyFill="1" applyBorder="1" applyAlignment="1" applyProtection="1"/>
    <xf numFmtId="177" fontId="12" fillId="0" borderId="3" xfId="2" applyNumberFormat="1" applyFont="1" applyFill="1" applyBorder="1" applyAlignment="1">
      <alignment horizontal="center" vertical="center" wrapText="1"/>
    </xf>
    <xf numFmtId="177" fontId="12" fillId="0" borderId="0" xfId="2" applyNumberFormat="1" applyFont="1" applyFill="1" applyAlignment="1"/>
    <xf numFmtId="177" fontId="13" fillId="0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76" fontId="12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center"/>
    </xf>
    <xf numFmtId="0" fontId="12" fillId="0" borderId="0" xfId="2" applyFont="1" applyFill="1" applyBorder="1">
      <alignment vertical="center"/>
    </xf>
    <xf numFmtId="49" fontId="16" fillId="0" borderId="4" xfId="0" applyNumberFormat="1" applyFont="1" applyFill="1" applyBorder="1" applyAlignment="1">
      <alignment horizontal="left"/>
    </xf>
    <xf numFmtId="49" fontId="16" fillId="0" borderId="5" xfId="0" applyNumberFormat="1" applyFont="1" applyFill="1" applyBorder="1" applyAlignment="1">
      <alignment horizontal="left"/>
    </xf>
    <xf numFmtId="49" fontId="12" fillId="3" borderId="6" xfId="0" applyNumberFormat="1" applyFont="1" applyFill="1" applyBorder="1" applyAlignment="1">
      <alignment vertical="center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177" fontId="12" fillId="0" borderId="0" xfId="2" applyNumberFormat="1" applyFont="1" applyFill="1" applyBorder="1" applyAlignment="1"/>
    <xf numFmtId="176" fontId="12" fillId="0" borderId="2" xfId="0" applyNumberFormat="1" applyFont="1" applyBorder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Continuous"/>
    </xf>
    <xf numFmtId="176" fontId="12" fillId="0" borderId="0" xfId="0" applyNumberFormat="1" applyFont="1" applyFill="1" applyBorder="1" applyAlignment="1">
      <alignment horizontal="right"/>
    </xf>
    <xf numFmtId="176" fontId="12" fillId="0" borderId="2" xfId="0" applyNumberFormat="1" applyFont="1" applyFill="1" applyBorder="1" applyAlignment="1">
      <alignment horizontal="right"/>
    </xf>
    <xf numFmtId="177" fontId="17" fillId="0" borderId="0" xfId="2" applyNumberFormat="1" applyFont="1" applyFill="1" applyAlignment="1">
      <alignment horizontal="left" wrapText="1"/>
    </xf>
    <xf numFmtId="176" fontId="17" fillId="0" borderId="0" xfId="0" applyNumberFormat="1" applyFont="1" applyFill="1" applyBorder="1" applyAlignment="1">
      <alignment horizontal="right"/>
    </xf>
    <xf numFmtId="177" fontId="17" fillId="0" borderId="0" xfId="2" applyNumberFormat="1" applyFont="1" applyFill="1" applyAlignment="1"/>
    <xf numFmtId="49" fontId="17" fillId="2" borderId="8" xfId="0" applyNumberFormat="1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49" fontId="17" fillId="3" borderId="6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right"/>
    </xf>
    <xf numFmtId="49" fontId="17" fillId="3" borderId="6" xfId="3" applyNumberFormat="1" applyFont="1" applyFill="1" applyBorder="1" applyAlignment="1">
      <alignment vertical="top" wrapText="1"/>
    </xf>
    <xf numFmtId="49" fontId="19" fillId="3" borderId="9" xfId="3" applyNumberFormat="1" applyFont="1" applyFill="1" applyBorder="1" applyAlignment="1">
      <alignment horizontal="right" vertical="center"/>
    </xf>
    <xf numFmtId="49" fontId="19" fillId="3" borderId="10" xfId="3" applyNumberFormat="1" applyFont="1" applyFill="1" applyBorder="1" applyAlignment="1">
      <alignment horizontal="left" vertical="center"/>
    </xf>
    <xf numFmtId="176" fontId="19" fillId="3" borderId="0" xfId="0" applyNumberFormat="1" applyFont="1" applyFill="1" applyBorder="1" applyAlignment="1">
      <alignment horizontal="right" vertical="center"/>
    </xf>
    <xf numFmtId="49" fontId="17" fillId="0" borderId="11" xfId="3" applyNumberFormat="1" applyFont="1" applyBorder="1" applyAlignment="1">
      <alignment horizontal="right" vertical="center"/>
    </xf>
    <xf numFmtId="49" fontId="17" fillId="0" borderId="4" xfId="3" applyNumberFormat="1" applyFont="1" applyBorder="1" applyAlignment="1">
      <alignment horizontal="left" vertical="center"/>
    </xf>
    <xf numFmtId="49" fontId="17" fillId="0" borderId="12" xfId="3" applyNumberFormat="1" applyFont="1" applyBorder="1" applyAlignment="1">
      <alignment horizontal="right" vertical="center"/>
    </xf>
    <xf numFmtId="49" fontId="17" fillId="0" borderId="5" xfId="3" applyNumberFormat="1" applyFont="1" applyBorder="1" applyAlignment="1">
      <alignment horizontal="left" vertical="center"/>
    </xf>
    <xf numFmtId="177" fontId="17" fillId="0" borderId="0" xfId="2" applyNumberFormat="1" applyFont="1" applyFill="1" applyAlignment="1">
      <alignment horizontal="center" vertical="center"/>
    </xf>
    <xf numFmtId="177" fontId="17" fillId="0" borderId="0" xfId="2" applyNumberFormat="1" applyFont="1" applyFill="1" applyAlignment="1">
      <alignment horizontal="center" wrapText="1"/>
    </xf>
    <xf numFmtId="177" fontId="17" fillId="0" borderId="0" xfId="2" applyNumberFormat="1" applyFont="1" applyFill="1" applyBorder="1" applyAlignment="1">
      <alignment horizontal="left" wrapText="1"/>
    </xf>
    <xf numFmtId="49" fontId="17" fillId="0" borderId="10" xfId="3" applyNumberFormat="1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49" fontId="17" fillId="0" borderId="4" xfId="3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49" fontId="17" fillId="0" borderId="5" xfId="3" applyNumberFormat="1" applyFont="1" applyFill="1" applyBorder="1" applyAlignment="1">
      <alignment horizontal="center" vertical="center" wrapText="1"/>
    </xf>
    <xf numFmtId="176" fontId="17" fillId="0" borderId="2" xfId="0" applyNumberFormat="1" applyFont="1" applyBorder="1" applyAlignment="1">
      <alignment horizontal="right" vertical="center"/>
    </xf>
    <xf numFmtId="177" fontId="21" fillId="0" borderId="0" xfId="0" applyNumberFormat="1" applyFont="1" applyFill="1" applyBorder="1" applyAlignment="1">
      <alignment horizontal="left" vertical="center"/>
    </xf>
    <xf numFmtId="177" fontId="22" fillId="0" borderId="0" xfId="0" applyNumberFormat="1" applyFont="1" applyFill="1" applyBorder="1" applyAlignment="1">
      <alignment horizontal="centerContinuous" vertical="center"/>
    </xf>
    <xf numFmtId="49" fontId="2" fillId="3" borderId="6" xfId="3" applyNumberFormat="1" applyFont="1" applyFill="1" applyBorder="1" applyAlignment="1">
      <alignment vertical="top" wrapText="1"/>
    </xf>
    <xf numFmtId="49" fontId="14" fillId="3" borderId="9" xfId="3" applyNumberFormat="1" applyFont="1" applyFill="1" applyBorder="1" applyAlignment="1">
      <alignment horizontal="right" vertical="center"/>
    </xf>
    <xf numFmtId="49" fontId="14" fillId="3" borderId="10" xfId="3" applyNumberFormat="1" applyFont="1" applyFill="1" applyBorder="1" applyAlignment="1">
      <alignment horizontal="left" vertical="center"/>
    </xf>
    <xf numFmtId="176" fontId="24" fillId="3" borderId="0" xfId="0" applyNumberFormat="1" applyFont="1" applyFill="1" applyBorder="1" applyAlignment="1">
      <alignment horizontal="right" vertical="center"/>
    </xf>
    <xf numFmtId="49" fontId="12" fillId="0" borderId="11" xfId="3" applyNumberFormat="1" applyFont="1" applyBorder="1" applyAlignment="1">
      <alignment horizontal="right" vertical="center"/>
    </xf>
    <xf numFmtId="49" fontId="12" fillId="0" borderId="4" xfId="3" applyNumberFormat="1" applyFont="1" applyBorder="1" applyAlignment="1">
      <alignment horizontal="left" vertical="center"/>
    </xf>
    <xf numFmtId="49" fontId="12" fillId="0" borderId="12" xfId="3" applyNumberFormat="1" applyFont="1" applyBorder="1" applyAlignment="1">
      <alignment horizontal="right" vertical="center"/>
    </xf>
    <xf numFmtId="49" fontId="12" fillId="0" borderId="5" xfId="3" applyNumberFormat="1" applyFont="1" applyBorder="1" applyAlignment="1">
      <alignment horizontal="left" vertical="center"/>
    </xf>
    <xf numFmtId="0" fontId="2" fillId="0" borderId="0" xfId="4" applyFont="1"/>
    <xf numFmtId="177" fontId="22" fillId="0" borderId="0" xfId="0" applyNumberFormat="1" applyFont="1" applyFill="1" applyBorder="1" applyAlignment="1">
      <alignment vertical="center"/>
    </xf>
    <xf numFmtId="49" fontId="12" fillId="0" borderId="10" xfId="3" applyNumberFormat="1" applyFont="1" applyBorder="1" applyAlignment="1">
      <alignment vertical="center" wrapText="1"/>
    </xf>
    <xf numFmtId="176" fontId="24" fillId="0" borderId="0" xfId="0" applyNumberFormat="1" applyFont="1" applyBorder="1" applyAlignment="1">
      <alignment horizontal="right"/>
    </xf>
    <xf numFmtId="49" fontId="12" fillId="2" borderId="4" xfId="0" applyNumberFormat="1" applyFont="1" applyFill="1" applyBorder="1" applyAlignment="1">
      <alignment horizontal="left" vertical="center" indent="1"/>
    </xf>
    <xf numFmtId="177" fontId="22" fillId="0" borderId="0" xfId="0" applyNumberFormat="1" applyFont="1" applyFill="1" applyBorder="1" applyAlignment="1">
      <alignment horizontal="left" vertical="center"/>
    </xf>
    <xf numFmtId="176" fontId="24" fillId="0" borderId="2" xfId="0" applyNumberFormat="1" applyFont="1" applyBorder="1" applyAlignment="1">
      <alignment horizontal="right"/>
    </xf>
    <xf numFmtId="49" fontId="12" fillId="0" borderId="1" xfId="3" applyNumberFormat="1" applyFont="1" applyBorder="1" applyAlignment="1">
      <alignment horizontal="center" vertical="center" wrapText="1"/>
    </xf>
    <xf numFmtId="0" fontId="2" fillId="0" borderId="10" xfId="4" applyFont="1" applyBorder="1" applyAlignment="1">
      <alignment horizontal="left" wrapText="1"/>
    </xf>
    <xf numFmtId="176" fontId="24" fillId="3" borderId="0" xfId="0" applyNumberFormat="1" applyFont="1" applyFill="1" applyBorder="1" applyAlignment="1">
      <alignment horizontal="right"/>
    </xf>
    <xf numFmtId="177" fontId="2" fillId="0" borderId="0" xfId="2" applyNumberFormat="1" applyFont="1" applyFill="1">
      <alignment vertical="center"/>
    </xf>
    <xf numFmtId="177" fontId="2" fillId="0" borderId="0" xfId="2" applyNumberFormat="1" applyFont="1" applyFill="1" applyAlignment="1">
      <alignment horizontal="centerContinuous" vertical="center"/>
    </xf>
    <xf numFmtId="177" fontId="2" fillId="0" borderId="0" xfId="2" applyNumberFormat="1" applyFont="1" applyFill="1" applyBorder="1" applyAlignment="1">
      <alignment horizontal="centerContinuous" vertical="center"/>
    </xf>
    <xf numFmtId="177" fontId="17" fillId="0" borderId="13" xfId="2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177" fontId="17" fillId="0" borderId="10" xfId="2" applyNumberFormat="1" applyFont="1" applyFill="1" applyBorder="1" applyAlignment="1">
      <alignment horizontal="center" vertical="center" wrapText="1"/>
    </xf>
    <xf numFmtId="177" fontId="17" fillId="0" borderId="3" xfId="2" applyNumberFormat="1" applyFont="1" applyFill="1" applyBorder="1" applyAlignment="1">
      <alignment horizontal="center" vertical="center" wrapText="1"/>
    </xf>
    <xf numFmtId="177" fontId="17" fillId="0" borderId="0" xfId="2" applyNumberFormat="1" applyFont="1" applyFill="1">
      <alignment vertical="center"/>
    </xf>
    <xf numFmtId="0" fontId="17" fillId="0" borderId="0" xfId="4" applyFont="1"/>
    <xf numFmtId="176" fontId="17" fillId="0" borderId="0" xfId="0" applyNumberFormat="1" applyFont="1" applyFill="1" applyBorder="1" applyAlignment="1">
      <alignment horizontal="right" vertical="center"/>
    </xf>
    <xf numFmtId="177" fontId="17" fillId="0" borderId="4" xfId="2" applyNumberFormat="1" applyFont="1" applyFill="1" applyBorder="1" applyAlignment="1">
      <alignment horizontal="center" vertical="center" wrapText="1"/>
    </xf>
    <xf numFmtId="177" fontId="18" fillId="0" borderId="0" xfId="2" applyNumberFormat="1" applyFont="1" applyFill="1">
      <alignment vertical="center"/>
    </xf>
    <xf numFmtId="177" fontId="17" fillId="0" borderId="1" xfId="2" applyNumberFormat="1" applyFont="1" applyFill="1" applyBorder="1">
      <alignment vertical="center"/>
    </xf>
    <xf numFmtId="49" fontId="18" fillId="3" borderId="7" xfId="0" applyNumberFormat="1" applyFont="1" applyFill="1" applyBorder="1" applyAlignment="1">
      <alignment vertical="center"/>
    </xf>
    <xf numFmtId="49" fontId="7" fillId="3" borderId="7" xfId="0" applyNumberFormat="1" applyFont="1" applyFill="1" applyBorder="1" applyAlignment="1">
      <alignment vertical="center"/>
    </xf>
    <xf numFmtId="49" fontId="12" fillId="0" borderId="11" xfId="0" applyNumberFormat="1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vertical="center"/>
    </xf>
    <xf numFmtId="49" fontId="12" fillId="0" borderId="12" xfId="0" applyNumberFormat="1" applyFont="1" applyFill="1" applyBorder="1" applyAlignment="1">
      <alignment vertical="center"/>
    </xf>
    <xf numFmtId="49" fontId="17" fillId="3" borderId="6" xfId="3" applyNumberFormat="1" applyFont="1" applyFill="1" applyBorder="1" applyAlignment="1">
      <alignment horizontal="center" vertical="top" wrapText="1"/>
    </xf>
    <xf numFmtId="177" fontId="17" fillId="0" borderId="5" xfId="2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right" vertical="center"/>
    </xf>
    <xf numFmtId="177" fontId="17" fillId="0" borderId="0" xfId="2" applyNumberFormat="1" applyFont="1" applyFill="1" applyBorder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12" fillId="0" borderId="2" xfId="2" applyFont="1" applyFill="1" applyBorder="1">
      <alignment vertical="center"/>
    </xf>
    <xf numFmtId="177" fontId="17" fillId="0" borderId="13" xfId="2" applyNumberFormat="1" applyFont="1" applyFill="1" applyBorder="1" applyAlignment="1">
      <alignment vertical="center" wrapText="1"/>
    </xf>
    <xf numFmtId="177" fontId="17" fillId="0" borderId="14" xfId="2" applyNumberFormat="1" applyFont="1" applyFill="1" applyBorder="1" applyAlignment="1">
      <alignment vertical="center" wrapText="1"/>
    </xf>
    <xf numFmtId="0" fontId="0" fillId="0" borderId="2" xfId="3" applyFont="1" applyBorder="1" applyAlignment="1"/>
    <xf numFmtId="49" fontId="17" fillId="0" borderId="4" xfId="0" applyNumberFormat="1" applyFont="1" applyFill="1" applyBorder="1" applyAlignment="1">
      <alignment horizontal="center" wrapText="1"/>
    </xf>
    <xf numFmtId="49" fontId="17" fillId="0" borderId="5" xfId="0" applyNumberFormat="1" applyFont="1" applyFill="1" applyBorder="1" applyAlignment="1">
      <alignment horizontal="center" wrapText="1"/>
    </xf>
    <xf numFmtId="0" fontId="28" fillId="0" borderId="2" xfId="3" applyFont="1" applyBorder="1" applyAlignment="1"/>
    <xf numFmtId="177" fontId="29" fillId="0" borderId="0" xfId="2" applyNumberFormat="1" applyFont="1" applyFill="1">
      <alignment vertical="center"/>
    </xf>
    <xf numFmtId="49" fontId="30" fillId="3" borderId="6" xfId="3" applyNumberFormat="1" applyFont="1" applyFill="1" applyBorder="1" applyAlignment="1">
      <alignment horizontal="center" vertical="top" wrapText="1"/>
    </xf>
    <xf numFmtId="49" fontId="32" fillId="3" borderId="9" xfId="3" applyNumberFormat="1" applyFont="1" applyFill="1" applyBorder="1" applyAlignment="1">
      <alignment horizontal="right" vertical="center"/>
    </xf>
    <xf numFmtId="49" fontId="32" fillId="3" borderId="10" xfId="3" applyNumberFormat="1" applyFont="1" applyFill="1" applyBorder="1" applyAlignment="1">
      <alignment horizontal="left" vertical="center"/>
    </xf>
    <xf numFmtId="176" fontId="32" fillId="3" borderId="0" xfId="0" applyNumberFormat="1" applyFont="1" applyFill="1" applyBorder="1" applyAlignment="1">
      <alignment horizontal="right" vertical="center"/>
    </xf>
    <xf numFmtId="177" fontId="30" fillId="0" borderId="0" xfId="2" applyNumberFormat="1" applyFont="1" applyFill="1" applyAlignment="1">
      <alignment horizontal="left" wrapText="1"/>
    </xf>
    <xf numFmtId="49" fontId="30" fillId="0" borderId="11" xfId="3" applyNumberFormat="1" applyFont="1" applyBorder="1" applyAlignment="1">
      <alignment horizontal="right" vertical="center"/>
    </xf>
    <xf numFmtId="49" fontId="30" fillId="0" borderId="4" xfId="3" applyNumberFormat="1" applyFont="1" applyBorder="1" applyAlignment="1">
      <alignment horizontal="left" vertical="center"/>
    </xf>
    <xf numFmtId="176" fontId="30" fillId="0" borderId="0" xfId="0" applyNumberFormat="1" applyFont="1" applyFill="1" applyBorder="1" applyAlignment="1">
      <alignment horizontal="right"/>
    </xf>
    <xf numFmtId="177" fontId="17" fillId="0" borderId="4" xfId="2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/>
    </xf>
    <xf numFmtId="177" fontId="17" fillId="0" borderId="4" xfId="2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/>
    </xf>
    <xf numFmtId="177" fontId="34" fillId="0" borderId="0" xfId="2" applyNumberFormat="1" applyFont="1" applyFill="1">
      <alignment vertical="center"/>
    </xf>
    <xf numFmtId="177" fontId="35" fillId="0" borderId="0" xfId="2" applyNumberFormat="1" applyFont="1" applyFill="1" applyAlignment="1">
      <alignment horizontal="right" vertical="center"/>
    </xf>
    <xf numFmtId="177" fontId="17" fillId="0" borderId="4" xfId="2" applyNumberFormat="1" applyFont="1" applyFill="1" applyBorder="1" applyAlignment="1">
      <alignment horizontal="center" vertical="center" wrapText="1"/>
    </xf>
    <xf numFmtId="177" fontId="17" fillId="0" borderId="10" xfId="2" applyNumberFormat="1" applyFont="1" applyFill="1" applyBorder="1" applyAlignment="1">
      <alignment horizontal="center" vertical="center" wrapText="1"/>
    </xf>
    <xf numFmtId="177" fontId="17" fillId="0" borderId="4" xfId="2" applyNumberFormat="1" applyFont="1" applyFill="1" applyBorder="1" applyAlignment="1">
      <alignment horizontal="center" vertical="center" wrapText="1"/>
    </xf>
    <xf numFmtId="177" fontId="17" fillId="0" borderId="8" xfId="2" applyNumberFormat="1" applyFont="1" applyFill="1" applyBorder="1" applyAlignment="1">
      <alignment horizontal="center" vertical="center" wrapText="1"/>
    </xf>
    <xf numFmtId="177" fontId="17" fillId="0" borderId="13" xfId="1" applyNumberFormat="1" applyFont="1" applyFill="1" applyBorder="1" applyAlignment="1">
      <alignment horizontal="center" vertical="center" wrapText="1"/>
    </xf>
    <xf numFmtId="177" fontId="17" fillId="0" borderId="15" xfId="1" applyNumberFormat="1" applyFont="1" applyFill="1" applyBorder="1" applyAlignment="1">
      <alignment horizontal="center" vertical="center"/>
    </xf>
    <xf numFmtId="177" fontId="17" fillId="0" borderId="13" xfId="2" applyNumberFormat="1" applyFont="1" applyFill="1" applyBorder="1" applyAlignment="1">
      <alignment horizontal="center" vertical="center" wrapText="1"/>
    </xf>
    <xf numFmtId="177" fontId="17" fillId="0" borderId="14" xfId="2" applyNumberFormat="1" applyFont="1" applyFill="1" applyBorder="1" applyAlignment="1">
      <alignment horizontal="center" vertical="center" wrapText="1"/>
    </xf>
    <xf numFmtId="177" fontId="17" fillId="0" borderId="5" xfId="2" applyNumberFormat="1" applyFont="1" applyFill="1" applyBorder="1" applyAlignment="1">
      <alignment horizontal="center" vertical="center" wrapText="1"/>
    </xf>
    <xf numFmtId="177" fontId="17" fillId="0" borderId="6" xfId="2" applyNumberFormat="1" applyFont="1" applyFill="1" applyBorder="1" applyAlignment="1">
      <alignment horizontal="center" vertical="center" wrapText="1"/>
    </xf>
    <xf numFmtId="177" fontId="17" fillId="0" borderId="9" xfId="2" applyNumberFormat="1" applyFont="1" applyFill="1" applyBorder="1" applyAlignment="1">
      <alignment horizontal="center" vertical="center" wrapText="1"/>
    </xf>
    <xf numFmtId="177" fontId="17" fillId="0" borderId="12" xfId="2" applyNumberFormat="1" applyFont="1" applyFill="1" applyBorder="1" applyAlignment="1">
      <alignment horizontal="center" vertical="center" wrapText="1"/>
    </xf>
    <xf numFmtId="177" fontId="17" fillId="0" borderId="15" xfId="2" applyNumberFormat="1" applyFont="1" applyFill="1" applyBorder="1" applyAlignment="1">
      <alignment horizontal="center" vertical="center" wrapText="1"/>
    </xf>
    <xf numFmtId="177" fontId="17" fillId="0" borderId="13" xfId="2" applyNumberFormat="1" applyFont="1" applyFill="1" applyBorder="1" applyAlignment="1">
      <alignment horizontal="center" vertical="center"/>
    </xf>
    <xf numFmtId="177" fontId="17" fillId="0" borderId="14" xfId="1" applyNumberFormat="1" applyFont="1" applyFill="1" applyBorder="1" applyAlignment="1">
      <alignment horizontal="center" vertical="center" wrapText="1"/>
    </xf>
    <xf numFmtId="177" fontId="17" fillId="0" borderId="15" xfId="1" applyNumberFormat="1" applyFont="1" applyFill="1" applyBorder="1" applyAlignment="1">
      <alignment horizontal="center" vertical="center" wrapText="1"/>
    </xf>
    <xf numFmtId="177" fontId="18" fillId="0" borderId="13" xfId="1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77" fontId="17" fillId="0" borderId="14" xfId="1" applyNumberFormat="1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/>
    </xf>
    <xf numFmtId="177" fontId="18" fillId="0" borderId="13" xfId="2" applyNumberFormat="1" applyFont="1" applyFill="1" applyBorder="1" applyAlignment="1">
      <alignment horizontal="center" vertical="center" wrapText="1"/>
    </xf>
    <xf numFmtId="49" fontId="30" fillId="0" borderId="7" xfId="3" applyNumberFormat="1" applyFont="1" applyBorder="1" applyAlignment="1">
      <alignment horizontal="center" vertical="center" wrapText="1"/>
    </xf>
    <xf numFmtId="49" fontId="30" fillId="0" borderId="8" xfId="3" applyNumberFormat="1" applyFont="1" applyBorder="1" applyAlignment="1">
      <alignment horizontal="center" vertical="center" wrapText="1"/>
    </xf>
    <xf numFmtId="177" fontId="17" fillId="0" borderId="0" xfId="2" applyNumberFormat="1" applyFont="1" applyFill="1" applyBorder="1" applyAlignment="1">
      <alignment horizontal="center" vertical="center" wrapText="1"/>
    </xf>
    <xf numFmtId="177" fontId="17" fillId="0" borderId="2" xfId="2" applyNumberFormat="1" applyFont="1" applyFill="1" applyBorder="1" applyAlignment="1">
      <alignment horizontal="center" vertical="center" wrapText="1"/>
    </xf>
    <xf numFmtId="49" fontId="17" fillId="0" borderId="7" xfId="3" applyNumberFormat="1" applyFont="1" applyBorder="1" applyAlignment="1">
      <alignment horizontal="center" vertical="center" wrapText="1"/>
    </xf>
    <xf numFmtId="49" fontId="17" fillId="0" borderId="8" xfId="3" applyNumberFormat="1" applyFont="1" applyBorder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177" fontId="12" fillId="0" borderId="1" xfId="2" applyNumberFormat="1" applyFont="1" applyFill="1" applyBorder="1" applyAlignment="1">
      <alignment horizontal="center" vertical="center" wrapText="1"/>
    </xf>
    <xf numFmtId="177" fontId="12" fillId="0" borderId="10" xfId="2" applyNumberFormat="1" applyFont="1" applyFill="1" applyBorder="1" applyAlignment="1">
      <alignment horizontal="center" vertical="center" wrapText="1"/>
    </xf>
    <xf numFmtId="177" fontId="12" fillId="0" borderId="0" xfId="2" applyNumberFormat="1" applyFont="1" applyFill="1" applyBorder="1" applyAlignment="1">
      <alignment horizontal="center" vertical="center" wrapText="1"/>
    </xf>
    <xf numFmtId="177" fontId="12" fillId="0" borderId="4" xfId="2" applyNumberFormat="1" applyFont="1" applyFill="1" applyBorder="1" applyAlignment="1">
      <alignment horizontal="center" vertical="center" wrapText="1"/>
    </xf>
    <xf numFmtId="177" fontId="12" fillId="0" borderId="2" xfId="2" applyNumberFormat="1" applyFont="1" applyFill="1" applyBorder="1" applyAlignment="1">
      <alignment horizontal="center" vertical="center" wrapText="1"/>
    </xf>
    <xf numFmtId="177" fontId="12" fillId="0" borderId="5" xfId="2" applyNumberFormat="1" applyFont="1" applyFill="1" applyBorder="1" applyAlignment="1">
      <alignment horizontal="center" vertical="center" wrapText="1"/>
    </xf>
    <xf numFmtId="177" fontId="12" fillId="0" borderId="13" xfId="2" applyNumberFormat="1" applyFont="1" applyFill="1" applyBorder="1" applyAlignment="1">
      <alignment horizontal="center" vertical="center" wrapText="1"/>
    </xf>
    <xf numFmtId="177" fontId="12" fillId="0" borderId="14" xfId="2" applyNumberFormat="1" applyFont="1" applyFill="1" applyBorder="1" applyAlignment="1">
      <alignment horizontal="center" vertical="center" wrapText="1"/>
    </xf>
    <xf numFmtId="177" fontId="12" fillId="0" borderId="15" xfId="2" applyNumberFormat="1" applyFont="1" applyFill="1" applyBorder="1" applyAlignment="1">
      <alignment horizontal="center" vertical="center" wrapText="1"/>
    </xf>
    <xf numFmtId="177" fontId="12" fillId="0" borderId="8" xfId="2" applyNumberFormat="1" applyFont="1" applyFill="1" applyBorder="1" applyAlignment="1">
      <alignment horizontal="center" vertical="center" wrapText="1"/>
    </xf>
    <xf numFmtId="177" fontId="12" fillId="0" borderId="6" xfId="2" applyNumberFormat="1" applyFont="1" applyFill="1" applyBorder="1" applyAlignment="1">
      <alignment horizontal="center" vertical="center" wrapText="1"/>
    </xf>
    <xf numFmtId="177" fontId="12" fillId="0" borderId="12" xfId="2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177" fontId="12" fillId="0" borderId="9" xfId="2" applyNumberFormat="1" applyFont="1" applyFill="1" applyBorder="1" applyAlignment="1">
      <alignment horizontal="center" vertical="center" wrapText="1"/>
    </xf>
    <xf numFmtId="49" fontId="2" fillId="0" borderId="7" xfId="3" applyNumberFormat="1" applyFont="1" applyBorder="1" applyAlignment="1">
      <alignment horizontal="center" vertical="center" wrapText="1"/>
    </xf>
    <xf numFmtId="49" fontId="2" fillId="0" borderId="8" xfId="3" applyNumberFormat="1" applyFont="1" applyBorder="1" applyAlignment="1">
      <alignment horizontal="center" vertical="center" wrapText="1"/>
    </xf>
    <xf numFmtId="49" fontId="12" fillId="0" borderId="4" xfId="3" applyNumberFormat="1" applyFont="1" applyBorder="1" applyAlignment="1">
      <alignment horizontal="center" vertical="center"/>
    </xf>
    <xf numFmtId="49" fontId="12" fillId="0" borderId="5" xfId="3" applyNumberFormat="1" applyFont="1" applyBorder="1" applyAlignment="1">
      <alignment horizontal="center" vertical="center"/>
    </xf>
    <xf numFmtId="177" fontId="15" fillId="0" borderId="13" xfId="2" applyNumberFormat="1" applyFont="1" applyFill="1" applyBorder="1" applyAlignment="1">
      <alignment horizontal="center" vertical="center" wrapText="1"/>
    </xf>
    <xf numFmtId="177" fontId="15" fillId="0" borderId="13" xfId="2" applyNumberFormat="1" applyFont="1" applyFill="1" applyBorder="1" applyAlignment="1">
      <alignment horizontal="center" vertical="center"/>
    </xf>
    <xf numFmtId="177" fontId="15" fillId="0" borderId="3" xfId="2" applyNumberFormat="1" applyFont="1" applyFill="1" applyBorder="1" applyAlignment="1">
      <alignment horizontal="center" vertical="center" wrapText="1"/>
    </xf>
    <xf numFmtId="177" fontId="15" fillId="0" borderId="3" xfId="2" applyNumberFormat="1" applyFont="1" applyFill="1" applyBorder="1" applyAlignment="1">
      <alignment horizontal="center" vertical="center"/>
    </xf>
    <xf numFmtId="177" fontId="12" fillId="0" borderId="3" xfId="2" applyNumberFormat="1" applyFont="1" applyFill="1" applyBorder="1" applyAlignment="1">
      <alignment horizontal="center" vertical="center" wrapText="1"/>
    </xf>
    <xf numFmtId="177" fontId="12" fillId="0" borderId="3" xfId="2" applyNumberFormat="1" applyFont="1" applyFill="1" applyBorder="1" applyAlignment="1">
      <alignment horizontal="center" vertical="center"/>
    </xf>
    <xf numFmtId="177" fontId="12" fillId="0" borderId="13" xfId="2" applyNumberFormat="1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177" fontId="0" fillId="0" borderId="7" xfId="0" applyNumberFormat="1" applyFont="1" applyBorder="1" applyAlignment="1" applyProtection="1">
      <alignment horizontal="center" vertical="center" wrapText="1"/>
    </xf>
    <xf numFmtId="177" fontId="0" fillId="0" borderId="8" xfId="0" applyNumberFormat="1" applyFont="1" applyBorder="1" applyAlignment="1" applyProtection="1">
      <alignment horizontal="center" vertical="center" wrapText="1"/>
    </xf>
    <xf numFmtId="0" fontId="12" fillId="0" borderId="3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177" fontId="0" fillId="0" borderId="13" xfId="0" applyNumberFormat="1" applyFont="1" applyBorder="1" applyAlignment="1" applyProtection="1">
      <alignment horizontal="center" vertical="center" wrapText="1"/>
    </xf>
    <xf numFmtId="177" fontId="0" fillId="0" borderId="14" xfId="0" applyNumberFormat="1" applyFont="1" applyBorder="1" applyAlignment="1" applyProtection="1">
      <alignment horizontal="center" vertical="center" wrapText="1"/>
    </xf>
    <xf numFmtId="177" fontId="0" fillId="0" borderId="15" xfId="0" applyNumberFormat="1" applyFont="1" applyBorder="1" applyAlignment="1" applyProtection="1">
      <alignment horizontal="center" vertical="center" wrapText="1"/>
    </xf>
    <xf numFmtId="0" fontId="12" fillId="0" borderId="13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177" fontId="0" fillId="0" borderId="3" xfId="0" applyNumberFormat="1" applyFont="1" applyBorder="1" applyAlignment="1" applyProtection="1">
      <alignment horizontal="center" vertical="center" wrapText="1"/>
    </xf>
  </cellXfs>
  <cellStyles count="5">
    <cellStyle name="一般" xfId="0" builtinId="0"/>
    <cellStyle name="一般 3" xfId="1" xr:uid="{00000000-0005-0000-0000-000001000000}"/>
    <cellStyle name="一般_moi04-05" xfId="2" xr:uid="{00000000-0005-0000-0000-000002000000}"/>
    <cellStyle name="一般_Sheet1" xfId="3" xr:uid="{00000000-0005-0000-0000-000003000000}"/>
    <cellStyle name="一般_十年長照上網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38</xdr:row>
      <xdr:rowOff>152400</xdr:rowOff>
    </xdr:from>
    <xdr:to>
      <xdr:col>6</xdr:col>
      <xdr:colOff>3464</xdr:colOff>
      <xdr:row>38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905250" y="230505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38</xdr:row>
      <xdr:rowOff>152400</xdr:rowOff>
    </xdr:from>
    <xdr:to>
      <xdr:col>5</xdr:col>
      <xdr:colOff>387583</xdr:colOff>
      <xdr:row>38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905250" y="23050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38</xdr:row>
      <xdr:rowOff>152400</xdr:rowOff>
    </xdr:from>
    <xdr:to>
      <xdr:col>5</xdr:col>
      <xdr:colOff>387583</xdr:colOff>
      <xdr:row>38</xdr:row>
      <xdr:rowOff>152400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905250" y="23050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38</xdr:row>
      <xdr:rowOff>152400</xdr:rowOff>
    </xdr:from>
    <xdr:to>
      <xdr:col>6</xdr:col>
      <xdr:colOff>3204</xdr:colOff>
      <xdr:row>38</xdr:row>
      <xdr:rowOff>152400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905250" y="230505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38</xdr:row>
      <xdr:rowOff>152400</xdr:rowOff>
    </xdr:from>
    <xdr:to>
      <xdr:col>6</xdr:col>
      <xdr:colOff>3204</xdr:colOff>
      <xdr:row>38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905250" y="230505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0</xdr:rowOff>
    </xdr:from>
    <xdr:to>
      <xdr:col>7</xdr:col>
      <xdr:colOff>3464</xdr:colOff>
      <xdr:row>32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505325" y="6562725"/>
          <a:ext cx="6606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3464</xdr:colOff>
      <xdr:row>6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505325" y="1743075"/>
          <a:ext cx="6606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6</xdr:col>
      <xdr:colOff>395183</xdr:colOff>
      <xdr:row>32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505325" y="6562725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395183</xdr:colOff>
      <xdr:row>7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505325" y="1800225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6</xdr:col>
      <xdr:colOff>395183</xdr:colOff>
      <xdr:row>6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505325" y="1743075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6</xdr:col>
      <xdr:colOff>395183</xdr:colOff>
      <xdr:row>6</xdr:row>
      <xdr:rowOff>152400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505325" y="1743075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3210</xdr:colOff>
      <xdr:row>32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505325" y="6562725"/>
          <a:ext cx="6604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3210</xdr:colOff>
      <xdr:row>7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505325" y="1800225"/>
          <a:ext cx="6604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3210</xdr:colOff>
      <xdr:row>6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505325" y="1743075"/>
          <a:ext cx="6604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3210</xdr:colOff>
      <xdr:row>6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505325" y="1743075"/>
          <a:ext cx="6604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0</xdr:rowOff>
    </xdr:from>
    <xdr:to>
      <xdr:col>7</xdr:col>
      <xdr:colOff>3464</xdr:colOff>
      <xdr:row>32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949700" y="767715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3464</xdr:colOff>
      <xdr:row>6</xdr:row>
      <xdr:rowOff>152400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949700" y="228600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6</xdr:col>
      <xdr:colOff>395183</xdr:colOff>
      <xdr:row>32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949700" y="76771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395183</xdr:colOff>
      <xdr:row>7</xdr:row>
      <xdr:rowOff>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949700" y="23431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6</xdr:col>
      <xdr:colOff>395183</xdr:colOff>
      <xdr:row>6</xdr:row>
      <xdr:rowOff>152400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3949700" y="2286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6</xdr:col>
      <xdr:colOff>395183</xdr:colOff>
      <xdr:row>6</xdr:row>
      <xdr:rowOff>152400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3949700" y="2286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3210</xdr:colOff>
      <xdr:row>32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3949700" y="767715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3210</xdr:colOff>
      <xdr:row>7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3949700" y="234315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3210</xdr:colOff>
      <xdr:row>6</xdr:row>
      <xdr:rowOff>152400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3949700" y="228600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3210</xdr:colOff>
      <xdr:row>6</xdr:row>
      <xdr:rowOff>152400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3949700" y="228600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0</xdr:rowOff>
    </xdr:from>
    <xdr:to>
      <xdr:col>7</xdr:col>
      <xdr:colOff>3464</xdr:colOff>
      <xdr:row>32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905250" y="769620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3464</xdr:colOff>
      <xdr:row>6</xdr:row>
      <xdr:rowOff>152400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905250" y="230505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6</xdr:col>
      <xdr:colOff>395183</xdr:colOff>
      <xdr:row>32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905250" y="76962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395183</xdr:colOff>
      <xdr:row>7</xdr:row>
      <xdr:rowOff>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905250" y="23622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6</xdr:col>
      <xdr:colOff>395183</xdr:colOff>
      <xdr:row>6</xdr:row>
      <xdr:rowOff>152400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905250" y="23050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6</xdr:col>
      <xdr:colOff>395183</xdr:colOff>
      <xdr:row>6</xdr:row>
      <xdr:rowOff>152400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905250" y="23050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3210</xdr:colOff>
      <xdr:row>32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905250" y="769620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3210</xdr:colOff>
      <xdr:row>7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3905250" y="236220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3210</xdr:colOff>
      <xdr:row>6</xdr:row>
      <xdr:rowOff>152400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905250" y="230505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3210</xdr:colOff>
      <xdr:row>6</xdr:row>
      <xdr:rowOff>152400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905250" y="230505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106</xdr:row>
      <xdr:rowOff>0</xdr:rowOff>
    </xdr:from>
    <xdr:to>
      <xdr:col>7</xdr:col>
      <xdr:colOff>3464</xdr:colOff>
      <xdr:row>106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901440" y="654558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80</xdr:row>
      <xdr:rowOff>152400</xdr:rowOff>
    </xdr:from>
    <xdr:to>
      <xdr:col>7</xdr:col>
      <xdr:colOff>3464</xdr:colOff>
      <xdr:row>80</xdr:row>
      <xdr:rowOff>152400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3901440" y="172974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106</xdr:row>
      <xdr:rowOff>0</xdr:rowOff>
    </xdr:from>
    <xdr:to>
      <xdr:col>6</xdr:col>
      <xdr:colOff>395183</xdr:colOff>
      <xdr:row>106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901440" y="6545580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81</xdr:row>
      <xdr:rowOff>0</xdr:rowOff>
    </xdr:from>
    <xdr:to>
      <xdr:col>6</xdr:col>
      <xdr:colOff>395183</xdr:colOff>
      <xdr:row>81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3901440" y="1783080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80</xdr:row>
      <xdr:rowOff>152400</xdr:rowOff>
    </xdr:from>
    <xdr:to>
      <xdr:col>6</xdr:col>
      <xdr:colOff>395183</xdr:colOff>
      <xdr:row>80</xdr:row>
      <xdr:rowOff>152400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901440" y="1729740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80</xdr:row>
      <xdr:rowOff>152400</xdr:rowOff>
    </xdr:from>
    <xdr:to>
      <xdr:col>6</xdr:col>
      <xdr:colOff>395183</xdr:colOff>
      <xdr:row>80</xdr:row>
      <xdr:rowOff>152400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3901440" y="1729740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106</xdr:row>
      <xdr:rowOff>0</xdr:rowOff>
    </xdr:from>
    <xdr:to>
      <xdr:col>7</xdr:col>
      <xdr:colOff>3210</xdr:colOff>
      <xdr:row>106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3901440" y="654558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81</xdr:row>
      <xdr:rowOff>0</xdr:rowOff>
    </xdr:from>
    <xdr:to>
      <xdr:col>7</xdr:col>
      <xdr:colOff>3210</xdr:colOff>
      <xdr:row>81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3901440" y="178308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80</xdr:row>
      <xdr:rowOff>152400</xdr:rowOff>
    </xdr:from>
    <xdr:to>
      <xdr:col>7</xdr:col>
      <xdr:colOff>3210</xdr:colOff>
      <xdr:row>80</xdr:row>
      <xdr:rowOff>152400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901440" y="172974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80</xdr:row>
      <xdr:rowOff>152400</xdr:rowOff>
    </xdr:from>
    <xdr:to>
      <xdr:col>7</xdr:col>
      <xdr:colOff>3210</xdr:colOff>
      <xdr:row>80</xdr:row>
      <xdr:rowOff>152400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901440" y="172974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176</xdr:row>
      <xdr:rowOff>0</xdr:rowOff>
    </xdr:from>
    <xdr:to>
      <xdr:col>7</xdr:col>
      <xdr:colOff>3464</xdr:colOff>
      <xdr:row>176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901440" y="654558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150</xdr:row>
      <xdr:rowOff>152400</xdr:rowOff>
    </xdr:from>
    <xdr:to>
      <xdr:col>7</xdr:col>
      <xdr:colOff>3464</xdr:colOff>
      <xdr:row>150</xdr:row>
      <xdr:rowOff>152400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3901440" y="172974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176</xdr:row>
      <xdr:rowOff>0</xdr:rowOff>
    </xdr:from>
    <xdr:to>
      <xdr:col>6</xdr:col>
      <xdr:colOff>395183</xdr:colOff>
      <xdr:row>176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3901440" y="6545580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151</xdr:row>
      <xdr:rowOff>0</xdr:rowOff>
    </xdr:from>
    <xdr:to>
      <xdr:col>6</xdr:col>
      <xdr:colOff>395183</xdr:colOff>
      <xdr:row>151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901440" y="1783080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150</xdr:row>
      <xdr:rowOff>152400</xdr:rowOff>
    </xdr:from>
    <xdr:to>
      <xdr:col>6</xdr:col>
      <xdr:colOff>395183</xdr:colOff>
      <xdr:row>150</xdr:row>
      <xdr:rowOff>152400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901440" y="1729740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150</xdr:row>
      <xdr:rowOff>152400</xdr:rowOff>
    </xdr:from>
    <xdr:to>
      <xdr:col>6</xdr:col>
      <xdr:colOff>395183</xdr:colOff>
      <xdr:row>150</xdr:row>
      <xdr:rowOff>152400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3901440" y="1729740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176</xdr:row>
      <xdr:rowOff>0</xdr:rowOff>
    </xdr:from>
    <xdr:to>
      <xdr:col>7</xdr:col>
      <xdr:colOff>3210</xdr:colOff>
      <xdr:row>176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901440" y="654558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151</xdr:row>
      <xdr:rowOff>0</xdr:rowOff>
    </xdr:from>
    <xdr:to>
      <xdr:col>7</xdr:col>
      <xdr:colOff>3210</xdr:colOff>
      <xdr:row>151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3901440" y="178308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150</xdr:row>
      <xdr:rowOff>152400</xdr:rowOff>
    </xdr:from>
    <xdr:to>
      <xdr:col>7</xdr:col>
      <xdr:colOff>3210</xdr:colOff>
      <xdr:row>150</xdr:row>
      <xdr:rowOff>152400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3901440" y="172974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150</xdr:row>
      <xdr:rowOff>152400</xdr:rowOff>
    </xdr:from>
    <xdr:to>
      <xdr:col>7</xdr:col>
      <xdr:colOff>3210</xdr:colOff>
      <xdr:row>150</xdr:row>
      <xdr:rowOff>152400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901440" y="172974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0</xdr:rowOff>
    </xdr:from>
    <xdr:to>
      <xdr:col>7</xdr:col>
      <xdr:colOff>3464</xdr:colOff>
      <xdr:row>32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901440" y="654558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3464</xdr:colOff>
      <xdr:row>6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901440" y="172974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6</xdr:col>
      <xdr:colOff>395183</xdr:colOff>
      <xdr:row>32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901440" y="6545580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395183</xdr:colOff>
      <xdr:row>7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901440" y="1783080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6</xdr:col>
      <xdr:colOff>395183</xdr:colOff>
      <xdr:row>6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901440" y="1729740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6</xdr:col>
      <xdr:colOff>395183</xdr:colOff>
      <xdr:row>6</xdr:row>
      <xdr:rowOff>152400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901440" y="1729740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3210</xdr:colOff>
      <xdr:row>32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3901440" y="654558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3210</xdr:colOff>
      <xdr:row>7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901440" y="178308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3210</xdr:colOff>
      <xdr:row>6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3901440" y="172974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3210</xdr:colOff>
      <xdr:row>6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3901440" y="172974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0</xdr:rowOff>
    </xdr:from>
    <xdr:to>
      <xdr:col>7</xdr:col>
      <xdr:colOff>3464</xdr:colOff>
      <xdr:row>32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802380" y="654558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3464</xdr:colOff>
      <xdr:row>6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802380" y="172974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6</xdr:col>
      <xdr:colOff>395183</xdr:colOff>
      <xdr:row>32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802380" y="6545580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395183</xdr:colOff>
      <xdr:row>7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3802380" y="1783080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6</xdr:col>
      <xdr:colOff>395183</xdr:colOff>
      <xdr:row>6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3802380" y="1729740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6</xdr:col>
      <xdr:colOff>395183</xdr:colOff>
      <xdr:row>6</xdr:row>
      <xdr:rowOff>152400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3802380" y="1729740"/>
          <a:ext cx="3951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3210</xdr:colOff>
      <xdr:row>32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3802380" y="654558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3210</xdr:colOff>
      <xdr:row>7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3802380" y="178308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3210</xdr:colOff>
      <xdr:row>6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3802380" y="172974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3210</xdr:colOff>
      <xdr:row>6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3802380" y="172974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0</xdr:rowOff>
    </xdr:from>
    <xdr:to>
      <xdr:col>7</xdr:col>
      <xdr:colOff>3464</xdr:colOff>
      <xdr:row>32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4067175" y="6562725"/>
          <a:ext cx="6130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3464</xdr:colOff>
      <xdr:row>6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067175" y="1743075"/>
          <a:ext cx="6130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6</xdr:col>
      <xdr:colOff>395183</xdr:colOff>
      <xdr:row>32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067175" y="6562725"/>
          <a:ext cx="4179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395183</xdr:colOff>
      <xdr:row>7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067175" y="1800225"/>
          <a:ext cx="4179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6</xdr:col>
      <xdr:colOff>395183</xdr:colOff>
      <xdr:row>6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4067175" y="1743075"/>
          <a:ext cx="4179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6</xdr:col>
      <xdr:colOff>395183</xdr:colOff>
      <xdr:row>6</xdr:row>
      <xdr:rowOff>152400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4067175" y="1743075"/>
          <a:ext cx="4179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3210</xdr:colOff>
      <xdr:row>32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4067175" y="6562725"/>
          <a:ext cx="612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3210</xdr:colOff>
      <xdr:row>7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4067175" y="1800225"/>
          <a:ext cx="612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3210</xdr:colOff>
      <xdr:row>6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4067175" y="1743075"/>
          <a:ext cx="612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3210</xdr:colOff>
      <xdr:row>6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4067175" y="1743075"/>
          <a:ext cx="612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0</xdr:rowOff>
    </xdr:from>
    <xdr:to>
      <xdr:col>7</xdr:col>
      <xdr:colOff>3464</xdr:colOff>
      <xdr:row>32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952875" y="712470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3464</xdr:colOff>
      <xdr:row>6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3952875" y="230505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6</xdr:col>
      <xdr:colOff>395183</xdr:colOff>
      <xdr:row>32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3952875" y="7124700"/>
          <a:ext cx="4179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395183</xdr:colOff>
      <xdr:row>7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3952875" y="2362200"/>
          <a:ext cx="4179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6</xdr:col>
      <xdr:colOff>395183</xdr:colOff>
      <xdr:row>6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3952875" y="2305050"/>
          <a:ext cx="4179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6</xdr:col>
      <xdr:colOff>395183</xdr:colOff>
      <xdr:row>6</xdr:row>
      <xdr:rowOff>152400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3952875" y="2305050"/>
          <a:ext cx="4179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3210</xdr:colOff>
      <xdr:row>32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3952875" y="712470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3210</xdr:colOff>
      <xdr:row>7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3952875" y="236220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3210</xdr:colOff>
      <xdr:row>6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3952875" y="230505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6</xdr:row>
      <xdr:rowOff>152400</xdr:rowOff>
    </xdr:from>
    <xdr:to>
      <xdr:col>7</xdr:col>
      <xdr:colOff>3210</xdr:colOff>
      <xdr:row>6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3952875" y="230505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7</xdr:col>
      <xdr:colOff>3464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3952875" y="712470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3464</xdr:colOff>
      <xdr:row>7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3952875" y="230505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387583</xdr:colOff>
      <xdr:row>33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3952875" y="7124700"/>
          <a:ext cx="4179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387583</xdr:colOff>
      <xdr:row>8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3952875" y="2362200"/>
          <a:ext cx="4179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387583</xdr:colOff>
      <xdr:row>7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3952875" y="2305050"/>
          <a:ext cx="4179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387583</xdr:colOff>
      <xdr:row>7</xdr:row>
      <xdr:rowOff>152400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3952875" y="2305050"/>
          <a:ext cx="4179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3210</xdr:colOff>
      <xdr:row>33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3952875" y="712470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7</xdr:col>
      <xdr:colOff>3210</xdr:colOff>
      <xdr:row>8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3952875" y="236220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3210</xdr:colOff>
      <xdr:row>7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3952875" y="230505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3210</xdr:colOff>
      <xdr:row>7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3952875" y="230505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7</xdr:col>
      <xdr:colOff>3464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949700" y="767715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3464</xdr:colOff>
      <xdr:row>7</xdr:row>
      <xdr:rowOff>152400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3949700" y="228600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387583</xdr:colOff>
      <xdr:row>33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3949700" y="76771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387583</xdr:colOff>
      <xdr:row>8</xdr:row>
      <xdr:rowOff>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3949700" y="23431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387583</xdr:colOff>
      <xdr:row>7</xdr:row>
      <xdr:rowOff>152400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949700" y="2286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387583</xdr:colOff>
      <xdr:row>7</xdr:row>
      <xdr:rowOff>152400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949700" y="2286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3210</xdr:colOff>
      <xdr:row>33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949700" y="767715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7</xdr:col>
      <xdr:colOff>3210</xdr:colOff>
      <xdr:row>8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949700" y="234315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3210</xdr:colOff>
      <xdr:row>7</xdr:row>
      <xdr:rowOff>152400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949700" y="228600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3210</xdr:colOff>
      <xdr:row>7</xdr:row>
      <xdr:rowOff>152400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3949700" y="2286000"/>
          <a:ext cx="5747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7</xdr:col>
      <xdr:colOff>3464</xdr:colOff>
      <xdr:row>33</xdr:row>
      <xdr:rowOff>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>
          <a:spLocks noChangeArrowheads="1"/>
        </xdr:cNvSpPr>
      </xdr:nvSpPr>
      <xdr:spPr bwMode="auto">
        <a:xfrm>
          <a:off x="12811125" y="769620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144087</xdr:rowOff>
    </xdr:from>
    <xdr:to>
      <xdr:col>7</xdr:col>
      <xdr:colOff>3464</xdr:colOff>
      <xdr:row>7</xdr:row>
      <xdr:rowOff>144087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>
          <a:spLocks noChangeArrowheads="1"/>
        </xdr:cNvSpPr>
      </xdr:nvSpPr>
      <xdr:spPr bwMode="auto">
        <a:xfrm>
          <a:off x="12811125" y="230505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379236</xdr:colOff>
      <xdr:row>33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 txBox="1">
          <a:spLocks noChangeArrowheads="1"/>
        </xdr:cNvSpPr>
      </xdr:nvSpPr>
      <xdr:spPr bwMode="auto">
        <a:xfrm>
          <a:off x="12811125" y="76962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379236</xdr:colOff>
      <xdr:row>8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 txBox="1">
          <a:spLocks noChangeArrowheads="1"/>
        </xdr:cNvSpPr>
      </xdr:nvSpPr>
      <xdr:spPr bwMode="auto">
        <a:xfrm>
          <a:off x="12811125" y="23622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144087</xdr:rowOff>
    </xdr:from>
    <xdr:to>
      <xdr:col>6</xdr:col>
      <xdr:colOff>379236</xdr:colOff>
      <xdr:row>7</xdr:row>
      <xdr:rowOff>144087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 txBox="1">
          <a:spLocks noChangeArrowheads="1"/>
        </xdr:cNvSpPr>
      </xdr:nvSpPr>
      <xdr:spPr bwMode="auto">
        <a:xfrm>
          <a:off x="12811125" y="23050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144087</xdr:rowOff>
    </xdr:from>
    <xdr:to>
      <xdr:col>6</xdr:col>
      <xdr:colOff>379236</xdr:colOff>
      <xdr:row>7</xdr:row>
      <xdr:rowOff>144087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 txBox="1">
          <a:spLocks noChangeArrowheads="1"/>
        </xdr:cNvSpPr>
      </xdr:nvSpPr>
      <xdr:spPr bwMode="auto">
        <a:xfrm>
          <a:off x="12811125" y="23050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3210</xdr:colOff>
      <xdr:row>33</xdr:row>
      <xdr:rowOff>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 txBox="1">
          <a:spLocks noChangeArrowheads="1"/>
        </xdr:cNvSpPr>
      </xdr:nvSpPr>
      <xdr:spPr bwMode="auto">
        <a:xfrm>
          <a:off x="3095625" y="836295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7</xdr:col>
      <xdr:colOff>3210</xdr:colOff>
      <xdr:row>8</xdr:row>
      <xdr:rowOff>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 txBox="1">
          <a:spLocks noChangeArrowheads="1"/>
        </xdr:cNvSpPr>
      </xdr:nvSpPr>
      <xdr:spPr bwMode="auto">
        <a:xfrm>
          <a:off x="3095625" y="249555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144087</xdr:rowOff>
    </xdr:from>
    <xdr:to>
      <xdr:col>7</xdr:col>
      <xdr:colOff>3210</xdr:colOff>
      <xdr:row>7</xdr:row>
      <xdr:rowOff>144087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 txBox="1">
          <a:spLocks noChangeArrowheads="1"/>
        </xdr:cNvSpPr>
      </xdr:nvSpPr>
      <xdr:spPr bwMode="auto">
        <a:xfrm>
          <a:off x="3095625" y="878205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144087</xdr:rowOff>
    </xdr:from>
    <xdr:to>
      <xdr:col>7</xdr:col>
      <xdr:colOff>3210</xdr:colOff>
      <xdr:row>7</xdr:row>
      <xdr:rowOff>144087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 txBox="1">
          <a:spLocks noChangeArrowheads="1"/>
        </xdr:cNvSpPr>
      </xdr:nvSpPr>
      <xdr:spPr bwMode="auto">
        <a:xfrm>
          <a:off x="3095625" y="1506855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7</xdr:col>
      <xdr:colOff>3464</xdr:colOff>
      <xdr:row>33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12811125" y="769620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144087</xdr:rowOff>
    </xdr:from>
    <xdr:to>
      <xdr:col>7</xdr:col>
      <xdr:colOff>3464</xdr:colOff>
      <xdr:row>7</xdr:row>
      <xdr:rowOff>144087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 txBox="1">
          <a:spLocks noChangeArrowheads="1"/>
        </xdr:cNvSpPr>
      </xdr:nvSpPr>
      <xdr:spPr bwMode="auto">
        <a:xfrm>
          <a:off x="12811125" y="2305050"/>
          <a:ext cx="574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379236</xdr:colOff>
      <xdr:row>33</xdr:row>
      <xdr:rowOff>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 txBox="1">
          <a:spLocks noChangeArrowheads="1"/>
        </xdr:cNvSpPr>
      </xdr:nvSpPr>
      <xdr:spPr bwMode="auto">
        <a:xfrm>
          <a:off x="12811125" y="76962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379236</xdr:colOff>
      <xdr:row>8</xdr:row>
      <xdr:rowOff>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 txBox="1">
          <a:spLocks noChangeArrowheads="1"/>
        </xdr:cNvSpPr>
      </xdr:nvSpPr>
      <xdr:spPr bwMode="auto">
        <a:xfrm>
          <a:off x="12811125" y="23622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144087</xdr:rowOff>
    </xdr:from>
    <xdr:to>
      <xdr:col>6</xdr:col>
      <xdr:colOff>379236</xdr:colOff>
      <xdr:row>7</xdr:row>
      <xdr:rowOff>144087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 txBox="1">
          <a:spLocks noChangeArrowheads="1"/>
        </xdr:cNvSpPr>
      </xdr:nvSpPr>
      <xdr:spPr bwMode="auto">
        <a:xfrm>
          <a:off x="12811125" y="23050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144087</xdr:rowOff>
    </xdr:from>
    <xdr:to>
      <xdr:col>6</xdr:col>
      <xdr:colOff>379236</xdr:colOff>
      <xdr:row>7</xdr:row>
      <xdr:rowOff>144087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 txBox="1">
          <a:spLocks noChangeArrowheads="1"/>
        </xdr:cNvSpPr>
      </xdr:nvSpPr>
      <xdr:spPr bwMode="auto">
        <a:xfrm>
          <a:off x="12811125" y="23050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379236</xdr:colOff>
      <xdr:row>33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SpPr txBox="1">
          <a:spLocks noChangeArrowheads="1"/>
        </xdr:cNvSpPr>
      </xdr:nvSpPr>
      <xdr:spPr bwMode="auto">
        <a:xfrm>
          <a:off x="2609850" y="83629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379236</xdr:colOff>
      <xdr:row>8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SpPr txBox="1">
          <a:spLocks noChangeArrowheads="1"/>
        </xdr:cNvSpPr>
      </xdr:nvSpPr>
      <xdr:spPr bwMode="auto">
        <a:xfrm>
          <a:off x="2609850" y="24955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144087</xdr:rowOff>
    </xdr:from>
    <xdr:to>
      <xdr:col>6</xdr:col>
      <xdr:colOff>379236</xdr:colOff>
      <xdr:row>7</xdr:row>
      <xdr:rowOff>144087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SpPr txBox="1">
          <a:spLocks noChangeArrowheads="1"/>
        </xdr:cNvSpPr>
      </xdr:nvSpPr>
      <xdr:spPr bwMode="auto">
        <a:xfrm>
          <a:off x="2609850" y="87820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144087</xdr:rowOff>
    </xdr:from>
    <xdr:to>
      <xdr:col>6</xdr:col>
      <xdr:colOff>379236</xdr:colOff>
      <xdr:row>7</xdr:row>
      <xdr:rowOff>144087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 txBox="1">
          <a:spLocks noChangeArrowheads="1"/>
        </xdr:cNvSpPr>
      </xdr:nvSpPr>
      <xdr:spPr bwMode="auto">
        <a:xfrm>
          <a:off x="2609850" y="150685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7</xdr:col>
      <xdr:colOff>3464</xdr:colOff>
      <xdr:row>33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9810750" y="7696200"/>
          <a:ext cx="41303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7</xdr:col>
      <xdr:colOff>3464</xdr:colOff>
      <xdr:row>8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9810750" y="2362200"/>
          <a:ext cx="41303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25</xdr:row>
      <xdr:rowOff>19050</xdr:rowOff>
    </xdr:from>
    <xdr:to>
      <xdr:col>7</xdr:col>
      <xdr:colOff>3464</xdr:colOff>
      <xdr:row>25</xdr:row>
      <xdr:rowOff>19050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9810750" y="6191250"/>
          <a:ext cx="41303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144087</xdr:rowOff>
    </xdr:from>
    <xdr:to>
      <xdr:col>7</xdr:col>
      <xdr:colOff>3464</xdr:colOff>
      <xdr:row>7</xdr:row>
      <xdr:rowOff>144087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9810750" y="2305050"/>
          <a:ext cx="41303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44"/>
  <sheetViews>
    <sheetView tabSelected="1" topLeftCell="A29" zoomScaleNormal="100" zoomScaleSheetLayoutView="100" workbookViewId="0">
      <pane xSplit="2" ySplit="6" topLeftCell="C35" activePane="bottomRight" state="frozen"/>
      <selection activeCell="A29" sqref="A29"/>
      <selection pane="topRight" activeCell="C29" sqref="C29"/>
      <selection pane="bottomLeft" activeCell="A35" sqref="A35"/>
      <selection pane="bottomRight" activeCell="A31" sqref="A31:A33"/>
    </sheetView>
  </sheetViews>
  <sheetFormatPr defaultColWidth="5.5" defaultRowHeight="11.1" customHeight="1"/>
  <cols>
    <col min="1" max="1" width="23" style="7" customWidth="1"/>
    <col min="2" max="16" width="12.1640625" style="7" customWidth="1"/>
    <col min="17" max="17" width="12.1640625" style="6" customWidth="1"/>
    <col min="18" max="19" width="12.1640625" style="7" customWidth="1"/>
    <col min="20" max="20" width="12.1640625" style="6" customWidth="1"/>
    <col min="21" max="26" width="12.1640625" style="7" customWidth="1"/>
    <col min="27" max="27" width="12.1640625" style="6" customWidth="1"/>
    <col min="28" max="34" width="12.1640625" style="7" customWidth="1"/>
    <col min="35" max="36" width="10" style="7" customWidth="1"/>
    <col min="37" max="16384" width="5.5" style="7"/>
  </cols>
  <sheetData>
    <row r="1" spans="1:30" s="6" customFormat="1" ht="20.25" hidden="1" customHeight="1">
      <c r="A1" s="3" t="s">
        <v>95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2.75" hidden="1" customHeight="1">
      <c r="A2" s="10"/>
      <c r="B2" s="11"/>
      <c r="C2" s="11"/>
      <c r="M2" s="6"/>
      <c r="Q2" s="7"/>
      <c r="T2" s="7"/>
      <c r="AA2" s="7"/>
    </row>
    <row r="3" spans="1:30" s="56" customFormat="1" ht="18.600000000000001" hidden="1" customHeight="1">
      <c r="A3" s="135" t="s">
        <v>194</v>
      </c>
      <c r="B3" s="111" t="s">
        <v>195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</row>
    <row r="4" spans="1:30" s="56" customFormat="1" ht="24" hidden="1" customHeight="1">
      <c r="A4" s="136"/>
      <c r="B4" s="140" t="s">
        <v>206</v>
      </c>
      <c r="C4" s="141"/>
      <c r="D4" s="146"/>
      <c r="E4" s="137" t="s">
        <v>207</v>
      </c>
      <c r="F4" s="137"/>
      <c r="G4" s="137" t="s">
        <v>208</v>
      </c>
      <c r="H4" s="137"/>
      <c r="I4" s="137" t="s">
        <v>209</v>
      </c>
      <c r="J4" s="137"/>
      <c r="K4" s="137" t="s">
        <v>210</v>
      </c>
      <c r="L4" s="137"/>
      <c r="M4" s="137" t="s">
        <v>211</v>
      </c>
      <c r="N4" s="137"/>
      <c r="O4" s="137" t="s">
        <v>212</v>
      </c>
      <c r="P4" s="137"/>
      <c r="Q4" s="137" t="s">
        <v>213</v>
      </c>
      <c r="R4" s="137"/>
      <c r="S4" s="137" t="s">
        <v>214</v>
      </c>
      <c r="T4" s="137"/>
      <c r="U4" s="140" t="s">
        <v>202</v>
      </c>
      <c r="V4" s="141"/>
    </row>
    <row r="5" spans="1:30" s="56" customFormat="1" ht="26.25" hidden="1" customHeight="1">
      <c r="A5" s="136"/>
      <c r="B5" s="92" t="s">
        <v>215</v>
      </c>
      <c r="C5" s="92" t="s">
        <v>204</v>
      </c>
      <c r="D5" s="92" t="s">
        <v>205</v>
      </c>
      <c r="E5" s="92" t="s">
        <v>204</v>
      </c>
      <c r="F5" s="92" t="s">
        <v>205</v>
      </c>
      <c r="G5" s="92" t="s">
        <v>204</v>
      </c>
      <c r="H5" s="92" t="s">
        <v>205</v>
      </c>
      <c r="I5" s="92" t="s">
        <v>204</v>
      </c>
      <c r="J5" s="92" t="s">
        <v>205</v>
      </c>
      <c r="K5" s="92" t="s">
        <v>204</v>
      </c>
      <c r="L5" s="92" t="s">
        <v>205</v>
      </c>
      <c r="M5" s="92" t="s">
        <v>204</v>
      </c>
      <c r="N5" s="92" t="s">
        <v>205</v>
      </c>
      <c r="O5" s="92" t="s">
        <v>204</v>
      </c>
      <c r="P5" s="92" t="s">
        <v>205</v>
      </c>
      <c r="Q5" s="92" t="s">
        <v>204</v>
      </c>
      <c r="R5" s="92" t="s">
        <v>205</v>
      </c>
      <c r="S5" s="92" t="s">
        <v>204</v>
      </c>
      <c r="T5" s="92" t="s">
        <v>205</v>
      </c>
      <c r="U5" s="92" t="s">
        <v>204</v>
      </c>
      <c r="V5" s="89" t="s">
        <v>205</v>
      </c>
    </row>
    <row r="6" spans="1:30" s="61" customFormat="1" ht="17.25" hidden="1" customHeight="1">
      <c r="A6" s="59" t="s">
        <v>216</v>
      </c>
      <c r="B6" s="60">
        <f>'93'!C8</f>
        <v>6977</v>
      </c>
      <c r="C6" s="60">
        <f>'93'!D8</f>
        <v>4393</v>
      </c>
      <c r="D6" s="60">
        <f>'93'!E8</f>
        <v>2584</v>
      </c>
      <c r="E6" s="60">
        <f>'93'!F8</f>
        <v>3300</v>
      </c>
      <c r="F6" s="60">
        <f>'93'!G8</f>
        <v>2021</v>
      </c>
      <c r="G6" s="60">
        <f>'93'!H8</f>
        <v>227</v>
      </c>
      <c r="H6" s="60">
        <f>'93'!I8</f>
        <v>267</v>
      </c>
      <c r="I6" s="60">
        <f>'93'!J8</f>
        <v>184</v>
      </c>
      <c r="J6" s="60">
        <f>'93'!K8</f>
        <v>119</v>
      </c>
      <c r="K6" s="60">
        <f>'93'!L8</f>
        <v>5</v>
      </c>
      <c r="L6" s="60">
        <f>'93'!M8</f>
        <v>1</v>
      </c>
      <c r="M6" s="60">
        <f>'93'!N8</f>
        <v>135</v>
      </c>
      <c r="N6" s="60">
        <f>'93'!O8</f>
        <v>62</v>
      </c>
      <c r="O6" s="60" t="s">
        <v>94</v>
      </c>
      <c r="P6" s="60" t="s">
        <v>94</v>
      </c>
      <c r="Q6" s="60" t="s">
        <v>94</v>
      </c>
      <c r="R6" s="60" t="s">
        <v>94</v>
      </c>
      <c r="S6" s="60" t="s">
        <v>94</v>
      </c>
      <c r="T6" s="60" t="s">
        <v>94</v>
      </c>
      <c r="U6" s="60">
        <f>'93'!P8</f>
        <v>542</v>
      </c>
      <c r="V6" s="60">
        <f>'93'!Q8</f>
        <v>114</v>
      </c>
    </row>
    <row r="7" spans="1:30" s="61" customFormat="1" ht="17.25" hidden="1" customHeight="1">
      <c r="A7" s="62" t="s">
        <v>217</v>
      </c>
      <c r="B7" s="60">
        <f>'94'!C8</f>
        <v>9028</v>
      </c>
      <c r="C7" s="60">
        <f>'94'!D8</f>
        <v>5611</v>
      </c>
      <c r="D7" s="60">
        <f>'94'!E8</f>
        <v>3417</v>
      </c>
      <c r="E7" s="60">
        <f>'94'!F8</f>
        <v>4119</v>
      </c>
      <c r="F7" s="60">
        <f>'94'!G8</f>
        <v>2571</v>
      </c>
      <c r="G7" s="60">
        <f>'94'!H8</f>
        <v>371</v>
      </c>
      <c r="H7" s="60">
        <f>'94'!I8</f>
        <v>393</v>
      </c>
      <c r="I7" s="60">
        <f>'94'!J8</f>
        <v>305</v>
      </c>
      <c r="J7" s="60">
        <f>'94'!K8</f>
        <v>173</v>
      </c>
      <c r="K7" s="60">
        <f>'94'!L8</f>
        <v>4</v>
      </c>
      <c r="L7" s="60">
        <f>'94'!M8</f>
        <v>7</v>
      </c>
      <c r="M7" s="60">
        <f>'94'!N8</f>
        <v>288</v>
      </c>
      <c r="N7" s="60">
        <f>'94'!O8</f>
        <v>125</v>
      </c>
      <c r="O7" s="60" t="s">
        <v>94</v>
      </c>
      <c r="P7" s="60" t="s">
        <v>94</v>
      </c>
      <c r="Q7" s="60" t="s">
        <v>94</v>
      </c>
      <c r="R7" s="60" t="s">
        <v>94</v>
      </c>
      <c r="S7" s="60" t="s">
        <v>94</v>
      </c>
      <c r="T7" s="60" t="s">
        <v>94</v>
      </c>
      <c r="U7" s="60">
        <f>'94'!P8</f>
        <v>524</v>
      </c>
      <c r="V7" s="60">
        <f>'94'!Q8</f>
        <v>148</v>
      </c>
    </row>
    <row r="8" spans="1:30" s="61" customFormat="1" ht="17.25" hidden="1" customHeight="1">
      <c r="A8" s="62" t="s">
        <v>218</v>
      </c>
      <c r="B8" s="60">
        <f>'95'!C8</f>
        <v>9385</v>
      </c>
      <c r="C8" s="60">
        <f>'95'!D8</f>
        <v>5920</v>
      </c>
      <c r="D8" s="60">
        <f>'95'!E8</f>
        <v>3465</v>
      </c>
      <c r="E8" s="60">
        <f>'95'!F8</f>
        <v>4675</v>
      </c>
      <c r="F8" s="60">
        <f>'95'!G8</f>
        <v>2762</v>
      </c>
      <c r="G8" s="60">
        <f>'95'!H8</f>
        <v>292</v>
      </c>
      <c r="H8" s="60">
        <f>'95'!I8</f>
        <v>347</v>
      </c>
      <c r="I8" s="60">
        <f>'95'!J8</f>
        <v>330</v>
      </c>
      <c r="J8" s="60">
        <f>'95'!K8</f>
        <v>144</v>
      </c>
      <c r="K8" s="60">
        <f>'95'!L8</f>
        <v>1</v>
      </c>
      <c r="L8" s="60">
        <f>'95'!M8</f>
        <v>3</v>
      </c>
      <c r="M8" s="60">
        <f>'95'!N8</f>
        <v>175</v>
      </c>
      <c r="N8" s="60">
        <f>'95'!O8</f>
        <v>63</v>
      </c>
      <c r="O8" s="60" t="s">
        <v>94</v>
      </c>
      <c r="P8" s="60" t="s">
        <v>94</v>
      </c>
      <c r="Q8" s="60" t="s">
        <v>94</v>
      </c>
      <c r="R8" s="60" t="s">
        <v>94</v>
      </c>
      <c r="S8" s="60" t="s">
        <v>94</v>
      </c>
      <c r="T8" s="60" t="s">
        <v>94</v>
      </c>
      <c r="U8" s="60">
        <f>'95'!P8</f>
        <v>447</v>
      </c>
      <c r="V8" s="60">
        <f>'95'!Q8</f>
        <v>146</v>
      </c>
    </row>
    <row r="9" spans="1:30" s="61" customFormat="1" ht="17.25" hidden="1" customHeight="1">
      <c r="A9" s="62" t="s">
        <v>219</v>
      </c>
      <c r="B9" s="60">
        <f>'96'!C8</f>
        <v>12499</v>
      </c>
      <c r="C9" s="60">
        <f>'96'!D8</f>
        <v>8132</v>
      </c>
      <c r="D9" s="60">
        <f>'96'!E8</f>
        <v>4367</v>
      </c>
      <c r="E9" s="60">
        <f>'96'!F8</f>
        <v>6411</v>
      </c>
      <c r="F9" s="60">
        <f>'96'!G8</f>
        <v>3431</v>
      </c>
      <c r="G9" s="60">
        <f>'96'!H8</f>
        <v>263</v>
      </c>
      <c r="H9" s="60">
        <f>'96'!I8</f>
        <v>402</v>
      </c>
      <c r="I9" s="60">
        <f>'96'!J8</f>
        <v>452</v>
      </c>
      <c r="J9" s="60">
        <f>'96'!K8</f>
        <v>215</v>
      </c>
      <c r="K9" s="60">
        <f>'96'!L8</f>
        <v>18</v>
      </c>
      <c r="L9" s="60">
        <f>'96'!M8</f>
        <v>11</v>
      </c>
      <c r="M9" s="60">
        <f>'96'!N8</f>
        <v>260</v>
      </c>
      <c r="N9" s="60">
        <f>'96'!O8</f>
        <v>80</v>
      </c>
      <c r="O9" s="60" t="s">
        <v>94</v>
      </c>
      <c r="P9" s="60" t="s">
        <v>94</v>
      </c>
      <c r="Q9" s="60" t="s">
        <v>94</v>
      </c>
      <c r="R9" s="60" t="s">
        <v>94</v>
      </c>
      <c r="S9" s="60" t="s">
        <v>94</v>
      </c>
      <c r="T9" s="60" t="s">
        <v>94</v>
      </c>
      <c r="U9" s="60">
        <f>'96'!P8</f>
        <v>728</v>
      </c>
      <c r="V9" s="60">
        <f>'96'!Q8</f>
        <v>228</v>
      </c>
    </row>
    <row r="10" spans="1:30" s="61" customFormat="1" ht="17.25" hidden="1" customHeight="1">
      <c r="A10" s="62" t="s">
        <v>220</v>
      </c>
      <c r="B10" s="60">
        <f>'97'!C8</f>
        <v>13077</v>
      </c>
      <c r="C10" s="60">
        <f>'97'!D8</f>
        <v>8500</v>
      </c>
      <c r="D10" s="60">
        <f>'97'!E8</f>
        <v>4577</v>
      </c>
      <c r="E10" s="60">
        <f>'97'!F8</f>
        <v>6448</v>
      </c>
      <c r="F10" s="60">
        <f>'97'!G8</f>
        <v>3606</v>
      </c>
      <c r="G10" s="60">
        <f>'97'!H8</f>
        <v>303</v>
      </c>
      <c r="H10" s="60">
        <f>'97'!I8</f>
        <v>411</v>
      </c>
      <c r="I10" s="60">
        <f>'97'!J8</f>
        <v>523</v>
      </c>
      <c r="J10" s="60">
        <f>'97'!K8</f>
        <v>259</v>
      </c>
      <c r="K10" s="60">
        <f>'97'!L8</f>
        <v>13</v>
      </c>
      <c r="L10" s="60">
        <f>'97'!M8</f>
        <v>9</v>
      </c>
      <c r="M10" s="60">
        <f>'97'!N8</f>
        <v>217</v>
      </c>
      <c r="N10" s="60">
        <f>'97'!O8</f>
        <v>87</v>
      </c>
      <c r="O10" s="60" t="s">
        <v>94</v>
      </c>
      <c r="P10" s="60" t="s">
        <v>94</v>
      </c>
      <c r="Q10" s="60" t="s">
        <v>94</v>
      </c>
      <c r="R10" s="60" t="s">
        <v>94</v>
      </c>
      <c r="S10" s="60" t="s">
        <v>94</v>
      </c>
      <c r="T10" s="60" t="s">
        <v>94</v>
      </c>
      <c r="U10" s="60">
        <f>'97'!P8</f>
        <v>996</v>
      </c>
      <c r="V10" s="60">
        <f>'97'!Q8</f>
        <v>205</v>
      </c>
    </row>
    <row r="11" spans="1:30" s="61" customFormat="1" ht="17.25" hidden="1" customHeight="1">
      <c r="A11" s="62" t="s">
        <v>221</v>
      </c>
      <c r="B11" s="60">
        <f>'98'!D8</f>
        <v>13016</v>
      </c>
      <c r="C11" s="60">
        <f>'98'!E8</f>
        <v>8562</v>
      </c>
      <c r="D11" s="60">
        <f>'98'!F8</f>
        <v>4454</v>
      </c>
      <c r="E11" s="60">
        <f>'98'!G8</f>
        <v>6451</v>
      </c>
      <c r="F11" s="60">
        <f>'98'!H8</f>
        <v>3410</v>
      </c>
      <c r="G11" s="60">
        <f>'98'!I8</f>
        <v>314</v>
      </c>
      <c r="H11" s="60">
        <f>'98'!J8</f>
        <v>439</v>
      </c>
      <c r="I11" s="60">
        <f>'98'!K8</f>
        <v>483</v>
      </c>
      <c r="J11" s="60">
        <f>'98'!L8</f>
        <v>230</v>
      </c>
      <c r="K11" s="60">
        <f>'98'!M8</f>
        <v>28</v>
      </c>
      <c r="L11" s="60">
        <f>'98'!N8</f>
        <v>8</v>
      </c>
      <c r="M11" s="60">
        <f>'98'!O8</f>
        <v>225</v>
      </c>
      <c r="N11" s="60">
        <f>'98'!P8</f>
        <v>82</v>
      </c>
      <c r="O11" s="60" t="s">
        <v>94</v>
      </c>
      <c r="P11" s="60" t="s">
        <v>94</v>
      </c>
      <c r="Q11" s="60" t="s">
        <v>94</v>
      </c>
      <c r="R11" s="60" t="s">
        <v>94</v>
      </c>
      <c r="S11" s="60" t="s">
        <v>94</v>
      </c>
      <c r="T11" s="60" t="s">
        <v>94</v>
      </c>
      <c r="U11" s="60">
        <f>'98'!Q8</f>
        <v>1061</v>
      </c>
      <c r="V11" s="60">
        <f>'98'!R8</f>
        <v>285</v>
      </c>
    </row>
    <row r="12" spans="1:30" s="61" customFormat="1" ht="17.25" hidden="1" customHeight="1">
      <c r="A12" s="62" t="s">
        <v>222</v>
      </c>
      <c r="B12" s="60">
        <f>'99'!D8</f>
        <v>17704</v>
      </c>
      <c r="C12" s="60">
        <f>'99'!E8</f>
        <v>11599</v>
      </c>
      <c r="D12" s="60">
        <f>'99'!F8</f>
        <v>6105</v>
      </c>
      <c r="E12" s="60">
        <f>'99'!G8</f>
        <v>8373</v>
      </c>
      <c r="F12" s="60">
        <f>'99'!H8</f>
        <v>4842</v>
      </c>
      <c r="G12" s="60">
        <f>'99'!I8</f>
        <v>414</v>
      </c>
      <c r="H12" s="60">
        <f>'99'!J8</f>
        <v>492</v>
      </c>
      <c r="I12" s="60">
        <f>'99'!K8</f>
        <v>655</v>
      </c>
      <c r="J12" s="60">
        <f>'99'!L8</f>
        <v>328</v>
      </c>
      <c r="K12" s="60">
        <f>'99'!M8</f>
        <v>34</v>
      </c>
      <c r="L12" s="60">
        <f>'99'!N8</f>
        <v>18</v>
      </c>
      <c r="M12" s="60">
        <f>'99'!O8</f>
        <v>327</v>
      </c>
      <c r="N12" s="60">
        <f>'99'!P8</f>
        <v>113</v>
      </c>
      <c r="O12" s="60" t="s">
        <v>94</v>
      </c>
      <c r="P12" s="60" t="s">
        <v>94</v>
      </c>
      <c r="Q12" s="60" t="s">
        <v>94</v>
      </c>
      <c r="R12" s="60" t="s">
        <v>94</v>
      </c>
      <c r="S12" s="60" t="s">
        <v>94</v>
      </c>
      <c r="T12" s="60" t="s">
        <v>94</v>
      </c>
      <c r="U12" s="60">
        <f>'99'!Q8</f>
        <v>1796</v>
      </c>
      <c r="V12" s="60">
        <f>'99'!R8</f>
        <v>312</v>
      </c>
    </row>
    <row r="13" spans="1:30" s="61" customFormat="1" ht="17.25" hidden="1" customHeight="1">
      <c r="A13" s="62" t="s">
        <v>223</v>
      </c>
      <c r="B13" s="60">
        <f>'100'!D8</f>
        <v>17637</v>
      </c>
      <c r="C13" s="60">
        <f>'100'!E8</f>
        <v>11727</v>
      </c>
      <c r="D13" s="60">
        <f>'100'!F8</f>
        <v>5910</v>
      </c>
      <c r="E13" s="60">
        <f>'100'!G8</f>
        <v>8191</v>
      </c>
      <c r="F13" s="60">
        <f>'100'!H8</f>
        <v>4427</v>
      </c>
      <c r="G13" s="60">
        <f>'100'!I8</f>
        <v>495</v>
      </c>
      <c r="H13" s="60">
        <f>'100'!J8</f>
        <v>559</v>
      </c>
      <c r="I13" s="60">
        <f>'100'!K8</f>
        <v>768</v>
      </c>
      <c r="J13" s="60">
        <f>'100'!L8</f>
        <v>361</v>
      </c>
      <c r="K13" s="60">
        <f>'100'!M8</f>
        <v>62</v>
      </c>
      <c r="L13" s="60">
        <f>'100'!N8</f>
        <v>56</v>
      </c>
      <c r="M13" s="60">
        <f>'100'!O8</f>
        <v>412</v>
      </c>
      <c r="N13" s="60">
        <f>'100'!P8</f>
        <v>151</v>
      </c>
      <c r="O13" s="60" t="s">
        <v>94</v>
      </c>
      <c r="P13" s="60" t="s">
        <v>94</v>
      </c>
      <c r="Q13" s="60" t="s">
        <v>94</v>
      </c>
      <c r="R13" s="60" t="s">
        <v>94</v>
      </c>
      <c r="S13" s="60" t="s">
        <v>94</v>
      </c>
      <c r="T13" s="60" t="s">
        <v>94</v>
      </c>
      <c r="U13" s="60">
        <f>'100'!Q8</f>
        <v>1799</v>
      </c>
      <c r="V13" s="60">
        <f>'100'!R8</f>
        <v>356</v>
      </c>
    </row>
    <row r="14" spans="1:30" s="61" customFormat="1" ht="17.25" hidden="1" customHeight="1">
      <c r="A14" s="62" t="s">
        <v>224</v>
      </c>
      <c r="B14" s="60">
        <f>'101'!D8</f>
        <v>19447</v>
      </c>
      <c r="C14" s="60">
        <f>'101'!E8</f>
        <v>13157</v>
      </c>
      <c r="D14" s="60">
        <f>'101'!F8</f>
        <v>6290</v>
      </c>
      <c r="E14" s="60">
        <f>'101'!G8</f>
        <v>9073</v>
      </c>
      <c r="F14" s="60">
        <f>'101'!H8</f>
        <v>4781</v>
      </c>
      <c r="G14" s="60">
        <f>'101'!I8</f>
        <v>455</v>
      </c>
      <c r="H14" s="60">
        <f>'101'!J8</f>
        <v>573</v>
      </c>
      <c r="I14" s="60">
        <f>'101'!K8</f>
        <v>749</v>
      </c>
      <c r="J14" s="60">
        <f>'101'!L8</f>
        <v>337</v>
      </c>
      <c r="K14" s="60">
        <f>'101'!M8</f>
        <v>51</v>
      </c>
      <c r="L14" s="60">
        <f>'101'!N8</f>
        <v>34</v>
      </c>
      <c r="M14" s="60">
        <f>'101'!O8</f>
        <v>331</v>
      </c>
      <c r="N14" s="60">
        <f>'101'!P8</f>
        <v>85</v>
      </c>
      <c r="O14" s="60" t="s">
        <v>94</v>
      </c>
      <c r="P14" s="60" t="s">
        <v>94</v>
      </c>
      <c r="Q14" s="60" t="s">
        <v>94</v>
      </c>
      <c r="R14" s="60" t="s">
        <v>94</v>
      </c>
      <c r="S14" s="60" t="s">
        <v>94</v>
      </c>
      <c r="T14" s="60" t="s">
        <v>94</v>
      </c>
      <c r="U14" s="60">
        <f>'101'!Q8</f>
        <v>2498</v>
      </c>
      <c r="V14" s="60">
        <f>'101'!R8</f>
        <v>480</v>
      </c>
    </row>
    <row r="15" spans="1:30" s="61" customFormat="1" ht="18" hidden="1" customHeight="1">
      <c r="A15" s="62" t="s">
        <v>225</v>
      </c>
      <c r="B15" s="60">
        <f>'102'!D8</f>
        <v>16283</v>
      </c>
      <c r="C15" s="60">
        <f>'102'!E8</f>
        <v>11064</v>
      </c>
      <c r="D15" s="60">
        <f>'102'!F8</f>
        <v>5219</v>
      </c>
      <c r="E15" s="60">
        <f>'102'!G8</f>
        <v>7313</v>
      </c>
      <c r="F15" s="60">
        <f>'102'!H8</f>
        <v>3780</v>
      </c>
      <c r="G15" s="60">
        <f>'102'!I8</f>
        <v>359</v>
      </c>
      <c r="H15" s="60">
        <f>'102'!J8</f>
        <v>471</v>
      </c>
      <c r="I15" s="60">
        <f>'102'!K8</f>
        <v>786</v>
      </c>
      <c r="J15" s="60">
        <f>'102'!L8</f>
        <v>371</v>
      </c>
      <c r="K15" s="60">
        <f>'102'!M8</f>
        <v>57</v>
      </c>
      <c r="L15" s="60">
        <f>'102'!N8</f>
        <v>26</v>
      </c>
      <c r="M15" s="60">
        <f>'102'!O8</f>
        <v>310</v>
      </c>
      <c r="N15" s="60">
        <f>'102'!P8</f>
        <v>97</v>
      </c>
      <c r="O15" s="60" t="s">
        <v>94</v>
      </c>
      <c r="P15" s="60" t="s">
        <v>94</v>
      </c>
      <c r="Q15" s="60" t="s">
        <v>94</v>
      </c>
      <c r="R15" s="60" t="s">
        <v>94</v>
      </c>
      <c r="S15" s="60" t="s">
        <v>94</v>
      </c>
      <c r="T15" s="60" t="s">
        <v>94</v>
      </c>
      <c r="U15" s="60">
        <f>'102'!Q8</f>
        <v>2239</v>
      </c>
      <c r="V15" s="60">
        <f>'102'!R8</f>
        <v>474</v>
      </c>
    </row>
    <row r="16" spans="1:30" s="61" customFormat="1" ht="18" hidden="1" customHeight="1">
      <c r="A16" s="62" t="s">
        <v>226</v>
      </c>
      <c r="B16" s="60">
        <f>'103'!D8</f>
        <v>10798</v>
      </c>
      <c r="C16" s="60">
        <f>'103'!E8</f>
        <v>7329</v>
      </c>
      <c r="D16" s="60">
        <f>'103'!F8</f>
        <v>3469</v>
      </c>
      <c r="E16" s="60">
        <f>'103'!G8</f>
        <v>4168</v>
      </c>
      <c r="F16" s="60">
        <f>'103'!H8</f>
        <v>2354</v>
      </c>
      <c r="G16" s="60">
        <f>'103'!I8</f>
        <v>162</v>
      </c>
      <c r="H16" s="60">
        <f>'103'!J8</f>
        <v>196</v>
      </c>
      <c r="I16" s="60">
        <f>'103'!K8</f>
        <v>507</v>
      </c>
      <c r="J16" s="60">
        <f>'103'!L8</f>
        <v>250</v>
      </c>
      <c r="K16" s="60">
        <f>'103'!M8</f>
        <v>24</v>
      </c>
      <c r="L16" s="60">
        <f>'103'!N8</f>
        <v>21</v>
      </c>
      <c r="M16" s="60">
        <f>'103'!O8</f>
        <v>197</v>
      </c>
      <c r="N16" s="60">
        <f>'103'!P8</f>
        <v>58</v>
      </c>
      <c r="O16" s="60" t="s">
        <v>94</v>
      </c>
      <c r="P16" s="60" t="s">
        <v>94</v>
      </c>
      <c r="Q16" s="60" t="s">
        <v>94</v>
      </c>
      <c r="R16" s="60" t="s">
        <v>94</v>
      </c>
      <c r="S16" s="60" t="s">
        <v>94</v>
      </c>
      <c r="T16" s="60" t="s">
        <v>94</v>
      </c>
      <c r="U16" s="60">
        <f>'103'!Q8</f>
        <v>2271</v>
      </c>
      <c r="V16" s="60">
        <f>'103'!R8</f>
        <v>590</v>
      </c>
    </row>
    <row r="17" spans="1:34" s="63" customFormat="1" ht="18" hidden="1" customHeight="1">
      <c r="A17" s="62" t="s">
        <v>227</v>
      </c>
      <c r="B17" s="60">
        <f>'104'!D8</f>
        <v>8680</v>
      </c>
      <c r="C17" s="60">
        <f>'104'!E8</f>
        <v>5711</v>
      </c>
      <c r="D17" s="60">
        <f>'104'!F8</f>
        <v>2969</v>
      </c>
      <c r="E17" s="60">
        <f>'104'!G8</f>
        <v>3389</v>
      </c>
      <c r="F17" s="60">
        <f>'104'!H8</f>
        <v>2077</v>
      </c>
      <c r="G17" s="60">
        <f>'104'!I8</f>
        <v>92</v>
      </c>
      <c r="H17" s="60">
        <f>'104'!J8</f>
        <v>131</v>
      </c>
      <c r="I17" s="60">
        <f>'104'!K8</f>
        <v>356</v>
      </c>
      <c r="J17" s="60">
        <f>'104'!L8</f>
        <v>192</v>
      </c>
      <c r="K17" s="60">
        <f>'104'!M8</f>
        <v>33</v>
      </c>
      <c r="L17" s="60">
        <f>'104'!N8</f>
        <v>22</v>
      </c>
      <c r="M17" s="60">
        <f>'104'!O8</f>
        <v>120</v>
      </c>
      <c r="N17" s="60">
        <f>'104'!P8</f>
        <v>23</v>
      </c>
      <c r="O17" s="60" t="s">
        <v>94</v>
      </c>
      <c r="P17" s="60" t="s">
        <v>94</v>
      </c>
      <c r="Q17" s="60" t="s">
        <v>94</v>
      </c>
      <c r="R17" s="60" t="s">
        <v>94</v>
      </c>
      <c r="S17" s="60" t="s">
        <v>94</v>
      </c>
      <c r="T17" s="60" t="s">
        <v>94</v>
      </c>
      <c r="U17" s="60">
        <f>'104'!Q8</f>
        <v>1721</v>
      </c>
      <c r="V17" s="60">
        <f>'104'!R8</f>
        <v>524</v>
      </c>
    </row>
    <row r="18" spans="1:34" s="63" customFormat="1" ht="18" hidden="1" customHeight="1">
      <c r="A18" s="64" t="s">
        <v>228</v>
      </c>
      <c r="B18" s="65">
        <f>'105'!D8</f>
        <v>9300</v>
      </c>
      <c r="C18" s="65">
        <f>'105'!E8</f>
        <v>6194</v>
      </c>
      <c r="D18" s="65">
        <f>'105'!F8</f>
        <v>3106</v>
      </c>
      <c r="E18" s="65">
        <f>'105'!G8</f>
        <v>3316</v>
      </c>
      <c r="F18" s="65">
        <f>'105'!H8</f>
        <v>2186</v>
      </c>
      <c r="G18" s="65">
        <f>'105'!I8</f>
        <v>216</v>
      </c>
      <c r="H18" s="65">
        <f>'105'!J8</f>
        <v>235</v>
      </c>
      <c r="I18" s="65">
        <f>'105'!K8</f>
        <v>412</v>
      </c>
      <c r="J18" s="65">
        <f>'105'!L8</f>
        <v>172</v>
      </c>
      <c r="K18" s="65">
        <f>'105'!M8</f>
        <v>15</v>
      </c>
      <c r="L18" s="65">
        <f>'105'!N8</f>
        <v>5</v>
      </c>
      <c r="M18" s="65">
        <f>'105'!O8</f>
        <v>145</v>
      </c>
      <c r="N18" s="65">
        <f>'105'!P8</f>
        <v>21</v>
      </c>
      <c r="O18" s="65">
        <f>'105'!Q8</f>
        <v>67</v>
      </c>
      <c r="P18" s="65">
        <f>'105'!R8</f>
        <v>26</v>
      </c>
      <c r="Q18" s="65">
        <f>'105'!S8</f>
        <v>556</v>
      </c>
      <c r="R18" s="65">
        <f>'105'!T8</f>
        <v>96</v>
      </c>
      <c r="S18" s="65">
        <f>'105'!U8</f>
        <v>3</v>
      </c>
      <c r="T18" s="65">
        <f>'105'!V8</f>
        <v>24</v>
      </c>
      <c r="U18" s="65">
        <f>'105'!W8</f>
        <v>1464</v>
      </c>
      <c r="V18" s="65">
        <f>'105'!X8</f>
        <v>341</v>
      </c>
    </row>
    <row r="19" spans="1:34" s="2" customFormat="1" ht="11.1" hidden="1" customHeight="1">
      <c r="A19" s="14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34" s="2" customFormat="1" ht="18" hidden="1" customHeight="1">
      <c r="A20" s="3" t="s">
        <v>368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34" s="2" customFormat="1" ht="14.65" hidden="1" customHeight="1">
      <c r="A21" s="93" t="s">
        <v>369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15"/>
      <c r="R21" s="15"/>
      <c r="S21" s="15"/>
      <c r="T21" s="15"/>
    </row>
    <row r="22" spans="1:34" s="56" customFormat="1" ht="19.5" hidden="1" customHeight="1">
      <c r="A22" s="135" t="s">
        <v>194</v>
      </c>
      <c r="B22" s="140" t="s">
        <v>195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</row>
    <row r="23" spans="1:34" s="56" customFormat="1" ht="39" hidden="1" customHeight="1">
      <c r="A23" s="136"/>
      <c r="B23" s="140" t="s">
        <v>196</v>
      </c>
      <c r="C23" s="141"/>
      <c r="D23" s="146"/>
      <c r="E23" s="137" t="s">
        <v>197</v>
      </c>
      <c r="F23" s="137"/>
      <c r="G23" s="138" t="s">
        <v>198</v>
      </c>
      <c r="H23" s="139"/>
      <c r="I23" s="138" t="s">
        <v>199</v>
      </c>
      <c r="J23" s="139"/>
      <c r="K23" s="138" t="s">
        <v>200</v>
      </c>
      <c r="L23" s="139"/>
      <c r="M23" s="138" t="s">
        <v>201</v>
      </c>
      <c r="N23" s="139"/>
      <c r="O23" s="138" t="s">
        <v>202</v>
      </c>
      <c r="P23" s="157"/>
    </row>
    <row r="24" spans="1:34" s="56" customFormat="1" ht="15.75" hidden="1" customHeight="1">
      <c r="A24" s="136"/>
      <c r="B24" s="143" t="s">
        <v>203</v>
      </c>
      <c r="C24" s="143" t="s">
        <v>204</v>
      </c>
      <c r="D24" s="143" t="s">
        <v>205</v>
      </c>
      <c r="E24" s="143" t="s">
        <v>204</v>
      </c>
      <c r="F24" s="143" t="s">
        <v>205</v>
      </c>
      <c r="G24" s="143" t="s">
        <v>204</v>
      </c>
      <c r="H24" s="143" t="s">
        <v>205</v>
      </c>
      <c r="I24" s="143" t="s">
        <v>204</v>
      </c>
      <c r="J24" s="143" t="s">
        <v>205</v>
      </c>
      <c r="K24" s="143" t="s">
        <v>204</v>
      </c>
      <c r="L24" s="143" t="s">
        <v>205</v>
      </c>
      <c r="M24" s="143" t="s">
        <v>204</v>
      </c>
      <c r="N24" s="143" t="s">
        <v>205</v>
      </c>
      <c r="O24" s="143" t="s">
        <v>204</v>
      </c>
      <c r="P24" s="144" t="s">
        <v>205</v>
      </c>
    </row>
    <row r="25" spans="1:34" s="57" customFormat="1" ht="15.75" hidden="1" customHeight="1">
      <c r="A25" s="142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45"/>
    </row>
    <row r="26" spans="1:34" s="57" customFormat="1" ht="15.75" hidden="1" customHeight="1">
      <c r="A26" s="91" t="s">
        <v>364</v>
      </c>
      <c r="B26" s="95">
        <f>'106'!D8</f>
        <v>3977</v>
      </c>
      <c r="C26" s="95">
        <f>'106'!E8</f>
        <v>2573</v>
      </c>
      <c r="D26" s="95">
        <f>'106'!F8</f>
        <v>1404</v>
      </c>
      <c r="E26" s="95">
        <f>'106'!G8</f>
        <v>1864</v>
      </c>
      <c r="F26" s="95">
        <f>'106'!H8</f>
        <v>1167</v>
      </c>
      <c r="G26" s="95">
        <f>'106'!I8</f>
        <v>105</v>
      </c>
      <c r="H26" s="95">
        <f>'106'!J8</f>
        <v>11</v>
      </c>
      <c r="I26" s="95">
        <f>'106'!K8</f>
        <v>67</v>
      </c>
      <c r="J26" s="95">
        <f>'106'!L8</f>
        <v>65</v>
      </c>
      <c r="K26" s="95">
        <f>'106'!M8</f>
        <v>201</v>
      </c>
      <c r="L26" s="95">
        <f>'106'!N8</f>
        <v>67</v>
      </c>
      <c r="M26" s="95">
        <f>'106'!O8</f>
        <v>132</v>
      </c>
      <c r="N26" s="95">
        <f>'106'!P8</f>
        <v>15</v>
      </c>
      <c r="O26" s="95">
        <f>'106'!Q8</f>
        <v>204</v>
      </c>
      <c r="P26" s="95">
        <f>'106'!R8</f>
        <v>79</v>
      </c>
    </row>
    <row r="27" spans="1:34" s="57" customFormat="1" ht="15.75" hidden="1" customHeight="1">
      <c r="A27" s="105" t="s">
        <v>373</v>
      </c>
      <c r="B27" s="106">
        <f>'107'!D8</f>
        <v>4063</v>
      </c>
      <c r="C27" s="106">
        <f>'107'!E8</f>
        <v>2551</v>
      </c>
      <c r="D27" s="106">
        <f>'107'!F8</f>
        <v>1512</v>
      </c>
      <c r="E27" s="106">
        <f>'107'!G8</f>
        <v>1929</v>
      </c>
      <c r="F27" s="106">
        <f>'107'!H8</f>
        <v>1289</v>
      </c>
      <c r="G27" s="106">
        <f>'107'!I8</f>
        <v>110</v>
      </c>
      <c r="H27" s="106">
        <f>'107'!J8</f>
        <v>13</v>
      </c>
      <c r="I27" s="106">
        <f>'107'!K8</f>
        <v>64</v>
      </c>
      <c r="J27" s="106">
        <f>'107'!L8</f>
        <v>86</v>
      </c>
      <c r="K27" s="106">
        <f>'107'!M8</f>
        <v>185</v>
      </c>
      <c r="L27" s="106">
        <f>'107'!N8</f>
        <v>40</v>
      </c>
      <c r="M27" s="106">
        <f>'107'!O8</f>
        <v>135</v>
      </c>
      <c r="N27" s="106">
        <f>'107'!P8</f>
        <v>37</v>
      </c>
      <c r="O27" s="106">
        <f>'107'!Q8</f>
        <v>128</v>
      </c>
      <c r="P27" s="106">
        <f>'107'!R8</f>
        <v>47</v>
      </c>
    </row>
    <row r="28" spans="1:34" s="2" customFormat="1" ht="11.1" hidden="1" customHeight="1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34" s="2" customFormat="1" ht="18" customHeight="1">
      <c r="A29" s="3" t="s">
        <v>454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34" s="2" customFormat="1" ht="14.65" customHeight="1">
      <c r="A30" s="93" t="s">
        <v>369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15"/>
      <c r="Q30" s="15"/>
      <c r="R30" s="15"/>
      <c r="S30" s="15"/>
    </row>
    <row r="31" spans="1:34" s="56" customFormat="1" ht="35.450000000000003" customHeight="1">
      <c r="A31" s="135" t="s">
        <v>194</v>
      </c>
      <c r="B31" s="140" t="s">
        <v>196</v>
      </c>
      <c r="C31" s="141"/>
      <c r="D31" s="141"/>
      <c r="E31" s="146"/>
      <c r="F31" s="140" t="s">
        <v>197</v>
      </c>
      <c r="G31" s="146"/>
      <c r="H31" s="138" t="s">
        <v>198</v>
      </c>
      <c r="I31" s="148"/>
      <c r="J31" s="149"/>
      <c r="K31" s="138" t="s">
        <v>199</v>
      </c>
      <c r="L31" s="148"/>
      <c r="M31" s="149"/>
      <c r="N31" s="138" t="s">
        <v>200</v>
      </c>
      <c r="O31" s="148"/>
      <c r="P31" s="149"/>
      <c r="Q31" s="138" t="s">
        <v>201</v>
      </c>
      <c r="R31" s="148"/>
      <c r="S31" s="149"/>
      <c r="T31" s="151" t="s">
        <v>455</v>
      </c>
      <c r="U31" s="152"/>
      <c r="V31" s="153"/>
      <c r="W31" s="154" t="s">
        <v>456</v>
      </c>
      <c r="X31" s="155"/>
      <c r="Y31" s="156"/>
      <c r="Z31" s="154" t="s">
        <v>457</v>
      </c>
      <c r="AA31" s="155"/>
      <c r="AB31" s="156"/>
      <c r="AC31" s="150" t="s">
        <v>451</v>
      </c>
      <c r="AD31" s="148"/>
      <c r="AE31" s="148"/>
      <c r="AF31" s="150" t="s">
        <v>450</v>
      </c>
      <c r="AG31" s="148"/>
      <c r="AH31" s="148"/>
    </row>
    <row r="32" spans="1:34" s="56" customFormat="1" ht="15.75" customHeight="1">
      <c r="A32" s="136"/>
      <c r="B32" s="143" t="s">
        <v>203</v>
      </c>
      <c r="C32" s="143" t="s">
        <v>204</v>
      </c>
      <c r="D32" s="143" t="s">
        <v>205</v>
      </c>
      <c r="E32" s="140" t="s">
        <v>449</v>
      </c>
      <c r="F32" s="143" t="s">
        <v>204</v>
      </c>
      <c r="G32" s="143" t="s">
        <v>205</v>
      </c>
      <c r="H32" s="143" t="s">
        <v>204</v>
      </c>
      <c r="I32" s="143" t="s">
        <v>205</v>
      </c>
      <c r="J32" s="140" t="s">
        <v>449</v>
      </c>
      <c r="K32" s="143" t="s">
        <v>204</v>
      </c>
      <c r="L32" s="143" t="s">
        <v>205</v>
      </c>
      <c r="M32" s="140" t="s">
        <v>449</v>
      </c>
      <c r="N32" s="143" t="s">
        <v>204</v>
      </c>
      <c r="O32" s="143" t="s">
        <v>205</v>
      </c>
      <c r="P32" s="140" t="s">
        <v>449</v>
      </c>
      <c r="Q32" s="143" t="s">
        <v>204</v>
      </c>
      <c r="R32" s="143" t="s">
        <v>205</v>
      </c>
      <c r="S32" s="140" t="s">
        <v>449</v>
      </c>
      <c r="T32" s="143" t="s">
        <v>204</v>
      </c>
      <c r="U32" s="143" t="s">
        <v>205</v>
      </c>
      <c r="V32" s="140" t="s">
        <v>449</v>
      </c>
      <c r="W32" s="143" t="s">
        <v>204</v>
      </c>
      <c r="X32" s="143" t="s">
        <v>205</v>
      </c>
      <c r="Y32" s="140" t="s">
        <v>449</v>
      </c>
      <c r="Z32" s="143" t="s">
        <v>204</v>
      </c>
      <c r="AA32" s="143" t="s">
        <v>205</v>
      </c>
      <c r="AB32" s="140" t="s">
        <v>449</v>
      </c>
      <c r="AC32" s="143" t="s">
        <v>204</v>
      </c>
      <c r="AD32" s="143" t="s">
        <v>205</v>
      </c>
      <c r="AE32" s="140" t="s">
        <v>449</v>
      </c>
      <c r="AF32" s="143" t="s">
        <v>204</v>
      </c>
      <c r="AG32" s="143" t="s">
        <v>205</v>
      </c>
      <c r="AH32" s="140" t="s">
        <v>449</v>
      </c>
    </row>
    <row r="33" spans="1:59" s="57" customFormat="1" ht="15.75" customHeight="1">
      <c r="A33" s="142"/>
      <c r="B33" s="137"/>
      <c r="C33" s="137"/>
      <c r="D33" s="137"/>
      <c r="E33" s="147"/>
      <c r="F33" s="137"/>
      <c r="G33" s="137"/>
      <c r="H33" s="137"/>
      <c r="I33" s="137"/>
      <c r="J33" s="147"/>
      <c r="K33" s="137"/>
      <c r="L33" s="137"/>
      <c r="M33" s="147"/>
      <c r="N33" s="137"/>
      <c r="O33" s="137"/>
      <c r="P33" s="147"/>
      <c r="Q33" s="137"/>
      <c r="R33" s="137"/>
      <c r="S33" s="147"/>
      <c r="T33" s="137"/>
      <c r="U33" s="137"/>
      <c r="V33" s="147"/>
      <c r="W33" s="137"/>
      <c r="X33" s="137"/>
      <c r="Y33" s="147"/>
      <c r="Z33" s="137"/>
      <c r="AA33" s="137"/>
      <c r="AB33" s="147"/>
      <c r="AC33" s="137"/>
      <c r="AD33" s="137"/>
      <c r="AE33" s="147"/>
      <c r="AF33" s="137"/>
      <c r="AG33" s="137"/>
      <c r="AH33" s="147"/>
    </row>
    <row r="34" spans="1:59" s="57" customFormat="1" ht="15.75" customHeight="1">
      <c r="A34" s="96" t="s">
        <v>460</v>
      </c>
      <c r="B34" s="95">
        <f>'108'!D7</f>
        <v>10192</v>
      </c>
      <c r="C34" s="95">
        <f>'108'!E7</f>
        <v>6900</v>
      </c>
      <c r="D34" s="95">
        <f>'108'!F7</f>
        <v>3095</v>
      </c>
      <c r="E34" s="95">
        <f>'108'!G7</f>
        <v>197</v>
      </c>
      <c r="F34" s="95">
        <f>'108'!H7</f>
        <v>2862</v>
      </c>
      <c r="G34" s="95">
        <f>'108'!I7</f>
        <v>2081</v>
      </c>
      <c r="H34" s="95">
        <f>'108'!J7</f>
        <v>183</v>
      </c>
      <c r="I34" s="95">
        <f>'108'!K7</f>
        <v>24</v>
      </c>
      <c r="J34" s="95">
        <f>'108'!L7</f>
        <v>2</v>
      </c>
      <c r="K34" s="95">
        <f>'108'!M7</f>
        <v>98</v>
      </c>
      <c r="L34" s="95">
        <f>'108'!N7</f>
        <v>146</v>
      </c>
      <c r="M34" s="95">
        <f>'108'!O7</f>
        <v>0</v>
      </c>
      <c r="N34" s="95">
        <f>'108'!P7</f>
        <v>279</v>
      </c>
      <c r="O34" s="95">
        <f>'108'!Q7</f>
        <v>87</v>
      </c>
      <c r="P34" s="95">
        <f>'108'!R7</f>
        <v>8</v>
      </c>
      <c r="Q34" s="95">
        <f>'108'!S7</f>
        <v>217</v>
      </c>
      <c r="R34" s="95">
        <f>'108'!T7</f>
        <v>73</v>
      </c>
      <c r="S34" s="95">
        <f>'108'!U7</f>
        <v>4</v>
      </c>
      <c r="T34" s="95">
        <f>'108'!V7</f>
        <v>52</v>
      </c>
      <c r="U34" s="95">
        <f>'108'!W7</f>
        <v>17</v>
      </c>
      <c r="V34" s="95">
        <f>'108'!X7</f>
        <v>2</v>
      </c>
      <c r="W34" s="95">
        <f>'108'!Y7</f>
        <v>172</v>
      </c>
      <c r="X34" s="95">
        <f>'108'!Z7</f>
        <v>44</v>
      </c>
      <c r="Y34" s="95">
        <f>'108'!AA7</f>
        <v>6</v>
      </c>
      <c r="Z34" s="95">
        <f>'108'!AB7</f>
        <v>1</v>
      </c>
      <c r="AA34" s="95">
        <f>'108'!AC7</f>
        <v>17</v>
      </c>
      <c r="AB34" s="95">
        <f>'108'!AD7</f>
        <v>0</v>
      </c>
      <c r="AC34" s="95">
        <f>'108'!AE7</f>
        <v>1333</v>
      </c>
      <c r="AD34" s="95">
        <f>'108'!AF7</f>
        <v>189</v>
      </c>
      <c r="AE34" s="95">
        <f>'108'!AG7</f>
        <v>42</v>
      </c>
      <c r="AF34" s="95">
        <f>'108'!AH7</f>
        <v>1703</v>
      </c>
      <c r="AG34" s="95">
        <f>'108'!AI7</f>
        <v>417</v>
      </c>
      <c r="AH34" s="95">
        <f>'108'!AJ7</f>
        <v>133</v>
      </c>
    </row>
    <row r="35" spans="1:59" s="57" customFormat="1" ht="15.75" customHeight="1">
      <c r="A35" s="96" t="s">
        <v>461</v>
      </c>
      <c r="B35" s="95">
        <f>'109'!D7</f>
        <v>11746</v>
      </c>
      <c r="C35" s="95">
        <f>'109'!E7</f>
        <v>7944</v>
      </c>
      <c r="D35" s="95">
        <f>'109'!F7</f>
        <v>3614</v>
      </c>
      <c r="E35" s="95">
        <f>'109'!G7</f>
        <v>188</v>
      </c>
      <c r="F35" s="95">
        <f>'109'!H7</f>
        <v>3206</v>
      </c>
      <c r="G35" s="95">
        <f>'109'!I7</f>
        <v>2325</v>
      </c>
      <c r="H35" s="95">
        <f>'109'!J7</f>
        <v>172</v>
      </c>
      <c r="I35" s="95">
        <f>'109'!K7</f>
        <v>34</v>
      </c>
      <c r="J35" s="95">
        <f>'109'!L7</f>
        <v>0</v>
      </c>
      <c r="K35" s="95">
        <f>'109'!M7</f>
        <v>133</v>
      </c>
      <c r="L35" s="95">
        <f>'109'!N7</f>
        <v>193</v>
      </c>
      <c r="M35" s="95">
        <f>'109'!O7</f>
        <v>0</v>
      </c>
      <c r="N35" s="95">
        <f>'109'!P7</f>
        <v>304</v>
      </c>
      <c r="O35" s="95">
        <f>'109'!Q7</f>
        <v>79</v>
      </c>
      <c r="P35" s="95">
        <f>'109'!R7</f>
        <v>3</v>
      </c>
      <c r="Q35" s="95">
        <f>'109'!S7</f>
        <v>253</v>
      </c>
      <c r="R35" s="95">
        <f>'109'!T7</f>
        <v>77</v>
      </c>
      <c r="S35" s="95">
        <f>'109'!U7</f>
        <v>0</v>
      </c>
      <c r="T35" s="95">
        <f>'109'!V7</f>
        <v>50</v>
      </c>
      <c r="U35" s="95">
        <f>'109'!W7</f>
        <v>20</v>
      </c>
      <c r="V35" s="95">
        <f>'109'!X7</f>
        <v>1</v>
      </c>
      <c r="W35" s="95">
        <f>'109'!Y7</f>
        <v>245</v>
      </c>
      <c r="X35" s="95">
        <f>'109'!Z7</f>
        <v>50</v>
      </c>
      <c r="Y35" s="95">
        <f>'109'!AA7</f>
        <v>6</v>
      </c>
      <c r="Z35" s="95">
        <f>'109'!AB7</f>
        <v>1</v>
      </c>
      <c r="AA35" s="95">
        <f>'109'!AC7</f>
        <v>23</v>
      </c>
      <c r="AB35" s="95">
        <f>'109'!AD7</f>
        <v>0</v>
      </c>
      <c r="AC35" s="95">
        <f>'109'!AE7</f>
        <v>1516</v>
      </c>
      <c r="AD35" s="95">
        <f>'109'!AF7</f>
        <v>251</v>
      </c>
      <c r="AE35" s="95">
        <f>'109'!AG7</f>
        <v>29</v>
      </c>
      <c r="AF35" s="95">
        <f>'109'!AH7</f>
        <v>2064</v>
      </c>
      <c r="AG35" s="95">
        <f>'109'!AI7</f>
        <v>562</v>
      </c>
      <c r="AH35" s="95">
        <f>'109'!AJ7</f>
        <v>149</v>
      </c>
    </row>
    <row r="36" spans="1:59" s="57" customFormat="1" ht="15.75" customHeight="1">
      <c r="A36" s="126" t="s">
        <v>484</v>
      </c>
      <c r="B36" s="95">
        <f>'110'!D7</f>
        <v>10809</v>
      </c>
      <c r="C36" s="95">
        <f>'110'!E7</f>
        <v>7156</v>
      </c>
      <c r="D36" s="95">
        <f>'110'!F7</f>
        <v>3553</v>
      </c>
      <c r="E36" s="95">
        <f>'110'!G7</f>
        <v>100</v>
      </c>
      <c r="F36" s="95">
        <f>'110'!H7</f>
        <v>3220</v>
      </c>
      <c r="G36" s="95">
        <f>'110'!I7</f>
        <v>2571</v>
      </c>
      <c r="H36" s="95">
        <f>'110'!J7</f>
        <v>237</v>
      </c>
      <c r="I36" s="95">
        <f>'110'!K7</f>
        <v>42</v>
      </c>
      <c r="J36" s="95">
        <f>'110'!L7</f>
        <v>0</v>
      </c>
      <c r="K36" s="95">
        <f>'110'!M7</f>
        <v>129</v>
      </c>
      <c r="L36" s="95">
        <f>'110'!N7</f>
        <v>166</v>
      </c>
      <c r="M36" s="95">
        <f>'110'!O7</f>
        <v>0</v>
      </c>
      <c r="N36" s="95">
        <f>'110'!P7</f>
        <v>327</v>
      </c>
      <c r="O36" s="95">
        <f>'110'!Q7</f>
        <v>98</v>
      </c>
      <c r="P36" s="95">
        <f>'110'!R7</f>
        <v>1</v>
      </c>
      <c r="Q36" s="95">
        <f>'110'!S7</f>
        <v>192</v>
      </c>
      <c r="R36" s="95">
        <f>'110'!T7</f>
        <v>56</v>
      </c>
      <c r="S36" s="95">
        <f>'110'!U7</f>
        <v>0</v>
      </c>
      <c r="T36" s="95">
        <f>'110'!V7</f>
        <v>44</v>
      </c>
      <c r="U36" s="95">
        <f>'110'!W7</f>
        <v>13</v>
      </c>
      <c r="V36" s="95">
        <f>'110'!X7</f>
        <v>0</v>
      </c>
      <c r="W36" s="95">
        <f>'110'!Y7</f>
        <v>162</v>
      </c>
      <c r="X36" s="95">
        <f>'110'!Z7</f>
        <v>47</v>
      </c>
      <c r="Y36" s="95">
        <f>'110'!AA7</f>
        <v>0</v>
      </c>
      <c r="Z36" s="95">
        <f>'110'!AB7</f>
        <v>2</v>
      </c>
      <c r="AA36" s="95">
        <f>'110'!AC7</f>
        <v>10</v>
      </c>
      <c r="AB36" s="95">
        <f>'110'!AD7</f>
        <v>0</v>
      </c>
      <c r="AC36" s="95">
        <f>'110'!AE7</f>
        <v>1316</v>
      </c>
      <c r="AD36" s="95">
        <f>'110'!AF7</f>
        <v>186</v>
      </c>
      <c r="AE36" s="95">
        <f>'110'!AG7</f>
        <v>2</v>
      </c>
      <c r="AF36" s="95">
        <f>'110'!AH7</f>
        <v>1527</v>
      </c>
      <c r="AG36" s="95">
        <f>'110'!AI7</f>
        <v>364</v>
      </c>
      <c r="AH36" s="95">
        <f>'110'!AJ7</f>
        <v>97</v>
      </c>
    </row>
    <row r="37" spans="1:59" s="57" customFormat="1" ht="15.75" customHeight="1">
      <c r="A37" s="129" t="s">
        <v>490</v>
      </c>
      <c r="B37" s="95">
        <f>'111'!D7</f>
        <v>11350</v>
      </c>
      <c r="C37" s="95">
        <f>'111'!E7</f>
        <v>7490</v>
      </c>
      <c r="D37" s="95">
        <f>'111'!F7</f>
        <v>3768</v>
      </c>
      <c r="E37" s="95">
        <f>'111'!G7</f>
        <v>92</v>
      </c>
      <c r="F37" s="95">
        <f>'111'!H7</f>
        <v>3346</v>
      </c>
      <c r="G37" s="95">
        <f>'111'!I7</f>
        <v>2602</v>
      </c>
      <c r="H37" s="95">
        <f>'111'!J7</f>
        <v>234</v>
      </c>
      <c r="I37" s="95">
        <f>'111'!K7</f>
        <v>53</v>
      </c>
      <c r="J37" s="95">
        <f>'111'!L7</f>
        <v>0</v>
      </c>
      <c r="K37" s="95">
        <f>'111'!M7</f>
        <v>152</v>
      </c>
      <c r="L37" s="95">
        <f>'111'!N7</f>
        <v>230</v>
      </c>
      <c r="M37" s="95">
        <f>'111'!O7</f>
        <v>2</v>
      </c>
      <c r="N37" s="95">
        <f>'111'!P7</f>
        <v>352</v>
      </c>
      <c r="O37" s="95">
        <f>'111'!Q7</f>
        <v>103</v>
      </c>
      <c r="P37" s="95">
        <f>'111'!R7</f>
        <v>0</v>
      </c>
      <c r="Q37" s="95">
        <f>'111'!S7</f>
        <v>315</v>
      </c>
      <c r="R37" s="95">
        <f>'111'!T7</f>
        <v>87</v>
      </c>
      <c r="S37" s="95">
        <f>'111'!U7</f>
        <v>0</v>
      </c>
      <c r="T37" s="95">
        <f>'111'!V7</f>
        <v>94</v>
      </c>
      <c r="U37" s="95">
        <f>'111'!W7</f>
        <v>65</v>
      </c>
      <c r="V37" s="95">
        <f>'111'!X7</f>
        <v>1</v>
      </c>
      <c r="W37" s="95">
        <f>'111'!Y7</f>
        <v>260</v>
      </c>
      <c r="X37" s="95">
        <f>'111'!Z7</f>
        <v>57</v>
      </c>
      <c r="Y37" s="95">
        <f>'111'!AA7</f>
        <v>0</v>
      </c>
      <c r="Z37" s="95">
        <f>'111'!AB7</f>
        <v>6</v>
      </c>
      <c r="AA37" s="95">
        <f>'111'!AC7</f>
        <v>37</v>
      </c>
      <c r="AB37" s="95">
        <f>'111'!AD7</f>
        <v>0</v>
      </c>
      <c r="AC37" s="95">
        <f>'111'!AE7</f>
        <v>1872</v>
      </c>
      <c r="AD37" s="95">
        <f>'111'!AF7</f>
        <v>361</v>
      </c>
      <c r="AE37" s="95">
        <f>'111'!AG7</f>
        <v>0</v>
      </c>
      <c r="AF37" s="95">
        <f>'111'!AH7</f>
        <v>859</v>
      </c>
      <c r="AG37" s="95">
        <f>'111'!AI7</f>
        <v>173</v>
      </c>
      <c r="AH37" s="95">
        <f>'111'!AJ7</f>
        <v>89</v>
      </c>
    </row>
    <row r="38" spans="1:59" s="57" customFormat="1" ht="15.75" customHeight="1">
      <c r="A38" s="134" t="s">
        <v>493</v>
      </c>
      <c r="B38" s="95">
        <f>'112'!D7</f>
        <v>12129</v>
      </c>
      <c r="C38" s="95">
        <f>'112'!E7</f>
        <v>7988</v>
      </c>
      <c r="D38" s="95">
        <f>'112'!F7</f>
        <v>4039</v>
      </c>
      <c r="E38" s="95">
        <f>'112'!G7</f>
        <v>102</v>
      </c>
      <c r="F38" s="95">
        <f>'112'!H7</f>
        <v>3760</v>
      </c>
      <c r="G38" s="95">
        <f>'112'!I7</f>
        <v>2899</v>
      </c>
      <c r="H38" s="95">
        <f>'112'!J7</f>
        <v>264</v>
      </c>
      <c r="I38" s="95">
        <f>'112'!K7</f>
        <v>70</v>
      </c>
      <c r="J38" s="95">
        <f>'112'!L7</f>
        <v>0</v>
      </c>
      <c r="K38" s="95">
        <f>'112'!M7</f>
        <v>153</v>
      </c>
      <c r="L38" s="95">
        <f>'112'!N7</f>
        <v>200</v>
      </c>
      <c r="M38" s="95">
        <f>'112'!O7</f>
        <v>0</v>
      </c>
      <c r="N38" s="95">
        <f>'112'!P7</f>
        <v>338</v>
      </c>
      <c r="O38" s="95">
        <f>'112'!Q7</f>
        <v>122</v>
      </c>
      <c r="P38" s="95">
        <f>'112'!R7</f>
        <v>0</v>
      </c>
      <c r="Q38" s="95">
        <f>'112'!S7</f>
        <v>365</v>
      </c>
      <c r="R38" s="95">
        <f>'112'!T7</f>
        <v>91</v>
      </c>
      <c r="S38" s="95">
        <f>'112'!U7</f>
        <v>0</v>
      </c>
      <c r="T38" s="95">
        <f>'112'!V7</f>
        <v>151</v>
      </c>
      <c r="U38" s="95">
        <f>'112'!W7</f>
        <v>95</v>
      </c>
      <c r="V38" s="95">
        <f>'112'!X7</f>
        <v>0</v>
      </c>
      <c r="W38" s="95">
        <f>'112'!Y7</f>
        <v>319</v>
      </c>
      <c r="X38" s="95">
        <f>'112'!Z7</f>
        <v>60</v>
      </c>
      <c r="Y38" s="95">
        <f>'112'!AA7</f>
        <v>0</v>
      </c>
      <c r="Z38" s="95">
        <f>'112'!AB7</f>
        <v>3</v>
      </c>
      <c r="AA38" s="95">
        <f>'112'!AC7</f>
        <v>37</v>
      </c>
      <c r="AB38" s="95">
        <f>'112'!AD7</f>
        <v>0</v>
      </c>
      <c r="AC38" s="95">
        <f>'112'!AE7</f>
        <v>1894</v>
      </c>
      <c r="AD38" s="95">
        <f>'112'!AF7</f>
        <v>318</v>
      </c>
      <c r="AE38" s="95">
        <f>'112'!AG7</f>
        <v>2</v>
      </c>
      <c r="AF38" s="95">
        <f>'112'!AH7</f>
        <v>741</v>
      </c>
      <c r="AG38" s="95">
        <f>'112'!AI7</f>
        <v>147</v>
      </c>
      <c r="AH38" s="95">
        <f>'112'!AJ7</f>
        <v>100</v>
      </c>
    </row>
    <row r="39" spans="1:59" s="41" customFormat="1" ht="15" customHeight="1">
      <c r="A39" s="114" t="s">
        <v>462</v>
      </c>
      <c r="B39" s="95">
        <f>'112上'!D7</f>
        <v>6544</v>
      </c>
      <c r="C39" s="95">
        <f>'112上'!E7</f>
        <v>4228</v>
      </c>
      <c r="D39" s="95">
        <f>'112上'!F7</f>
        <v>2266</v>
      </c>
      <c r="E39" s="95">
        <f>'112上'!G7</f>
        <v>50</v>
      </c>
      <c r="F39" s="95">
        <f>'112上'!H7</f>
        <v>2043</v>
      </c>
      <c r="G39" s="95">
        <f>'112上'!I7</f>
        <v>1569</v>
      </c>
      <c r="H39" s="95">
        <f>'112上'!J7</f>
        <v>143</v>
      </c>
      <c r="I39" s="95">
        <f>'112上'!K7</f>
        <v>42</v>
      </c>
      <c r="J39" s="95">
        <f>'112上'!L7</f>
        <v>0</v>
      </c>
      <c r="K39" s="95">
        <f>'112上'!M7</f>
        <v>84</v>
      </c>
      <c r="L39" s="95">
        <f>'112上'!N7</f>
        <v>108</v>
      </c>
      <c r="M39" s="95">
        <f>'112上'!O7</f>
        <v>0</v>
      </c>
      <c r="N39" s="95">
        <f>'112上'!P7</f>
        <v>170</v>
      </c>
      <c r="O39" s="95">
        <f>'112上'!Q7</f>
        <v>59</v>
      </c>
      <c r="P39" s="95">
        <f>'112上'!R7</f>
        <v>0</v>
      </c>
      <c r="Q39" s="95">
        <f>'112上'!S7</f>
        <v>209</v>
      </c>
      <c r="R39" s="95">
        <f>'112上'!T7</f>
        <v>50</v>
      </c>
      <c r="S39" s="95">
        <f>'112上'!U7</f>
        <v>0</v>
      </c>
      <c r="T39" s="95">
        <f>'112上'!V7</f>
        <v>79</v>
      </c>
      <c r="U39" s="95">
        <f>'112上'!W7</f>
        <v>85</v>
      </c>
      <c r="V39" s="95">
        <f>'112上'!X7</f>
        <v>0</v>
      </c>
      <c r="W39" s="95">
        <f>'112上'!Y7</f>
        <v>156</v>
      </c>
      <c r="X39" s="95">
        <f>'112上'!Z7</f>
        <v>30</v>
      </c>
      <c r="Y39" s="95">
        <f>'112上'!AA7</f>
        <v>0</v>
      </c>
      <c r="Z39" s="95">
        <f>'112上'!AB7</f>
        <v>2</v>
      </c>
      <c r="AA39" s="95">
        <f>'112上'!AC7</f>
        <v>22</v>
      </c>
      <c r="AB39" s="95">
        <f>'112上'!AD7</f>
        <v>0</v>
      </c>
      <c r="AC39" s="95">
        <f>'112上'!AE7</f>
        <v>960</v>
      </c>
      <c r="AD39" s="95">
        <f>'112上'!AF7</f>
        <v>216</v>
      </c>
      <c r="AE39" s="95">
        <f>'112上'!AG7</f>
        <v>2</v>
      </c>
      <c r="AF39" s="95">
        <f>'112上'!AH7</f>
        <v>382</v>
      </c>
      <c r="AG39" s="95">
        <f>'112上'!AI7</f>
        <v>85</v>
      </c>
      <c r="AH39" s="95">
        <f>'112上'!AJ7</f>
        <v>48</v>
      </c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</row>
    <row r="40" spans="1:59" s="41" customFormat="1" ht="15" customHeight="1">
      <c r="A40" s="115" t="s">
        <v>463</v>
      </c>
      <c r="B40" s="95">
        <f>'112下'!D7</f>
        <v>5585</v>
      </c>
      <c r="C40" s="95">
        <f>'112下'!E7</f>
        <v>3760</v>
      </c>
      <c r="D40" s="95">
        <f>'112下'!F7</f>
        <v>1773</v>
      </c>
      <c r="E40" s="95">
        <f>'112下'!G7</f>
        <v>52</v>
      </c>
      <c r="F40" s="95">
        <f>'112下'!H7</f>
        <v>1717</v>
      </c>
      <c r="G40" s="95">
        <f>'112下'!I7</f>
        <v>1330</v>
      </c>
      <c r="H40" s="95">
        <f>'112下'!J7</f>
        <v>121</v>
      </c>
      <c r="I40" s="95">
        <f>'112下'!K7</f>
        <v>28</v>
      </c>
      <c r="J40" s="95">
        <f>'112下'!L7</f>
        <v>0</v>
      </c>
      <c r="K40" s="95">
        <f>'112下'!M7</f>
        <v>69</v>
      </c>
      <c r="L40" s="95">
        <f>'112下'!N7</f>
        <v>92</v>
      </c>
      <c r="M40" s="95">
        <f>'112下'!O7</f>
        <v>0</v>
      </c>
      <c r="N40" s="95">
        <f>'112下'!P7</f>
        <v>168</v>
      </c>
      <c r="O40" s="95">
        <f>'112下'!Q7</f>
        <v>63</v>
      </c>
      <c r="P40" s="95">
        <f>'112下'!R7</f>
        <v>0</v>
      </c>
      <c r="Q40" s="95">
        <f>'112下'!S7</f>
        <v>156</v>
      </c>
      <c r="R40" s="95">
        <f>'112下'!T7</f>
        <v>41</v>
      </c>
      <c r="S40" s="95">
        <f>'112下'!U7</f>
        <v>0</v>
      </c>
      <c r="T40" s="95">
        <f>'112下'!V7</f>
        <v>72</v>
      </c>
      <c r="U40" s="95">
        <f>'112下'!W7</f>
        <v>10</v>
      </c>
      <c r="V40" s="95">
        <f>'112下'!X7</f>
        <v>0</v>
      </c>
      <c r="W40" s="95">
        <f>'112下'!Y7</f>
        <v>163</v>
      </c>
      <c r="X40" s="95">
        <f>'112下'!Z7</f>
        <v>30</v>
      </c>
      <c r="Y40" s="95">
        <f>'112下'!AA7</f>
        <v>0</v>
      </c>
      <c r="Z40" s="95">
        <f>'112下'!AB7</f>
        <v>1</v>
      </c>
      <c r="AA40" s="95">
        <f>'112下'!AC7</f>
        <v>15</v>
      </c>
      <c r="AB40" s="95">
        <f>'112下'!AD7</f>
        <v>0</v>
      </c>
      <c r="AC40" s="95">
        <f>'112下'!AE7</f>
        <v>934</v>
      </c>
      <c r="AD40" s="95">
        <f>'112下'!AF7</f>
        <v>102</v>
      </c>
      <c r="AE40" s="95">
        <f>'112下'!AG7</f>
        <v>0</v>
      </c>
      <c r="AF40" s="95">
        <f>'112下'!AH7</f>
        <v>359</v>
      </c>
      <c r="AG40" s="95">
        <f>'112下'!AI7</f>
        <v>62</v>
      </c>
      <c r="AH40" s="95">
        <f>'112下'!AJ7</f>
        <v>52</v>
      </c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</row>
    <row r="41" spans="1:59" ht="15.75" customHeight="1">
      <c r="A41" s="98" t="s">
        <v>365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6"/>
    </row>
    <row r="42" spans="1:59" ht="15.75" customHeight="1">
      <c r="A42" s="94" t="s">
        <v>366</v>
      </c>
      <c r="P42" s="6"/>
      <c r="Q42" s="7"/>
      <c r="S42" s="6"/>
      <c r="T42" s="7"/>
      <c r="Z42" s="6"/>
      <c r="AA42" s="7"/>
    </row>
    <row r="43" spans="1:59" ht="15.75" customHeight="1">
      <c r="A43" s="117" t="s">
        <v>492</v>
      </c>
      <c r="Q43" s="7"/>
      <c r="T43" s="7"/>
      <c r="AA43" s="7"/>
    </row>
    <row r="44" spans="1:59" s="132" customFormat="1" ht="14.65" customHeight="1">
      <c r="B44" s="133" t="str">
        <f>IF(B38=SUM(B39:B40),"","*")</f>
        <v/>
      </c>
      <c r="C44" s="133" t="str">
        <f t="shared" ref="C44:AH44" si="0">IF(C38=SUM(C39:C40),"","*")</f>
        <v/>
      </c>
      <c r="D44" s="133" t="str">
        <f t="shared" si="0"/>
        <v/>
      </c>
      <c r="E44" s="133" t="str">
        <f t="shared" si="0"/>
        <v/>
      </c>
      <c r="F44" s="133" t="str">
        <f t="shared" si="0"/>
        <v/>
      </c>
      <c r="G44" s="133" t="str">
        <f t="shared" si="0"/>
        <v/>
      </c>
      <c r="H44" s="133" t="str">
        <f t="shared" si="0"/>
        <v/>
      </c>
      <c r="I44" s="133" t="str">
        <f t="shared" si="0"/>
        <v/>
      </c>
      <c r="J44" s="133" t="str">
        <f t="shared" si="0"/>
        <v/>
      </c>
      <c r="K44" s="133" t="str">
        <f t="shared" si="0"/>
        <v/>
      </c>
      <c r="L44" s="133" t="str">
        <f t="shared" si="0"/>
        <v/>
      </c>
      <c r="M44" s="133" t="str">
        <f t="shared" si="0"/>
        <v/>
      </c>
      <c r="N44" s="133" t="str">
        <f t="shared" si="0"/>
        <v/>
      </c>
      <c r="O44" s="133" t="str">
        <f t="shared" si="0"/>
        <v/>
      </c>
      <c r="P44" s="133" t="str">
        <f t="shared" si="0"/>
        <v/>
      </c>
      <c r="Q44" s="133" t="str">
        <f t="shared" si="0"/>
        <v/>
      </c>
      <c r="R44" s="133" t="str">
        <f t="shared" si="0"/>
        <v/>
      </c>
      <c r="S44" s="133" t="str">
        <f t="shared" si="0"/>
        <v/>
      </c>
      <c r="T44" s="133" t="str">
        <f t="shared" si="0"/>
        <v/>
      </c>
      <c r="U44" s="133" t="str">
        <f t="shared" si="0"/>
        <v/>
      </c>
      <c r="V44" s="133" t="str">
        <f t="shared" si="0"/>
        <v/>
      </c>
      <c r="W44" s="133" t="str">
        <f t="shared" si="0"/>
        <v/>
      </c>
      <c r="X44" s="133" t="str">
        <f t="shared" si="0"/>
        <v/>
      </c>
      <c r="Y44" s="133" t="str">
        <f t="shared" si="0"/>
        <v/>
      </c>
      <c r="Z44" s="133" t="str">
        <f t="shared" si="0"/>
        <v/>
      </c>
      <c r="AA44" s="133" t="str">
        <f t="shared" si="0"/>
        <v/>
      </c>
      <c r="AB44" s="133" t="str">
        <f t="shared" si="0"/>
        <v/>
      </c>
      <c r="AC44" s="133" t="str">
        <f t="shared" si="0"/>
        <v/>
      </c>
      <c r="AD44" s="133" t="str">
        <f t="shared" si="0"/>
        <v/>
      </c>
      <c r="AE44" s="133" t="str">
        <f t="shared" si="0"/>
        <v/>
      </c>
      <c r="AF44" s="133" t="str">
        <f t="shared" si="0"/>
        <v/>
      </c>
      <c r="AG44" s="133" t="str">
        <f t="shared" si="0"/>
        <v/>
      </c>
      <c r="AH44" s="133" t="str">
        <f t="shared" si="0"/>
        <v/>
      </c>
    </row>
  </sheetData>
  <mergeCells count="80">
    <mergeCell ref="AF31:AH31"/>
    <mergeCell ref="AC31:AE31"/>
    <mergeCell ref="G23:H23"/>
    <mergeCell ref="I23:J23"/>
    <mergeCell ref="K23:L23"/>
    <mergeCell ref="F31:G31"/>
    <mergeCell ref="T31:V31"/>
    <mergeCell ref="W31:Y31"/>
    <mergeCell ref="Z31:AB31"/>
    <mergeCell ref="O23:P23"/>
    <mergeCell ref="K31:M31"/>
    <mergeCell ref="N31:P31"/>
    <mergeCell ref="Q31:S31"/>
    <mergeCell ref="M24:M25"/>
    <mergeCell ref="N24:N25"/>
    <mergeCell ref="L24:L25"/>
    <mergeCell ref="Q32:Q33"/>
    <mergeCell ref="T32:T33"/>
    <mergeCell ref="U32:U33"/>
    <mergeCell ref="V32:V33"/>
    <mergeCell ref="P32:P33"/>
    <mergeCell ref="R32:R33"/>
    <mergeCell ref="AD32:AD33"/>
    <mergeCell ref="AE32:AE33"/>
    <mergeCell ref="X32:X33"/>
    <mergeCell ref="Y32:Y33"/>
    <mergeCell ref="Z32:Z33"/>
    <mergeCell ref="AA32:AA33"/>
    <mergeCell ref="H31:J31"/>
    <mergeCell ref="I32:I33"/>
    <mergeCell ref="AF32:AF33"/>
    <mergeCell ref="AH32:AH33"/>
    <mergeCell ref="S32:S33"/>
    <mergeCell ref="AG32:AG33"/>
    <mergeCell ref="AB32:AB33"/>
    <mergeCell ref="K32:K33"/>
    <mergeCell ref="L32:L33"/>
    <mergeCell ref="H32:H33"/>
    <mergeCell ref="J32:J33"/>
    <mergeCell ref="N32:N33"/>
    <mergeCell ref="O32:O33"/>
    <mergeCell ref="W32:W33"/>
    <mergeCell ref="M32:M33"/>
    <mergeCell ref="AC32:AC33"/>
    <mergeCell ref="B24:B25"/>
    <mergeCell ref="C24:C25"/>
    <mergeCell ref="D24:D25"/>
    <mergeCell ref="J24:J25"/>
    <mergeCell ref="K24:K25"/>
    <mergeCell ref="G24:G25"/>
    <mergeCell ref="A31:A33"/>
    <mergeCell ref="C32:C33"/>
    <mergeCell ref="D32:D33"/>
    <mergeCell ref="F32:F33"/>
    <mergeCell ref="G32:G33"/>
    <mergeCell ref="B31:E31"/>
    <mergeCell ref="E32:E33"/>
    <mergeCell ref="B32:B33"/>
    <mergeCell ref="B23:D23"/>
    <mergeCell ref="U4:V4"/>
    <mergeCell ref="B4:D4"/>
    <mergeCell ref="E4:F4"/>
    <mergeCell ref="G4:H4"/>
    <mergeCell ref="I4:J4"/>
    <mergeCell ref="A3:A5"/>
    <mergeCell ref="K4:L4"/>
    <mergeCell ref="M4:N4"/>
    <mergeCell ref="M23:N23"/>
    <mergeCell ref="S4:T4"/>
    <mergeCell ref="E23:F23"/>
    <mergeCell ref="O4:P4"/>
    <mergeCell ref="Q4:R4"/>
    <mergeCell ref="B22:P22"/>
    <mergeCell ref="A22:A25"/>
    <mergeCell ref="O24:O25"/>
    <mergeCell ref="P24:P25"/>
    <mergeCell ref="H24:H25"/>
    <mergeCell ref="I24:I25"/>
    <mergeCell ref="E24:E25"/>
    <mergeCell ref="F24:F25"/>
  </mergeCells>
  <phoneticPr fontId="4" type="noConversion"/>
  <printOptions horizontalCentered="1"/>
  <pageMargins left="0.19685039370078741" right="0.19685039370078741" top="0.62992125984251968" bottom="1.52" header="0.19685039370078741" footer="0.19685039370078741"/>
  <pageSetup paperSize="8" fitToWidth="0" orientation="landscape" r:id="rId1"/>
  <headerFooter alignWithMargins="0">
    <oddHeader>&amp;C&amp;"微軟正黑體,標準"&amp;16　兒童及少年保護執行概況
&amp;9民國102年&amp;R&amp;"微軟正黑體,標準"本表共&amp;N頁，第&amp;P頁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0"/>
  <sheetViews>
    <sheetView zoomScaleNormal="100" zoomScaleSheetLayoutView="100" workbookViewId="0">
      <pane xSplit="4" ySplit="7" topLeftCell="E56" activePane="bottomRight" state="frozen"/>
      <selection pane="topRight" activeCell="E1" sqref="E1"/>
      <selection pane="bottomLeft" activeCell="A8" sqref="A8"/>
      <selection pane="bottomRight" activeCell="D7" sqref="D7:AJ75"/>
    </sheetView>
  </sheetViews>
  <sheetFormatPr defaultColWidth="5.5" defaultRowHeight="11.1" customHeight="1"/>
  <cols>
    <col min="1" max="1" width="19.33203125" style="7" customWidth="1"/>
    <col min="2" max="2" width="10.6640625" style="7" customWidth="1"/>
    <col min="3" max="3" width="14.33203125" style="7" customWidth="1"/>
    <col min="4" max="7" width="11.5" style="7" customWidth="1"/>
    <col min="8" max="8" width="11.5" style="6" customWidth="1"/>
    <col min="9" max="9" width="11.5" style="7" customWidth="1"/>
    <col min="10" max="10" width="11.5" style="6" customWidth="1"/>
    <col min="11" max="13" width="11.5" style="7" customWidth="1"/>
    <col min="14" max="14" width="11.5" style="6" customWidth="1"/>
    <col min="15" max="36" width="11.5" style="7" customWidth="1"/>
    <col min="37" max="16384" width="5.5" style="7"/>
  </cols>
  <sheetData>
    <row r="1" spans="1:36" s="6" customFormat="1" ht="20.25" customHeight="1">
      <c r="A1" s="3" t="s">
        <v>95</v>
      </c>
      <c r="B1" s="3"/>
      <c r="C1" s="3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36" ht="14.25" customHeight="1">
      <c r="A2" s="107" t="s">
        <v>369</v>
      </c>
      <c r="B2" s="108"/>
      <c r="C2" s="108"/>
      <c r="D2" s="8"/>
      <c r="E2" s="8"/>
      <c r="F2" s="8"/>
      <c r="G2" s="4"/>
      <c r="H2" s="8"/>
      <c r="I2" s="8"/>
      <c r="J2" s="8"/>
      <c r="K2" s="8"/>
      <c r="L2" s="8"/>
      <c r="M2" s="4"/>
      <c r="N2" s="8"/>
      <c r="O2" s="8"/>
      <c r="P2" s="8"/>
      <c r="Q2" s="8"/>
    </row>
    <row r="3" spans="1:36" ht="12.75" customHeight="1">
      <c r="A3" s="116" t="s">
        <v>491</v>
      </c>
      <c r="B3" s="110"/>
      <c r="C3" s="110"/>
      <c r="D3" s="6" t="str">
        <f>IF(D8=SUM(D11,D14,D17,D20,D23,D26,D29,D32,D35,D38,D41,D44,D47,D50,D53,D56,D59,D62,D65,D68,D71,D74,),"","*")</f>
        <v/>
      </c>
      <c r="E3" s="6" t="str">
        <f t="shared" ref="E3:AJ3" si="0">IF(E8=SUM(E11,E14,E17,E20,E23,E26,E29,E32,E35,E38,E41,E44,E47,E50,E53,E56,E59,E62,E65,E68,E71,E74,),"","*")</f>
        <v/>
      </c>
      <c r="F3" s="6" t="str">
        <f t="shared" si="0"/>
        <v/>
      </c>
      <c r="G3" s="6" t="str">
        <f t="shared" si="0"/>
        <v/>
      </c>
      <c r="H3" s="6" t="str">
        <f t="shared" si="0"/>
        <v/>
      </c>
      <c r="I3" s="6" t="str">
        <f t="shared" si="0"/>
        <v/>
      </c>
      <c r="J3" s="6" t="str">
        <f t="shared" si="0"/>
        <v/>
      </c>
      <c r="K3" s="6" t="str">
        <f t="shared" si="0"/>
        <v/>
      </c>
      <c r="L3" s="6" t="str">
        <f t="shared" si="0"/>
        <v/>
      </c>
      <c r="M3" s="6" t="str">
        <f t="shared" si="0"/>
        <v/>
      </c>
      <c r="N3" s="6" t="str">
        <f t="shared" si="0"/>
        <v/>
      </c>
      <c r="O3" s="6" t="str">
        <f t="shared" si="0"/>
        <v/>
      </c>
      <c r="P3" s="6" t="str">
        <f t="shared" si="0"/>
        <v/>
      </c>
      <c r="Q3" s="6" t="str">
        <f t="shared" si="0"/>
        <v/>
      </c>
      <c r="R3" s="6" t="str">
        <f t="shared" si="0"/>
        <v/>
      </c>
      <c r="S3" s="6" t="str">
        <f t="shared" si="0"/>
        <v/>
      </c>
      <c r="T3" s="6" t="str">
        <f t="shared" si="0"/>
        <v/>
      </c>
      <c r="U3" s="6" t="str">
        <f t="shared" si="0"/>
        <v/>
      </c>
      <c r="V3" s="6" t="str">
        <f t="shared" si="0"/>
        <v/>
      </c>
      <c r="W3" s="6" t="str">
        <f t="shared" si="0"/>
        <v/>
      </c>
      <c r="X3" s="6" t="str">
        <f t="shared" si="0"/>
        <v/>
      </c>
      <c r="Y3" s="6" t="str">
        <f t="shared" si="0"/>
        <v/>
      </c>
      <c r="Z3" s="6" t="str">
        <f t="shared" si="0"/>
        <v/>
      </c>
      <c r="AA3" s="6" t="str">
        <f t="shared" si="0"/>
        <v/>
      </c>
      <c r="AB3" s="6" t="str">
        <f t="shared" si="0"/>
        <v/>
      </c>
      <c r="AC3" s="6" t="str">
        <f t="shared" si="0"/>
        <v/>
      </c>
      <c r="AD3" s="6" t="str">
        <f t="shared" si="0"/>
        <v/>
      </c>
      <c r="AE3" s="6" t="str">
        <f t="shared" si="0"/>
        <v/>
      </c>
      <c r="AF3" s="6" t="str">
        <f t="shared" si="0"/>
        <v/>
      </c>
      <c r="AG3" s="6" t="str">
        <f t="shared" si="0"/>
        <v/>
      </c>
      <c r="AH3" s="6" t="str">
        <f t="shared" si="0"/>
        <v/>
      </c>
      <c r="AI3" s="6" t="str">
        <f t="shared" si="0"/>
        <v/>
      </c>
      <c r="AJ3" s="6" t="str">
        <f t="shared" si="0"/>
        <v/>
      </c>
    </row>
    <row r="4" spans="1:36" s="56" customFormat="1" ht="36" customHeight="1">
      <c r="A4" s="163" t="s">
        <v>229</v>
      </c>
      <c r="B4" s="163"/>
      <c r="C4" s="136"/>
      <c r="D4" s="140" t="s">
        <v>196</v>
      </c>
      <c r="E4" s="141"/>
      <c r="F4" s="141"/>
      <c r="G4" s="146"/>
      <c r="H4" s="140" t="s">
        <v>197</v>
      </c>
      <c r="I4" s="146"/>
      <c r="J4" s="138" t="s">
        <v>198</v>
      </c>
      <c r="K4" s="148"/>
      <c r="L4" s="149"/>
      <c r="M4" s="138" t="s">
        <v>199</v>
      </c>
      <c r="N4" s="148"/>
      <c r="O4" s="149"/>
      <c r="P4" s="138" t="s">
        <v>200</v>
      </c>
      <c r="Q4" s="148"/>
      <c r="R4" s="149"/>
      <c r="S4" s="138" t="s">
        <v>201</v>
      </c>
      <c r="T4" s="148"/>
      <c r="U4" s="149"/>
      <c r="V4" s="151" t="s">
        <v>455</v>
      </c>
      <c r="W4" s="152"/>
      <c r="X4" s="153"/>
      <c r="Y4" s="154" t="s">
        <v>456</v>
      </c>
      <c r="Z4" s="155"/>
      <c r="AA4" s="156"/>
      <c r="AB4" s="154" t="s">
        <v>457</v>
      </c>
      <c r="AC4" s="155"/>
      <c r="AD4" s="156"/>
      <c r="AE4" s="138" t="s">
        <v>202</v>
      </c>
      <c r="AF4" s="148"/>
      <c r="AG4" s="148"/>
      <c r="AH4" s="138" t="s">
        <v>458</v>
      </c>
      <c r="AI4" s="148"/>
      <c r="AJ4" s="148"/>
    </row>
    <row r="5" spans="1:36" s="56" customFormat="1" ht="21" customHeight="1">
      <c r="A5" s="163"/>
      <c r="B5" s="163"/>
      <c r="C5" s="136"/>
      <c r="D5" s="143" t="s">
        <v>203</v>
      </c>
      <c r="E5" s="143" t="s">
        <v>204</v>
      </c>
      <c r="F5" s="143" t="s">
        <v>205</v>
      </c>
      <c r="G5" s="140" t="s">
        <v>449</v>
      </c>
      <c r="H5" s="143" t="s">
        <v>204</v>
      </c>
      <c r="I5" s="143" t="s">
        <v>205</v>
      </c>
      <c r="J5" s="143" t="s">
        <v>204</v>
      </c>
      <c r="K5" s="143" t="s">
        <v>205</v>
      </c>
      <c r="L5" s="140" t="s">
        <v>449</v>
      </c>
      <c r="M5" s="143" t="s">
        <v>204</v>
      </c>
      <c r="N5" s="143" t="s">
        <v>205</v>
      </c>
      <c r="O5" s="140" t="s">
        <v>449</v>
      </c>
      <c r="P5" s="143" t="s">
        <v>204</v>
      </c>
      <c r="Q5" s="143" t="s">
        <v>205</v>
      </c>
      <c r="R5" s="140" t="s">
        <v>449</v>
      </c>
      <c r="S5" s="143" t="s">
        <v>204</v>
      </c>
      <c r="T5" s="143" t="s">
        <v>205</v>
      </c>
      <c r="U5" s="140" t="s">
        <v>449</v>
      </c>
      <c r="V5" s="143" t="s">
        <v>204</v>
      </c>
      <c r="W5" s="143" t="s">
        <v>205</v>
      </c>
      <c r="X5" s="140" t="s">
        <v>449</v>
      </c>
      <c r="Y5" s="143" t="s">
        <v>204</v>
      </c>
      <c r="Z5" s="143" t="s">
        <v>205</v>
      </c>
      <c r="AA5" s="140" t="s">
        <v>449</v>
      </c>
      <c r="AB5" s="143" t="s">
        <v>204</v>
      </c>
      <c r="AC5" s="143" t="s">
        <v>205</v>
      </c>
      <c r="AD5" s="140" t="s">
        <v>449</v>
      </c>
      <c r="AE5" s="143" t="s">
        <v>204</v>
      </c>
      <c r="AF5" s="143" t="s">
        <v>205</v>
      </c>
      <c r="AG5" s="140" t="s">
        <v>449</v>
      </c>
      <c r="AH5" s="143" t="s">
        <v>204</v>
      </c>
      <c r="AI5" s="143" t="s">
        <v>205</v>
      </c>
      <c r="AJ5" s="160" t="s">
        <v>452</v>
      </c>
    </row>
    <row r="6" spans="1:36" s="57" customFormat="1" ht="21" customHeight="1">
      <c r="A6" s="164"/>
      <c r="B6" s="164"/>
      <c r="C6" s="142"/>
      <c r="D6" s="137"/>
      <c r="E6" s="137"/>
      <c r="F6" s="137"/>
      <c r="G6" s="147"/>
      <c r="H6" s="137"/>
      <c r="I6" s="137"/>
      <c r="J6" s="137"/>
      <c r="K6" s="137"/>
      <c r="L6" s="147"/>
      <c r="M6" s="137"/>
      <c r="N6" s="137"/>
      <c r="O6" s="147"/>
      <c r="P6" s="137"/>
      <c r="Q6" s="137"/>
      <c r="R6" s="147"/>
      <c r="S6" s="137"/>
      <c r="T6" s="137"/>
      <c r="U6" s="147"/>
      <c r="V6" s="137"/>
      <c r="W6" s="137"/>
      <c r="X6" s="147"/>
      <c r="Y6" s="137"/>
      <c r="Z6" s="137"/>
      <c r="AA6" s="147"/>
      <c r="AB6" s="137"/>
      <c r="AC6" s="137"/>
      <c r="AD6" s="147"/>
      <c r="AE6" s="137"/>
      <c r="AF6" s="137"/>
      <c r="AG6" s="147"/>
      <c r="AH6" s="137"/>
      <c r="AI6" s="137"/>
      <c r="AJ6" s="147"/>
    </row>
    <row r="7" spans="1:36" s="122" customFormat="1" ht="16.5" customHeight="1">
      <c r="A7" s="118" t="s">
        <v>468</v>
      </c>
      <c r="B7" s="119" t="s">
        <v>469</v>
      </c>
      <c r="C7" s="120" t="s">
        <v>0</v>
      </c>
      <c r="D7" s="121">
        <v>12129</v>
      </c>
      <c r="E7" s="121">
        <v>7988</v>
      </c>
      <c r="F7" s="121">
        <v>4039</v>
      </c>
      <c r="G7" s="121">
        <v>102</v>
      </c>
      <c r="H7" s="121">
        <v>3760</v>
      </c>
      <c r="I7" s="121">
        <v>2899</v>
      </c>
      <c r="J7" s="121">
        <v>264</v>
      </c>
      <c r="K7" s="121">
        <v>70</v>
      </c>
      <c r="L7" s="121">
        <v>0</v>
      </c>
      <c r="M7" s="121">
        <v>153</v>
      </c>
      <c r="N7" s="121">
        <v>200</v>
      </c>
      <c r="O7" s="121">
        <v>0</v>
      </c>
      <c r="P7" s="121">
        <v>338</v>
      </c>
      <c r="Q7" s="121">
        <v>122</v>
      </c>
      <c r="R7" s="121">
        <v>0</v>
      </c>
      <c r="S7" s="121">
        <v>365</v>
      </c>
      <c r="T7" s="121">
        <v>91</v>
      </c>
      <c r="U7" s="121">
        <v>0</v>
      </c>
      <c r="V7" s="121">
        <v>151</v>
      </c>
      <c r="W7" s="121">
        <v>95</v>
      </c>
      <c r="X7" s="121">
        <v>0</v>
      </c>
      <c r="Y7" s="121">
        <v>319</v>
      </c>
      <c r="Z7" s="121">
        <v>60</v>
      </c>
      <c r="AA7" s="121">
        <v>0</v>
      </c>
      <c r="AB7" s="121">
        <v>3</v>
      </c>
      <c r="AC7" s="121">
        <v>37</v>
      </c>
      <c r="AD7" s="121">
        <v>0</v>
      </c>
      <c r="AE7" s="121">
        <v>1894</v>
      </c>
      <c r="AF7" s="121">
        <v>318</v>
      </c>
      <c r="AG7" s="121">
        <v>2</v>
      </c>
      <c r="AH7" s="121">
        <v>741</v>
      </c>
      <c r="AI7" s="121">
        <v>147</v>
      </c>
      <c r="AJ7" s="121">
        <v>100</v>
      </c>
    </row>
    <row r="8" spans="1:36" s="122" customFormat="1" ht="15" customHeight="1">
      <c r="A8" s="161" t="s">
        <v>1</v>
      </c>
      <c r="B8" s="123" t="s">
        <v>470</v>
      </c>
      <c r="C8" s="124" t="s">
        <v>2</v>
      </c>
      <c r="D8" s="125">
        <v>11318</v>
      </c>
      <c r="E8" s="125">
        <v>7454</v>
      </c>
      <c r="F8" s="125">
        <v>3762</v>
      </c>
      <c r="G8" s="125">
        <v>102</v>
      </c>
      <c r="H8" s="125">
        <v>3508</v>
      </c>
      <c r="I8" s="125">
        <v>2682</v>
      </c>
      <c r="J8" s="125">
        <v>237</v>
      </c>
      <c r="K8" s="125">
        <v>65</v>
      </c>
      <c r="L8" s="125">
        <v>0</v>
      </c>
      <c r="M8" s="125">
        <v>141</v>
      </c>
      <c r="N8" s="125">
        <v>188</v>
      </c>
      <c r="O8" s="125">
        <v>0</v>
      </c>
      <c r="P8" s="125">
        <v>288</v>
      </c>
      <c r="Q8" s="125">
        <v>106</v>
      </c>
      <c r="R8" s="125">
        <v>0</v>
      </c>
      <c r="S8" s="125">
        <v>330</v>
      </c>
      <c r="T8" s="125">
        <v>80</v>
      </c>
      <c r="U8" s="125">
        <v>0</v>
      </c>
      <c r="V8" s="125">
        <v>147</v>
      </c>
      <c r="W8" s="125">
        <v>95</v>
      </c>
      <c r="X8" s="125">
        <v>0</v>
      </c>
      <c r="Y8" s="125">
        <v>307</v>
      </c>
      <c r="Z8" s="125">
        <v>60</v>
      </c>
      <c r="AA8" s="125">
        <v>0</v>
      </c>
      <c r="AB8" s="125">
        <v>3</v>
      </c>
      <c r="AC8" s="125">
        <v>37</v>
      </c>
      <c r="AD8" s="125">
        <v>0</v>
      </c>
      <c r="AE8" s="125">
        <v>1803</v>
      </c>
      <c r="AF8" s="125">
        <v>307</v>
      </c>
      <c r="AG8" s="125">
        <v>2</v>
      </c>
      <c r="AH8" s="125">
        <v>690</v>
      </c>
      <c r="AI8" s="125">
        <v>142</v>
      </c>
      <c r="AJ8" s="125">
        <v>100</v>
      </c>
    </row>
    <row r="9" spans="1:36" s="122" customFormat="1" ht="15" customHeight="1">
      <c r="A9" s="162"/>
      <c r="B9" s="123" t="s">
        <v>471</v>
      </c>
      <c r="C9" s="124" t="s">
        <v>3</v>
      </c>
      <c r="D9" s="125">
        <v>811</v>
      </c>
      <c r="E9" s="125">
        <v>534</v>
      </c>
      <c r="F9" s="125">
        <v>277</v>
      </c>
      <c r="G9" s="125">
        <v>0</v>
      </c>
      <c r="H9" s="125">
        <v>252</v>
      </c>
      <c r="I9" s="125">
        <v>217</v>
      </c>
      <c r="J9" s="125">
        <v>27</v>
      </c>
      <c r="K9" s="125">
        <v>5</v>
      </c>
      <c r="L9" s="125">
        <v>0</v>
      </c>
      <c r="M9" s="125">
        <v>12</v>
      </c>
      <c r="N9" s="125">
        <v>12</v>
      </c>
      <c r="O9" s="125">
        <v>0</v>
      </c>
      <c r="P9" s="125">
        <v>50</v>
      </c>
      <c r="Q9" s="125">
        <v>16</v>
      </c>
      <c r="R9" s="125">
        <v>0</v>
      </c>
      <c r="S9" s="125">
        <v>35</v>
      </c>
      <c r="T9" s="125">
        <v>11</v>
      </c>
      <c r="U9" s="125">
        <v>0</v>
      </c>
      <c r="V9" s="125">
        <v>4</v>
      </c>
      <c r="W9" s="125">
        <v>0</v>
      </c>
      <c r="X9" s="125">
        <v>0</v>
      </c>
      <c r="Y9" s="125">
        <v>12</v>
      </c>
      <c r="Z9" s="125">
        <v>0</v>
      </c>
      <c r="AA9" s="125">
        <v>0</v>
      </c>
      <c r="AB9" s="125">
        <v>0</v>
      </c>
      <c r="AC9" s="125">
        <v>0</v>
      </c>
      <c r="AD9" s="125">
        <v>0</v>
      </c>
      <c r="AE9" s="125">
        <v>91</v>
      </c>
      <c r="AF9" s="125">
        <v>11</v>
      </c>
      <c r="AG9" s="125">
        <v>0</v>
      </c>
      <c r="AH9" s="125">
        <v>51</v>
      </c>
      <c r="AI9" s="125">
        <v>5</v>
      </c>
      <c r="AJ9" s="125">
        <v>0</v>
      </c>
    </row>
    <row r="10" spans="1:36" s="43" customFormat="1" ht="15" customHeight="1">
      <c r="A10" s="99" t="s">
        <v>374</v>
      </c>
      <c r="B10" s="49" t="s">
        <v>190</v>
      </c>
      <c r="C10" s="50" t="s">
        <v>0</v>
      </c>
      <c r="D10" s="51">
        <v>1869</v>
      </c>
      <c r="E10" s="51">
        <v>1299</v>
      </c>
      <c r="F10" s="51">
        <v>556</v>
      </c>
      <c r="G10" s="51">
        <v>14</v>
      </c>
      <c r="H10" s="51">
        <v>583</v>
      </c>
      <c r="I10" s="51">
        <v>413</v>
      </c>
      <c r="J10" s="51">
        <v>32</v>
      </c>
      <c r="K10" s="51">
        <v>16</v>
      </c>
      <c r="L10" s="51">
        <v>0</v>
      </c>
      <c r="M10" s="51">
        <v>24</v>
      </c>
      <c r="N10" s="51">
        <v>23</v>
      </c>
      <c r="O10" s="51">
        <v>0</v>
      </c>
      <c r="P10" s="51">
        <v>39</v>
      </c>
      <c r="Q10" s="51">
        <v>24</v>
      </c>
      <c r="R10" s="51">
        <v>0</v>
      </c>
      <c r="S10" s="51">
        <v>56</v>
      </c>
      <c r="T10" s="51">
        <v>9</v>
      </c>
      <c r="U10" s="51">
        <v>0</v>
      </c>
      <c r="V10" s="51">
        <v>15</v>
      </c>
      <c r="W10" s="51">
        <v>1</v>
      </c>
      <c r="X10" s="51">
        <v>0</v>
      </c>
      <c r="Y10" s="51">
        <v>79</v>
      </c>
      <c r="Z10" s="51">
        <v>8</v>
      </c>
      <c r="AA10" s="51">
        <v>0</v>
      </c>
      <c r="AB10" s="51">
        <v>0</v>
      </c>
      <c r="AC10" s="51">
        <v>0</v>
      </c>
      <c r="AD10" s="51">
        <v>0</v>
      </c>
      <c r="AE10" s="51">
        <v>388</v>
      </c>
      <c r="AF10" s="51">
        <v>44</v>
      </c>
      <c r="AG10" s="51">
        <v>0</v>
      </c>
      <c r="AH10" s="51">
        <v>83</v>
      </c>
      <c r="AI10" s="51">
        <v>18</v>
      </c>
      <c r="AJ10" s="51">
        <v>14</v>
      </c>
    </row>
    <row r="11" spans="1:36" s="43" customFormat="1" ht="15" customHeight="1">
      <c r="A11" s="158" t="s">
        <v>4</v>
      </c>
      <c r="B11" s="52" t="s">
        <v>191</v>
      </c>
      <c r="C11" s="53" t="s">
        <v>2</v>
      </c>
      <c r="D11" s="42">
        <v>1825</v>
      </c>
      <c r="E11" s="42">
        <v>1270</v>
      </c>
      <c r="F11" s="42">
        <v>541</v>
      </c>
      <c r="G11" s="42">
        <v>14</v>
      </c>
      <c r="H11" s="42">
        <v>570</v>
      </c>
      <c r="I11" s="42">
        <v>402</v>
      </c>
      <c r="J11" s="42">
        <v>31</v>
      </c>
      <c r="K11" s="42">
        <v>16</v>
      </c>
      <c r="L11" s="42">
        <v>0</v>
      </c>
      <c r="M11" s="42">
        <v>23</v>
      </c>
      <c r="N11" s="42">
        <v>21</v>
      </c>
      <c r="O11" s="42">
        <v>0</v>
      </c>
      <c r="P11" s="42">
        <v>36</v>
      </c>
      <c r="Q11" s="42">
        <v>22</v>
      </c>
      <c r="R11" s="42">
        <v>0</v>
      </c>
      <c r="S11" s="42">
        <v>50</v>
      </c>
      <c r="T11" s="42">
        <v>9</v>
      </c>
      <c r="U11" s="42">
        <v>0</v>
      </c>
      <c r="V11" s="42">
        <v>15</v>
      </c>
      <c r="W11" s="42">
        <v>1</v>
      </c>
      <c r="X11" s="42">
        <v>0</v>
      </c>
      <c r="Y11" s="42">
        <v>78</v>
      </c>
      <c r="Z11" s="42">
        <v>8</v>
      </c>
      <c r="AA11" s="42">
        <v>0</v>
      </c>
      <c r="AB11" s="42">
        <v>0</v>
      </c>
      <c r="AC11" s="42">
        <v>0</v>
      </c>
      <c r="AD11" s="42">
        <v>0</v>
      </c>
      <c r="AE11" s="42">
        <v>386</v>
      </c>
      <c r="AF11" s="42">
        <v>44</v>
      </c>
      <c r="AG11" s="42">
        <v>0</v>
      </c>
      <c r="AH11" s="42">
        <v>81</v>
      </c>
      <c r="AI11" s="42">
        <v>18</v>
      </c>
      <c r="AJ11" s="42">
        <v>14</v>
      </c>
    </row>
    <row r="12" spans="1:36" s="43" customFormat="1" ht="15" customHeight="1">
      <c r="A12" s="159"/>
      <c r="B12" s="52" t="s">
        <v>192</v>
      </c>
      <c r="C12" s="53" t="s">
        <v>3</v>
      </c>
      <c r="D12" s="42">
        <v>44</v>
      </c>
      <c r="E12" s="42">
        <v>29</v>
      </c>
      <c r="F12" s="42">
        <v>15</v>
      </c>
      <c r="G12" s="42">
        <v>0</v>
      </c>
      <c r="H12" s="42">
        <v>13</v>
      </c>
      <c r="I12" s="42">
        <v>11</v>
      </c>
      <c r="J12" s="42">
        <v>1</v>
      </c>
      <c r="K12" s="42">
        <v>0</v>
      </c>
      <c r="L12" s="42">
        <v>0</v>
      </c>
      <c r="M12" s="42">
        <v>1</v>
      </c>
      <c r="N12" s="42">
        <v>2</v>
      </c>
      <c r="O12" s="42">
        <v>0</v>
      </c>
      <c r="P12" s="42">
        <v>3</v>
      </c>
      <c r="Q12" s="42">
        <v>2</v>
      </c>
      <c r="R12" s="42">
        <v>0</v>
      </c>
      <c r="S12" s="42">
        <v>6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1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2</v>
      </c>
      <c r="AF12" s="42">
        <v>0</v>
      </c>
      <c r="AG12" s="42">
        <v>0</v>
      </c>
      <c r="AH12" s="42">
        <v>2</v>
      </c>
      <c r="AI12" s="42">
        <v>0</v>
      </c>
      <c r="AJ12" s="42">
        <v>0</v>
      </c>
    </row>
    <row r="13" spans="1:36" s="43" customFormat="1" ht="15" customHeight="1">
      <c r="A13" s="99" t="s">
        <v>376</v>
      </c>
      <c r="B13" s="49" t="s">
        <v>190</v>
      </c>
      <c r="C13" s="50" t="s">
        <v>0</v>
      </c>
      <c r="D13" s="51">
        <v>1027</v>
      </c>
      <c r="E13" s="51">
        <v>675</v>
      </c>
      <c r="F13" s="51">
        <v>347</v>
      </c>
      <c r="G13" s="51">
        <v>5</v>
      </c>
      <c r="H13" s="51">
        <v>345</v>
      </c>
      <c r="I13" s="51">
        <v>251</v>
      </c>
      <c r="J13" s="51">
        <v>40</v>
      </c>
      <c r="K13" s="51">
        <v>7</v>
      </c>
      <c r="L13" s="51">
        <v>0</v>
      </c>
      <c r="M13" s="51">
        <v>3</v>
      </c>
      <c r="N13" s="51">
        <v>19</v>
      </c>
      <c r="O13" s="51">
        <v>0</v>
      </c>
      <c r="P13" s="51">
        <v>21</v>
      </c>
      <c r="Q13" s="51">
        <v>12</v>
      </c>
      <c r="R13" s="51">
        <v>0</v>
      </c>
      <c r="S13" s="51">
        <v>19</v>
      </c>
      <c r="T13" s="51">
        <v>6</v>
      </c>
      <c r="U13" s="51">
        <v>0</v>
      </c>
      <c r="V13" s="51">
        <v>20</v>
      </c>
      <c r="W13" s="51">
        <v>0</v>
      </c>
      <c r="X13" s="51">
        <v>0</v>
      </c>
      <c r="Y13" s="51">
        <v>51</v>
      </c>
      <c r="Z13" s="51">
        <v>15</v>
      </c>
      <c r="AA13" s="51">
        <v>0</v>
      </c>
      <c r="AB13" s="51">
        <v>0</v>
      </c>
      <c r="AC13" s="51">
        <v>0</v>
      </c>
      <c r="AD13" s="51">
        <v>0</v>
      </c>
      <c r="AE13" s="51">
        <v>125</v>
      </c>
      <c r="AF13" s="51">
        <v>29</v>
      </c>
      <c r="AG13" s="51">
        <v>0</v>
      </c>
      <c r="AH13" s="51">
        <v>51</v>
      </c>
      <c r="AI13" s="51">
        <v>8</v>
      </c>
      <c r="AJ13" s="51">
        <v>5</v>
      </c>
    </row>
    <row r="14" spans="1:36" s="43" customFormat="1" ht="15" customHeight="1">
      <c r="A14" s="158" t="s">
        <v>5</v>
      </c>
      <c r="B14" s="52" t="s">
        <v>191</v>
      </c>
      <c r="C14" s="53" t="s">
        <v>2</v>
      </c>
      <c r="D14" s="42">
        <v>1009</v>
      </c>
      <c r="E14" s="42">
        <v>661</v>
      </c>
      <c r="F14" s="42">
        <v>343</v>
      </c>
      <c r="G14" s="42">
        <v>5</v>
      </c>
      <c r="H14" s="42">
        <v>335</v>
      </c>
      <c r="I14" s="42">
        <v>247</v>
      </c>
      <c r="J14" s="42">
        <v>38</v>
      </c>
      <c r="K14" s="42">
        <v>7</v>
      </c>
      <c r="L14" s="42">
        <v>0</v>
      </c>
      <c r="M14" s="42">
        <v>3</v>
      </c>
      <c r="N14" s="42">
        <v>19</v>
      </c>
      <c r="O14" s="42">
        <v>0</v>
      </c>
      <c r="P14" s="42">
        <v>20</v>
      </c>
      <c r="Q14" s="42">
        <v>12</v>
      </c>
      <c r="R14" s="42">
        <v>0</v>
      </c>
      <c r="S14" s="42">
        <v>19</v>
      </c>
      <c r="T14" s="42">
        <v>6</v>
      </c>
      <c r="U14" s="42">
        <v>0</v>
      </c>
      <c r="V14" s="42">
        <v>20</v>
      </c>
      <c r="W14" s="42">
        <v>0</v>
      </c>
      <c r="X14" s="42">
        <v>0</v>
      </c>
      <c r="Y14" s="42">
        <v>51</v>
      </c>
      <c r="Z14" s="42">
        <v>15</v>
      </c>
      <c r="AA14" s="42">
        <v>0</v>
      </c>
      <c r="AB14" s="42">
        <v>0</v>
      </c>
      <c r="AC14" s="42">
        <v>0</v>
      </c>
      <c r="AD14" s="42">
        <v>0</v>
      </c>
      <c r="AE14" s="42">
        <v>124</v>
      </c>
      <c r="AF14" s="42">
        <v>29</v>
      </c>
      <c r="AG14" s="42">
        <v>0</v>
      </c>
      <c r="AH14" s="42">
        <v>51</v>
      </c>
      <c r="AI14" s="42">
        <v>8</v>
      </c>
      <c r="AJ14" s="42">
        <v>5</v>
      </c>
    </row>
    <row r="15" spans="1:36" s="43" customFormat="1" ht="15" customHeight="1">
      <c r="A15" s="159"/>
      <c r="B15" s="54" t="s">
        <v>192</v>
      </c>
      <c r="C15" s="55" t="s">
        <v>3</v>
      </c>
      <c r="D15" s="42">
        <v>18</v>
      </c>
      <c r="E15" s="42">
        <v>14</v>
      </c>
      <c r="F15" s="42">
        <v>4</v>
      </c>
      <c r="G15" s="42">
        <v>0</v>
      </c>
      <c r="H15" s="42">
        <v>10</v>
      </c>
      <c r="I15" s="42">
        <v>4</v>
      </c>
      <c r="J15" s="42">
        <v>2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1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1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</row>
    <row r="16" spans="1:36" s="43" customFormat="1" ht="15" customHeight="1">
      <c r="A16" s="99" t="s">
        <v>379</v>
      </c>
      <c r="B16" s="49" t="s">
        <v>190</v>
      </c>
      <c r="C16" s="50" t="s">
        <v>0</v>
      </c>
      <c r="D16" s="51">
        <v>1437</v>
      </c>
      <c r="E16" s="51">
        <v>914</v>
      </c>
      <c r="F16" s="51">
        <v>500</v>
      </c>
      <c r="G16" s="51">
        <v>23</v>
      </c>
      <c r="H16" s="51">
        <v>491</v>
      </c>
      <c r="I16" s="51">
        <v>368</v>
      </c>
      <c r="J16" s="51">
        <v>28</v>
      </c>
      <c r="K16" s="51">
        <v>5</v>
      </c>
      <c r="L16" s="51">
        <v>0</v>
      </c>
      <c r="M16" s="51">
        <v>21</v>
      </c>
      <c r="N16" s="51">
        <v>24</v>
      </c>
      <c r="O16" s="51">
        <v>0</v>
      </c>
      <c r="P16" s="51">
        <v>40</v>
      </c>
      <c r="Q16" s="51">
        <v>23</v>
      </c>
      <c r="R16" s="51">
        <v>0</v>
      </c>
      <c r="S16" s="51">
        <v>40</v>
      </c>
      <c r="T16" s="51">
        <v>22</v>
      </c>
      <c r="U16" s="51">
        <v>0</v>
      </c>
      <c r="V16" s="51">
        <v>6</v>
      </c>
      <c r="W16" s="51">
        <v>2</v>
      </c>
      <c r="X16" s="51">
        <v>0</v>
      </c>
      <c r="Y16" s="51">
        <v>7</v>
      </c>
      <c r="Z16" s="51">
        <v>1</v>
      </c>
      <c r="AA16" s="51">
        <v>0</v>
      </c>
      <c r="AB16" s="51">
        <v>1</v>
      </c>
      <c r="AC16" s="51">
        <v>9</v>
      </c>
      <c r="AD16" s="51">
        <v>0</v>
      </c>
      <c r="AE16" s="51">
        <v>93</v>
      </c>
      <c r="AF16" s="51">
        <v>26</v>
      </c>
      <c r="AG16" s="51">
        <v>0</v>
      </c>
      <c r="AH16" s="51">
        <v>187</v>
      </c>
      <c r="AI16" s="51">
        <v>20</v>
      </c>
      <c r="AJ16" s="51">
        <v>23</v>
      </c>
    </row>
    <row r="17" spans="1:36" s="43" customFormat="1" ht="15" customHeight="1">
      <c r="A17" s="158" t="s">
        <v>93</v>
      </c>
      <c r="B17" s="52" t="s">
        <v>191</v>
      </c>
      <c r="C17" s="53" t="s">
        <v>2</v>
      </c>
      <c r="D17" s="42">
        <v>1281</v>
      </c>
      <c r="E17" s="42">
        <v>814</v>
      </c>
      <c r="F17" s="42">
        <v>444</v>
      </c>
      <c r="G17" s="42">
        <v>23</v>
      </c>
      <c r="H17" s="42">
        <v>432</v>
      </c>
      <c r="I17" s="42">
        <v>326</v>
      </c>
      <c r="J17" s="42">
        <v>27</v>
      </c>
      <c r="K17" s="42">
        <v>4</v>
      </c>
      <c r="L17" s="42">
        <v>0</v>
      </c>
      <c r="M17" s="42">
        <v>15</v>
      </c>
      <c r="N17" s="42">
        <v>22</v>
      </c>
      <c r="O17" s="42">
        <v>0</v>
      </c>
      <c r="P17" s="42">
        <v>27</v>
      </c>
      <c r="Q17" s="42">
        <v>19</v>
      </c>
      <c r="R17" s="42">
        <v>0</v>
      </c>
      <c r="S17" s="42">
        <v>33</v>
      </c>
      <c r="T17" s="42">
        <v>17</v>
      </c>
      <c r="U17" s="42">
        <v>0</v>
      </c>
      <c r="V17" s="42">
        <v>5</v>
      </c>
      <c r="W17" s="42">
        <v>2</v>
      </c>
      <c r="X17" s="42">
        <v>0</v>
      </c>
      <c r="Y17" s="42">
        <v>7</v>
      </c>
      <c r="Z17" s="42">
        <v>1</v>
      </c>
      <c r="AA17" s="42">
        <v>0</v>
      </c>
      <c r="AB17" s="42">
        <v>1</v>
      </c>
      <c r="AC17" s="42">
        <v>9</v>
      </c>
      <c r="AD17" s="42">
        <v>0</v>
      </c>
      <c r="AE17" s="42">
        <v>91</v>
      </c>
      <c r="AF17" s="42">
        <v>25</v>
      </c>
      <c r="AG17" s="42">
        <v>0</v>
      </c>
      <c r="AH17" s="42">
        <v>176</v>
      </c>
      <c r="AI17" s="42">
        <v>19</v>
      </c>
      <c r="AJ17" s="42">
        <v>23</v>
      </c>
    </row>
    <row r="18" spans="1:36" s="43" customFormat="1" ht="15" customHeight="1">
      <c r="A18" s="159"/>
      <c r="B18" s="54" t="s">
        <v>192</v>
      </c>
      <c r="C18" s="55" t="s">
        <v>3</v>
      </c>
      <c r="D18" s="42">
        <v>156</v>
      </c>
      <c r="E18" s="42">
        <v>100</v>
      </c>
      <c r="F18" s="42">
        <v>56</v>
      </c>
      <c r="G18" s="42">
        <v>0</v>
      </c>
      <c r="H18" s="42">
        <v>59</v>
      </c>
      <c r="I18" s="42">
        <v>42</v>
      </c>
      <c r="J18" s="42">
        <v>1</v>
      </c>
      <c r="K18" s="42">
        <v>1</v>
      </c>
      <c r="L18" s="42">
        <v>0</v>
      </c>
      <c r="M18" s="42">
        <v>6</v>
      </c>
      <c r="N18" s="42">
        <v>2</v>
      </c>
      <c r="O18" s="42">
        <v>0</v>
      </c>
      <c r="P18" s="42">
        <v>13</v>
      </c>
      <c r="Q18" s="42">
        <v>4</v>
      </c>
      <c r="R18" s="42">
        <v>0</v>
      </c>
      <c r="S18" s="42">
        <v>7</v>
      </c>
      <c r="T18" s="42">
        <v>5</v>
      </c>
      <c r="U18" s="42">
        <v>0</v>
      </c>
      <c r="V18" s="42">
        <v>1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2</v>
      </c>
      <c r="AF18" s="42">
        <v>1</v>
      </c>
      <c r="AG18" s="42">
        <v>0</v>
      </c>
      <c r="AH18" s="42">
        <v>11</v>
      </c>
      <c r="AI18" s="42">
        <v>1</v>
      </c>
      <c r="AJ18" s="42">
        <v>0</v>
      </c>
    </row>
    <row r="19" spans="1:36" s="43" customFormat="1" ht="15" customHeight="1">
      <c r="A19" s="99" t="s">
        <v>381</v>
      </c>
      <c r="B19" s="49" t="s">
        <v>190</v>
      </c>
      <c r="C19" s="50" t="s">
        <v>0</v>
      </c>
      <c r="D19" s="51">
        <v>2030</v>
      </c>
      <c r="E19" s="51">
        <v>1230</v>
      </c>
      <c r="F19" s="51">
        <v>789</v>
      </c>
      <c r="G19" s="51">
        <v>11</v>
      </c>
      <c r="H19" s="51">
        <v>634</v>
      </c>
      <c r="I19" s="51">
        <v>522</v>
      </c>
      <c r="J19" s="51">
        <v>34</v>
      </c>
      <c r="K19" s="51">
        <v>3</v>
      </c>
      <c r="L19" s="51">
        <v>0</v>
      </c>
      <c r="M19" s="51">
        <v>20</v>
      </c>
      <c r="N19" s="51">
        <v>44</v>
      </c>
      <c r="O19" s="51">
        <v>0</v>
      </c>
      <c r="P19" s="51">
        <v>51</v>
      </c>
      <c r="Q19" s="51">
        <v>13</v>
      </c>
      <c r="R19" s="51">
        <v>0</v>
      </c>
      <c r="S19" s="51">
        <v>79</v>
      </c>
      <c r="T19" s="51">
        <v>11</v>
      </c>
      <c r="U19" s="51">
        <v>0</v>
      </c>
      <c r="V19" s="51">
        <v>42</v>
      </c>
      <c r="W19" s="51">
        <v>79</v>
      </c>
      <c r="X19" s="51">
        <v>0</v>
      </c>
      <c r="Y19" s="51">
        <v>33</v>
      </c>
      <c r="Z19" s="51">
        <v>2</v>
      </c>
      <c r="AA19" s="51">
        <v>0</v>
      </c>
      <c r="AB19" s="51">
        <v>1</v>
      </c>
      <c r="AC19" s="51">
        <v>11</v>
      </c>
      <c r="AD19" s="51">
        <v>0</v>
      </c>
      <c r="AE19" s="51">
        <v>264</v>
      </c>
      <c r="AF19" s="51">
        <v>82</v>
      </c>
      <c r="AG19" s="51">
        <v>0</v>
      </c>
      <c r="AH19" s="51">
        <v>72</v>
      </c>
      <c r="AI19" s="51">
        <v>22</v>
      </c>
      <c r="AJ19" s="51">
        <v>11</v>
      </c>
    </row>
    <row r="20" spans="1:36" s="43" customFormat="1" ht="15" customHeight="1">
      <c r="A20" s="158" t="s">
        <v>6</v>
      </c>
      <c r="B20" s="52" t="s">
        <v>191</v>
      </c>
      <c r="C20" s="53" t="s">
        <v>2</v>
      </c>
      <c r="D20" s="42">
        <v>1945</v>
      </c>
      <c r="E20" s="42">
        <v>1180</v>
      </c>
      <c r="F20" s="42">
        <v>754</v>
      </c>
      <c r="G20" s="42">
        <v>11</v>
      </c>
      <c r="H20" s="42">
        <v>601</v>
      </c>
      <c r="I20" s="42">
        <v>491</v>
      </c>
      <c r="J20" s="42">
        <v>30</v>
      </c>
      <c r="K20" s="42">
        <v>3</v>
      </c>
      <c r="L20" s="42">
        <v>0</v>
      </c>
      <c r="M20" s="42">
        <v>20</v>
      </c>
      <c r="N20" s="42">
        <v>41</v>
      </c>
      <c r="O20" s="42">
        <v>0</v>
      </c>
      <c r="P20" s="42">
        <v>49</v>
      </c>
      <c r="Q20" s="42">
        <v>13</v>
      </c>
      <c r="R20" s="42">
        <v>0</v>
      </c>
      <c r="S20" s="42">
        <v>78</v>
      </c>
      <c r="T20" s="42">
        <v>10</v>
      </c>
      <c r="U20" s="42">
        <v>0</v>
      </c>
      <c r="V20" s="42">
        <v>42</v>
      </c>
      <c r="W20" s="42">
        <v>79</v>
      </c>
      <c r="X20" s="42">
        <v>0</v>
      </c>
      <c r="Y20" s="42">
        <v>32</v>
      </c>
      <c r="Z20" s="42">
        <v>2</v>
      </c>
      <c r="AA20" s="42">
        <v>0</v>
      </c>
      <c r="AB20" s="42">
        <v>1</v>
      </c>
      <c r="AC20" s="42">
        <v>11</v>
      </c>
      <c r="AD20" s="42">
        <v>0</v>
      </c>
      <c r="AE20" s="42">
        <v>255</v>
      </c>
      <c r="AF20" s="42">
        <v>82</v>
      </c>
      <c r="AG20" s="42">
        <v>0</v>
      </c>
      <c r="AH20" s="42">
        <v>72</v>
      </c>
      <c r="AI20" s="42">
        <v>22</v>
      </c>
      <c r="AJ20" s="42">
        <v>11</v>
      </c>
    </row>
    <row r="21" spans="1:36" s="43" customFormat="1" ht="15" customHeight="1">
      <c r="A21" s="159"/>
      <c r="B21" s="54" t="s">
        <v>192</v>
      </c>
      <c r="C21" s="55" t="s">
        <v>3</v>
      </c>
      <c r="D21" s="42">
        <v>85</v>
      </c>
      <c r="E21" s="42">
        <v>50</v>
      </c>
      <c r="F21" s="42">
        <v>35</v>
      </c>
      <c r="G21" s="42">
        <v>0</v>
      </c>
      <c r="H21" s="42">
        <v>33</v>
      </c>
      <c r="I21" s="42">
        <v>31</v>
      </c>
      <c r="J21" s="42">
        <v>4</v>
      </c>
      <c r="K21" s="42">
        <v>0</v>
      </c>
      <c r="L21" s="42">
        <v>0</v>
      </c>
      <c r="M21" s="42">
        <v>0</v>
      </c>
      <c r="N21" s="42">
        <v>3</v>
      </c>
      <c r="O21" s="42">
        <v>0</v>
      </c>
      <c r="P21" s="42">
        <v>2</v>
      </c>
      <c r="Q21" s="42">
        <v>0</v>
      </c>
      <c r="R21" s="42">
        <v>0</v>
      </c>
      <c r="S21" s="42">
        <v>1</v>
      </c>
      <c r="T21" s="42">
        <v>1</v>
      </c>
      <c r="U21" s="42">
        <v>0</v>
      </c>
      <c r="V21" s="42">
        <v>0</v>
      </c>
      <c r="W21" s="42">
        <v>0</v>
      </c>
      <c r="X21" s="42">
        <v>0</v>
      </c>
      <c r="Y21" s="42">
        <v>1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9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</row>
    <row r="22" spans="1:36" s="43" customFormat="1" ht="15" customHeight="1">
      <c r="A22" s="99" t="s">
        <v>383</v>
      </c>
      <c r="B22" s="49" t="s">
        <v>190</v>
      </c>
      <c r="C22" s="50" t="s">
        <v>0</v>
      </c>
      <c r="D22" s="51">
        <v>786</v>
      </c>
      <c r="E22" s="51">
        <v>513</v>
      </c>
      <c r="F22" s="51">
        <v>272</v>
      </c>
      <c r="G22" s="51">
        <v>1</v>
      </c>
      <c r="H22" s="51">
        <v>272</v>
      </c>
      <c r="I22" s="51">
        <v>190</v>
      </c>
      <c r="J22" s="51">
        <v>13</v>
      </c>
      <c r="K22" s="51">
        <v>9</v>
      </c>
      <c r="L22" s="51">
        <v>0</v>
      </c>
      <c r="M22" s="51">
        <v>10</v>
      </c>
      <c r="N22" s="51">
        <v>16</v>
      </c>
      <c r="O22" s="51">
        <v>0</v>
      </c>
      <c r="P22" s="51">
        <v>16</v>
      </c>
      <c r="Q22" s="51">
        <v>9</v>
      </c>
      <c r="R22" s="51">
        <v>0</v>
      </c>
      <c r="S22" s="51">
        <v>28</v>
      </c>
      <c r="T22" s="51">
        <v>8</v>
      </c>
      <c r="U22" s="51">
        <v>0</v>
      </c>
      <c r="V22" s="51">
        <v>4</v>
      </c>
      <c r="W22" s="51">
        <v>8</v>
      </c>
      <c r="X22" s="51">
        <v>0</v>
      </c>
      <c r="Y22" s="51">
        <v>20</v>
      </c>
      <c r="Z22" s="51">
        <v>5</v>
      </c>
      <c r="AA22" s="51">
        <v>0</v>
      </c>
      <c r="AB22" s="51">
        <v>0</v>
      </c>
      <c r="AC22" s="51">
        <v>2</v>
      </c>
      <c r="AD22" s="51">
        <v>0</v>
      </c>
      <c r="AE22" s="51">
        <v>130</v>
      </c>
      <c r="AF22" s="51">
        <v>25</v>
      </c>
      <c r="AG22" s="51">
        <v>0</v>
      </c>
      <c r="AH22" s="51">
        <v>20</v>
      </c>
      <c r="AI22" s="51">
        <v>0</v>
      </c>
      <c r="AJ22" s="51">
        <v>1</v>
      </c>
    </row>
    <row r="23" spans="1:36" s="43" customFormat="1" ht="15" customHeight="1">
      <c r="A23" s="158" t="s">
        <v>7</v>
      </c>
      <c r="B23" s="52" t="s">
        <v>191</v>
      </c>
      <c r="C23" s="53" t="s">
        <v>2</v>
      </c>
      <c r="D23" s="42">
        <v>773</v>
      </c>
      <c r="E23" s="42">
        <v>509</v>
      </c>
      <c r="F23" s="42">
        <v>263</v>
      </c>
      <c r="G23" s="42">
        <v>1</v>
      </c>
      <c r="H23" s="42">
        <v>270</v>
      </c>
      <c r="I23" s="42">
        <v>189</v>
      </c>
      <c r="J23" s="42">
        <v>13</v>
      </c>
      <c r="K23" s="42">
        <v>9</v>
      </c>
      <c r="L23" s="42">
        <v>0</v>
      </c>
      <c r="M23" s="42">
        <v>10</v>
      </c>
      <c r="N23" s="42">
        <v>16</v>
      </c>
      <c r="O23" s="42">
        <v>0</v>
      </c>
      <c r="P23" s="42">
        <v>16</v>
      </c>
      <c r="Q23" s="42">
        <v>9</v>
      </c>
      <c r="R23" s="42">
        <v>0</v>
      </c>
      <c r="S23" s="42">
        <v>28</v>
      </c>
      <c r="T23" s="42">
        <v>5</v>
      </c>
      <c r="U23" s="42">
        <v>0</v>
      </c>
      <c r="V23" s="42">
        <v>4</v>
      </c>
      <c r="W23" s="42">
        <v>8</v>
      </c>
      <c r="X23" s="42">
        <v>0</v>
      </c>
      <c r="Y23" s="42">
        <v>20</v>
      </c>
      <c r="Z23" s="42">
        <v>5</v>
      </c>
      <c r="AA23" s="42">
        <v>0</v>
      </c>
      <c r="AB23" s="42">
        <v>0</v>
      </c>
      <c r="AC23" s="42">
        <v>2</v>
      </c>
      <c r="AD23" s="42">
        <v>0</v>
      </c>
      <c r="AE23" s="42">
        <v>128</v>
      </c>
      <c r="AF23" s="42">
        <v>20</v>
      </c>
      <c r="AG23" s="42">
        <v>0</v>
      </c>
      <c r="AH23" s="42">
        <v>20</v>
      </c>
      <c r="AI23" s="42">
        <v>0</v>
      </c>
      <c r="AJ23" s="42">
        <v>1</v>
      </c>
    </row>
    <row r="24" spans="1:36" s="43" customFormat="1" ht="15" customHeight="1">
      <c r="A24" s="159"/>
      <c r="B24" s="54" t="s">
        <v>192</v>
      </c>
      <c r="C24" s="55" t="s">
        <v>3</v>
      </c>
      <c r="D24" s="42">
        <v>13</v>
      </c>
      <c r="E24" s="42">
        <v>4</v>
      </c>
      <c r="F24" s="42">
        <v>9</v>
      </c>
      <c r="G24" s="42">
        <v>0</v>
      </c>
      <c r="H24" s="42">
        <v>2</v>
      </c>
      <c r="I24" s="42">
        <v>1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3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2</v>
      </c>
      <c r="AF24" s="42">
        <v>5</v>
      </c>
      <c r="AG24" s="42">
        <v>0</v>
      </c>
      <c r="AH24" s="42">
        <v>0</v>
      </c>
      <c r="AI24" s="42">
        <v>0</v>
      </c>
      <c r="AJ24" s="42">
        <v>0</v>
      </c>
    </row>
    <row r="25" spans="1:36" s="43" customFormat="1" ht="15" customHeight="1">
      <c r="A25" s="99" t="s">
        <v>385</v>
      </c>
      <c r="B25" s="49" t="s">
        <v>190</v>
      </c>
      <c r="C25" s="50" t="s">
        <v>0</v>
      </c>
      <c r="D25" s="51">
        <v>1476</v>
      </c>
      <c r="E25" s="51">
        <v>941</v>
      </c>
      <c r="F25" s="51">
        <v>515</v>
      </c>
      <c r="G25" s="51">
        <v>20</v>
      </c>
      <c r="H25" s="51">
        <v>469</v>
      </c>
      <c r="I25" s="51">
        <v>385</v>
      </c>
      <c r="J25" s="51">
        <v>22</v>
      </c>
      <c r="K25" s="51">
        <v>10</v>
      </c>
      <c r="L25" s="51">
        <v>0</v>
      </c>
      <c r="M25" s="51">
        <v>31</v>
      </c>
      <c r="N25" s="51">
        <v>32</v>
      </c>
      <c r="O25" s="51">
        <v>0</v>
      </c>
      <c r="P25" s="51">
        <v>35</v>
      </c>
      <c r="Q25" s="51">
        <v>15</v>
      </c>
      <c r="R25" s="51">
        <v>0</v>
      </c>
      <c r="S25" s="51">
        <v>40</v>
      </c>
      <c r="T25" s="51">
        <v>11</v>
      </c>
      <c r="U25" s="51">
        <v>0</v>
      </c>
      <c r="V25" s="51">
        <v>29</v>
      </c>
      <c r="W25" s="51">
        <v>0</v>
      </c>
      <c r="X25" s="51">
        <v>0</v>
      </c>
      <c r="Y25" s="51">
        <v>32</v>
      </c>
      <c r="Z25" s="51">
        <v>10</v>
      </c>
      <c r="AA25" s="51">
        <v>0</v>
      </c>
      <c r="AB25" s="51">
        <v>0</v>
      </c>
      <c r="AC25" s="51">
        <v>2</v>
      </c>
      <c r="AD25" s="51">
        <v>0</v>
      </c>
      <c r="AE25" s="51">
        <v>219</v>
      </c>
      <c r="AF25" s="51">
        <v>34</v>
      </c>
      <c r="AG25" s="51">
        <v>0</v>
      </c>
      <c r="AH25" s="51">
        <v>64</v>
      </c>
      <c r="AI25" s="51">
        <v>16</v>
      </c>
      <c r="AJ25" s="51">
        <v>20</v>
      </c>
    </row>
    <row r="26" spans="1:36" s="43" customFormat="1" ht="15" customHeight="1">
      <c r="A26" s="158" t="s">
        <v>8</v>
      </c>
      <c r="B26" s="52" t="s">
        <v>191</v>
      </c>
      <c r="C26" s="53" t="s">
        <v>2</v>
      </c>
      <c r="D26" s="42">
        <v>1423</v>
      </c>
      <c r="E26" s="42">
        <v>908</v>
      </c>
      <c r="F26" s="42">
        <v>495</v>
      </c>
      <c r="G26" s="42">
        <v>20</v>
      </c>
      <c r="H26" s="42">
        <v>456</v>
      </c>
      <c r="I26" s="42">
        <v>368</v>
      </c>
      <c r="J26" s="42">
        <v>20</v>
      </c>
      <c r="K26" s="42">
        <v>10</v>
      </c>
      <c r="L26" s="42">
        <v>0</v>
      </c>
      <c r="M26" s="42">
        <v>31</v>
      </c>
      <c r="N26" s="42">
        <v>32</v>
      </c>
      <c r="O26" s="42">
        <v>0</v>
      </c>
      <c r="P26" s="42">
        <v>30</v>
      </c>
      <c r="Q26" s="42">
        <v>12</v>
      </c>
      <c r="R26" s="42">
        <v>0</v>
      </c>
      <c r="S26" s="42">
        <v>40</v>
      </c>
      <c r="T26" s="42">
        <v>11</v>
      </c>
      <c r="U26" s="42">
        <v>0</v>
      </c>
      <c r="V26" s="42">
        <v>27</v>
      </c>
      <c r="W26" s="42">
        <v>0</v>
      </c>
      <c r="X26" s="42">
        <v>0</v>
      </c>
      <c r="Y26" s="42">
        <v>30</v>
      </c>
      <c r="Z26" s="42">
        <v>10</v>
      </c>
      <c r="AA26" s="42">
        <v>0</v>
      </c>
      <c r="AB26" s="42">
        <v>0</v>
      </c>
      <c r="AC26" s="42">
        <v>2</v>
      </c>
      <c r="AD26" s="42">
        <v>0</v>
      </c>
      <c r="AE26" s="42">
        <v>211</v>
      </c>
      <c r="AF26" s="42">
        <v>34</v>
      </c>
      <c r="AG26" s="42">
        <v>0</v>
      </c>
      <c r="AH26" s="42">
        <v>63</v>
      </c>
      <c r="AI26" s="42">
        <v>16</v>
      </c>
      <c r="AJ26" s="42">
        <v>20</v>
      </c>
    </row>
    <row r="27" spans="1:36" s="43" customFormat="1" ht="15" customHeight="1">
      <c r="A27" s="159"/>
      <c r="B27" s="54" t="s">
        <v>192</v>
      </c>
      <c r="C27" s="55" t="s">
        <v>3</v>
      </c>
      <c r="D27" s="42">
        <v>53</v>
      </c>
      <c r="E27" s="42">
        <v>33</v>
      </c>
      <c r="F27" s="42">
        <v>20</v>
      </c>
      <c r="G27" s="42">
        <v>0</v>
      </c>
      <c r="H27" s="42">
        <v>13</v>
      </c>
      <c r="I27" s="42">
        <v>17</v>
      </c>
      <c r="J27" s="42">
        <v>2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5</v>
      </c>
      <c r="Q27" s="42">
        <v>3</v>
      </c>
      <c r="R27" s="42">
        <v>0</v>
      </c>
      <c r="S27" s="42">
        <v>0</v>
      </c>
      <c r="T27" s="42">
        <v>0</v>
      </c>
      <c r="U27" s="42">
        <v>0</v>
      </c>
      <c r="V27" s="42">
        <v>2</v>
      </c>
      <c r="W27" s="42">
        <v>0</v>
      </c>
      <c r="X27" s="42">
        <v>0</v>
      </c>
      <c r="Y27" s="42">
        <v>2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8</v>
      </c>
      <c r="AF27" s="42">
        <v>0</v>
      </c>
      <c r="AG27" s="42">
        <v>0</v>
      </c>
      <c r="AH27" s="42">
        <v>1</v>
      </c>
      <c r="AI27" s="42">
        <v>0</v>
      </c>
      <c r="AJ27" s="42">
        <v>0</v>
      </c>
    </row>
    <row r="28" spans="1:36" s="43" customFormat="1" ht="15" customHeight="1">
      <c r="A28" s="46" t="s">
        <v>173</v>
      </c>
      <c r="B28" s="49" t="s">
        <v>190</v>
      </c>
      <c r="C28" s="50" t="s">
        <v>0</v>
      </c>
      <c r="D28" s="51">
        <v>175</v>
      </c>
      <c r="E28" s="51">
        <v>124</v>
      </c>
      <c r="F28" s="51">
        <v>51</v>
      </c>
      <c r="G28" s="51">
        <v>0</v>
      </c>
      <c r="H28" s="51">
        <v>59</v>
      </c>
      <c r="I28" s="51">
        <v>39</v>
      </c>
      <c r="J28" s="51">
        <v>3</v>
      </c>
      <c r="K28" s="51">
        <v>0</v>
      </c>
      <c r="L28" s="51">
        <v>0</v>
      </c>
      <c r="M28" s="51">
        <v>1</v>
      </c>
      <c r="N28" s="51">
        <v>0</v>
      </c>
      <c r="O28" s="51">
        <v>0</v>
      </c>
      <c r="P28" s="51">
        <v>3</v>
      </c>
      <c r="Q28" s="51">
        <v>3</v>
      </c>
      <c r="R28" s="51">
        <v>0</v>
      </c>
      <c r="S28" s="51">
        <v>3</v>
      </c>
      <c r="T28" s="51">
        <v>0</v>
      </c>
      <c r="U28" s="51">
        <v>0</v>
      </c>
      <c r="V28" s="51">
        <v>1</v>
      </c>
      <c r="W28" s="51">
        <v>0</v>
      </c>
      <c r="X28" s="51">
        <v>0</v>
      </c>
      <c r="Y28" s="51">
        <v>6</v>
      </c>
      <c r="Z28" s="51">
        <v>0</v>
      </c>
      <c r="AA28" s="51">
        <v>0</v>
      </c>
      <c r="AB28" s="51">
        <v>1</v>
      </c>
      <c r="AC28" s="51">
        <v>1</v>
      </c>
      <c r="AD28" s="51">
        <v>0</v>
      </c>
      <c r="AE28" s="51">
        <v>38</v>
      </c>
      <c r="AF28" s="51">
        <v>7</v>
      </c>
      <c r="AG28" s="51">
        <v>0</v>
      </c>
      <c r="AH28" s="51">
        <v>9</v>
      </c>
      <c r="AI28" s="51">
        <v>1</v>
      </c>
      <c r="AJ28" s="51">
        <v>0</v>
      </c>
    </row>
    <row r="29" spans="1:36" s="43" customFormat="1" ht="15" customHeight="1">
      <c r="A29" s="130" t="s">
        <v>9</v>
      </c>
      <c r="B29" s="52" t="s">
        <v>191</v>
      </c>
      <c r="C29" s="53" t="s">
        <v>2</v>
      </c>
      <c r="D29" s="42">
        <v>166</v>
      </c>
      <c r="E29" s="42">
        <v>116</v>
      </c>
      <c r="F29" s="42">
        <v>50</v>
      </c>
      <c r="G29" s="42">
        <v>0</v>
      </c>
      <c r="H29" s="42">
        <v>54</v>
      </c>
      <c r="I29" s="42">
        <v>38</v>
      </c>
      <c r="J29" s="42">
        <v>3</v>
      </c>
      <c r="K29" s="42">
        <v>0</v>
      </c>
      <c r="L29" s="42">
        <v>0</v>
      </c>
      <c r="M29" s="42">
        <v>1</v>
      </c>
      <c r="N29" s="42">
        <v>0</v>
      </c>
      <c r="O29" s="42">
        <v>0</v>
      </c>
      <c r="P29" s="42">
        <v>2</v>
      </c>
      <c r="Q29" s="42">
        <v>3</v>
      </c>
      <c r="R29" s="42">
        <v>0</v>
      </c>
      <c r="S29" s="42">
        <v>3</v>
      </c>
      <c r="T29" s="42">
        <v>0</v>
      </c>
      <c r="U29" s="42">
        <v>0</v>
      </c>
      <c r="V29" s="42">
        <v>1</v>
      </c>
      <c r="W29" s="42">
        <v>0</v>
      </c>
      <c r="X29" s="42">
        <v>0</v>
      </c>
      <c r="Y29" s="42">
        <v>5</v>
      </c>
      <c r="Z29" s="42">
        <v>0</v>
      </c>
      <c r="AA29" s="42">
        <v>0</v>
      </c>
      <c r="AB29" s="42">
        <v>1</v>
      </c>
      <c r="AC29" s="42">
        <v>1</v>
      </c>
      <c r="AD29" s="42">
        <v>0</v>
      </c>
      <c r="AE29" s="42">
        <v>38</v>
      </c>
      <c r="AF29" s="42">
        <v>7</v>
      </c>
      <c r="AG29" s="42">
        <v>0</v>
      </c>
      <c r="AH29" s="42">
        <v>8</v>
      </c>
      <c r="AI29" s="42">
        <v>1</v>
      </c>
      <c r="AJ29" s="42">
        <v>0</v>
      </c>
    </row>
    <row r="30" spans="1:36" s="43" customFormat="1" ht="15" customHeight="1">
      <c r="A30" s="131"/>
      <c r="B30" s="54" t="s">
        <v>192</v>
      </c>
      <c r="C30" s="55" t="s">
        <v>3</v>
      </c>
      <c r="D30" s="42">
        <v>9</v>
      </c>
      <c r="E30" s="42">
        <v>8</v>
      </c>
      <c r="F30" s="42">
        <v>1</v>
      </c>
      <c r="G30" s="42">
        <v>0</v>
      </c>
      <c r="H30" s="42">
        <v>5</v>
      </c>
      <c r="I30" s="42">
        <v>1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1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1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1</v>
      </c>
      <c r="AI30" s="42">
        <v>0</v>
      </c>
      <c r="AJ30" s="42">
        <v>0</v>
      </c>
    </row>
    <row r="31" spans="1:36" s="43" customFormat="1" ht="15" customHeight="1">
      <c r="A31" s="46" t="s">
        <v>174</v>
      </c>
      <c r="B31" s="49" t="s">
        <v>190</v>
      </c>
      <c r="C31" s="50" t="s">
        <v>0</v>
      </c>
      <c r="D31" s="51">
        <v>269</v>
      </c>
      <c r="E31" s="51">
        <v>180</v>
      </c>
      <c r="F31" s="51">
        <v>81</v>
      </c>
      <c r="G31" s="51">
        <v>8</v>
      </c>
      <c r="H31" s="51">
        <v>102</v>
      </c>
      <c r="I31" s="51">
        <v>66</v>
      </c>
      <c r="J31" s="51">
        <v>9</v>
      </c>
      <c r="K31" s="51">
        <v>4</v>
      </c>
      <c r="L31" s="51">
        <v>0</v>
      </c>
      <c r="M31" s="51">
        <v>2</v>
      </c>
      <c r="N31" s="51">
        <v>0</v>
      </c>
      <c r="O31" s="51">
        <v>0</v>
      </c>
      <c r="P31" s="51">
        <v>10</v>
      </c>
      <c r="Q31" s="51">
        <v>2</v>
      </c>
      <c r="R31" s="51">
        <v>0</v>
      </c>
      <c r="S31" s="51">
        <v>7</v>
      </c>
      <c r="T31" s="51">
        <v>3</v>
      </c>
      <c r="U31" s="51">
        <v>0</v>
      </c>
      <c r="V31" s="51">
        <v>0</v>
      </c>
      <c r="W31" s="51">
        <v>0</v>
      </c>
      <c r="X31" s="51">
        <v>0</v>
      </c>
      <c r="Y31" s="51">
        <v>2</v>
      </c>
      <c r="Z31" s="51">
        <v>1</v>
      </c>
      <c r="AA31" s="51">
        <v>0</v>
      </c>
      <c r="AB31" s="51">
        <v>0</v>
      </c>
      <c r="AC31" s="51">
        <v>2</v>
      </c>
      <c r="AD31" s="51">
        <v>0</v>
      </c>
      <c r="AE31" s="51">
        <v>20</v>
      </c>
      <c r="AF31" s="51">
        <v>0</v>
      </c>
      <c r="AG31" s="51">
        <v>0</v>
      </c>
      <c r="AH31" s="51">
        <v>28</v>
      </c>
      <c r="AI31" s="51">
        <v>3</v>
      </c>
      <c r="AJ31" s="51">
        <v>8</v>
      </c>
    </row>
    <row r="32" spans="1:36" s="43" customFormat="1" ht="15" customHeight="1">
      <c r="A32" s="158" t="s">
        <v>11</v>
      </c>
      <c r="B32" s="52" t="s">
        <v>191</v>
      </c>
      <c r="C32" s="53" t="s">
        <v>2</v>
      </c>
      <c r="D32" s="42">
        <v>242</v>
      </c>
      <c r="E32" s="42">
        <v>160</v>
      </c>
      <c r="F32" s="42">
        <v>74</v>
      </c>
      <c r="G32" s="42">
        <v>8</v>
      </c>
      <c r="H32" s="42">
        <v>89</v>
      </c>
      <c r="I32" s="42">
        <v>63</v>
      </c>
      <c r="J32" s="42">
        <v>9</v>
      </c>
      <c r="K32" s="42">
        <v>1</v>
      </c>
      <c r="L32" s="42">
        <v>0</v>
      </c>
      <c r="M32" s="42">
        <v>2</v>
      </c>
      <c r="N32" s="42">
        <v>0</v>
      </c>
      <c r="O32" s="42">
        <v>0</v>
      </c>
      <c r="P32" s="42">
        <v>8</v>
      </c>
      <c r="Q32" s="42">
        <v>1</v>
      </c>
      <c r="R32" s="42">
        <v>0</v>
      </c>
      <c r="S32" s="42">
        <v>6</v>
      </c>
      <c r="T32" s="42">
        <v>3</v>
      </c>
      <c r="U32" s="42">
        <v>0</v>
      </c>
      <c r="V32" s="42">
        <v>0</v>
      </c>
      <c r="W32" s="42">
        <v>0</v>
      </c>
      <c r="X32" s="42">
        <v>0</v>
      </c>
      <c r="Y32" s="42">
        <v>2</v>
      </c>
      <c r="Z32" s="42">
        <v>1</v>
      </c>
      <c r="AA32" s="42">
        <v>0</v>
      </c>
      <c r="AB32" s="42">
        <v>0</v>
      </c>
      <c r="AC32" s="42">
        <v>2</v>
      </c>
      <c r="AD32" s="42">
        <v>0</v>
      </c>
      <c r="AE32" s="42">
        <v>18</v>
      </c>
      <c r="AF32" s="42">
        <v>0</v>
      </c>
      <c r="AG32" s="42">
        <v>0</v>
      </c>
      <c r="AH32" s="42">
        <v>26</v>
      </c>
      <c r="AI32" s="42">
        <v>3</v>
      </c>
      <c r="AJ32" s="42">
        <v>8</v>
      </c>
    </row>
    <row r="33" spans="1:36" s="43" customFormat="1" ht="15" customHeight="1">
      <c r="A33" s="159"/>
      <c r="B33" s="54" t="s">
        <v>192</v>
      </c>
      <c r="C33" s="55" t="s">
        <v>3</v>
      </c>
      <c r="D33" s="42">
        <v>27</v>
      </c>
      <c r="E33" s="42">
        <v>20</v>
      </c>
      <c r="F33" s="42">
        <v>7</v>
      </c>
      <c r="G33" s="42">
        <v>0</v>
      </c>
      <c r="H33" s="42">
        <v>13</v>
      </c>
      <c r="I33" s="42">
        <v>3</v>
      </c>
      <c r="J33" s="42">
        <v>0</v>
      </c>
      <c r="K33" s="42">
        <v>3</v>
      </c>
      <c r="L33" s="42">
        <v>0</v>
      </c>
      <c r="M33" s="42">
        <v>0</v>
      </c>
      <c r="N33" s="42">
        <v>0</v>
      </c>
      <c r="O33" s="42">
        <v>0</v>
      </c>
      <c r="P33" s="42">
        <v>2</v>
      </c>
      <c r="Q33" s="42">
        <v>1</v>
      </c>
      <c r="R33" s="42">
        <v>0</v>
      </c>
      <c r="S33" s="42">
        <v>1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2</v>
      </c>
      <c r="AF33" s="42">
        <v>0</v>
      </c>
      <c r="AG33" s="42">
        <v>0</v>
      </c>
      <c r="AH33" s="42">
        <v>2</v>
      </c>
      <c r="AI33" s="42">
        <v>0</v>
      </c>
      <c r="AJ33" s="42">
        <v>0</v>
      </c>
    </row>
    <row r="34" spans="1:36" s="43" customFormat="1" ht="15" customHeight="1">
      <c r="A34" s="46" t="s">
        <v>175</v>
      </c>
      <c r="B34" s="49" t="s">
        <v>190</v>
      </c>
      <c r="C34" s="50" t="s">
        <v>0</v>
      </c>
      <c r="D34" s="51">
        <v>152</v>
      </c>
      <c r="E34" s="51">
        <v>123</v>
      </c>
      <c r="F34" s="51">
        <v>29</v>
      </c>
      <c r="G34" s="51">
        <v>0</v>
      </c>
      <c r="H34" s="51">
        <v>30</v>
      </c>
      <c r="I34" s="51">
        <v>27</v>
      </c>
      <c r="J34" s="51">
        <v>3</v>
      </c>
      <c r="K34" s="51">
        <v>0</v>
      </c>
      <c r="L34" s="51">
        <v>0</v>
      </c>
      <c r="M34" s="51">
        <v>4</v>
      </c>
      <c r="N34" s="51">
        <v>0</v>
      </c>
      <c r="O34" s="51">
        <v>0</v>
      </c>
      <c r="P34" s="51">
        <v>3</v>
      </c>
      <c r="Q34" s="51">
        <v>0</v>
      </c>
      <c r="R34" s="51">
        <v>0</v>
      </c>
      <c r="S34" s="51">
        <v>7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12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60</v>
      </c>
      <c r="AF34" s="51">
        <v>1</v>
      </c>
      <c r="AG34" s="51">
        <v>0</v>
      </c>
      <c r="AH34" s="51">
        <v>4</v>
      </c>
      <c r="AI34" s="51">
        <v>1</v>
      </c>
      <c r="AJ34" s="51">
        <v>0</v>
      </c>
    </row>
    <row r="35" spans="1:36" s="43" customFormat="1" ht="15" customHeight="1">
      <c r="A35" s="158" t="s">
        <v>12</v>
      </c>
      <c r="B35" s="52" t="s">
        <v>191</v>
      </c>
      <c r="C35" s="53" t="s">
        <v>2</v>
      </c>
      <c r="D35" s="42">
        <v>140</v>
      </c>
      <c r="E35" s="42">
        <v>117</v>
      </c>
      <c r="F35" s="42">
        <v>23</v>
      </c>
      <c r="G35" s="42">
        <v>0</v>
      </c>
      <c r="H35" s="42">
        <v>28</v>
      </c>
      <c r="I35" s="42">
        <v>21</v>
      </c>
      <c r="J35" s="42">
        <v>3</v>
      </c>
      <c r="K35" s="42">
        <v>0</v>
      </c>
      <c r="L35" s="42">
        <v>0</v>
      </c>
      <c r="M35" s="42">
        <v>4</v>
      </c>
      <c r="N35" s="42">
        <v>0</v>
      </c>
      <c r="O35" s="42">
        <v>0</v>
      </c>
      <c r="P35" s="42">
        <v>3</v>
      </c>
      <c r="Q35" s="42">
        <v>0</v>
      </c>
      <c r="R35" s="42">
        <v>0</v>
      </c>
      <c r="S35" s="42">
        <v>6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12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57</v>
      </c>
      <c r="AF35" s="42">
        <v>1</v>
      </c>
      <c r="AG35" s="42">
        <v>0</v>
      </c>
      <c r="AH35" s="42">
        <v>4</v>
      </c>
      <c r="AI35" s="42">
        <v>1</v>
      </c>
      <c r="AJ35" s="42">
        <v>0</v>
      </c>
    </row>
    <row r="36" spans="1:36" s="43" customFormat="1" ht="15" customHeight="1">
      <c r="A36" s="159"/>
      <c r="B36" s="54" t="s">
        <v>192</v>
      </c>
      <c r="C36" s="55" t="s">
        <v>3</v>
      </c>
      <c r="D36" s="42">
        <v>12</v>
      </c>
      <c r="E36" s="42">
        <v>6</v>
      </c>
      <c r="F36" s="42">
        <v>6</v>
      </c>
      <c r="G36" s="42">
        <v>0</v>
      </c>
      <c r="H36" s="42">
        <v>2</v>
      </c>
      <c r="I36" s="42">
        <v>6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1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3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</row>
    <row r="37" spans="1:36" s="43" customFormat="1" ht="15" customHeight="1">
      <c r="A37" s="46" t="s">
        <v>176</v>
      </c>
      <c r="B37" s="49" t="s">
        <v>190</v>
      </c>
      <c r="C37" s="50" t="s">
        <v>0</v>
      </c>
      <c r="D37" s="51">
        <v>518</v>
      </c>
      <c r="E37" s="51">
        <v>351</v>
      </c>
      <c r="F37" s="51">
        <v>163</v>
      </c>
      <c r="G37" s="51">
        <v>4</v>
      </c>
      <c r="H37" s="51">
        <v>167</v>
      </c>
      <c r="I37" s="51">
        <v>117</v>
      </c>
      <c r="J37" s="51">
        <v>12</v>
      </c>
      <c r="K37" s="51">
        <v>3</v>
      </c>
      <c r="L37" s="51">
        <v>0</v>
      </c>
      <c r="M37" s="51">
        <v>7</v>
      </c>
      <c r="N37" s="51">
        <v>9</v>
      </c>
      <c r="O37" s="51">
        <v>0</v>
      </c>
      <c r="P37" s="51">
        <v>16</v>
      </c>
      <c r="Q37" s="51">
        <v>2</v>
      </c>
      <c r="R37" s="51">
        <v>0</v>
      </c>
      <c r="S37" s="51">
        <v>15</v>
      </c>
      <c r="T37" s="51">
        <v>5</v>
      </c>
      <c r="U37" s="51">
        <v>0</v>
      </c>
      <c r="V37" s="51">
        <v>3</v>
      </c>
      <c r="W37" s="51">
        <v>1</v>
      </c>
      <c r="X37" s="51">
        <v>0</v>
      </c>
      <c r="Y37" s="51">
        <v>12</v>
      </c>
      <c r="Z37" s="51">
        <v>1</v>
      </c>
      <c r="AA37" s="51">
        <v>0</v>
      </c>
      <c r="AB37" s="51">
        <v>0</v>
      </c>
      <c r="AC37" s="51">
        <v>0</v>
      </c>
      <c r="AD37" s="51">
        <v>0</v>
      </c>
      <c r="AE37" s="51">
        <v>78</v>
      </c>
      <c r="AF37" s="51">
        <v>14</v>
      </c>
      <c r="AG37" s="51">
        <v>0</v>
      </c>
      <c r="AH37" s="51">
        <v>41</v>
      </c>
      <c r="AI37" s="51">
        <v>11</v>
      </c>
      <c r="AJ37" s="51">
        <v>4</v>
      </c>
    </row>
    <row r="38" spans="1:36" s="43" customFormat="1" ht="15" customHeight="1">
      <c r="A38" s="158" t="s">
        <v>13</v>
      </c>
      <c r="B38" s="52" t="s">
        <v>191</v>
      </c>
      <c r="C38" s="53" t="s">
        <v>2</v>
      </c>
      <c r="D38" s="42">
        <v>505</v>
      </c>
      <c r="E38" s="42">
        <v>341</v>
      </c>
      <c r="F38" s="42">
        <v>160</v>
      </c>
      <c r="G38" s="42">
        <v>4</v>
      </c>
      <c r="H38" s="42">
        <v>160</v>
      </c>
      <c r="I38" s="42">
        <v>114</v>
      </c>
      <c r="J38" s="42">
        <v>12</v>
      </c>
      <c r="K38" s="42">
        <v>3</v>
      </c>
      <c r="L38" s="42">
        <v>0</v>
      </c>
      <c r="M38" s="42">
        <v>6</v>
      </c>
      <c r="N38" s="42">
        <v>9</v>
      </c>
      <c r="O38" s="42">
        <v>0</v>
      </c>
      <c r="P38" s="42">
        <v>16</v>
      </c>
      <c r="Q38" s="42">
        <v>2</v>
      </c>
      <c r="R38" s="42">
        <v>0</v>
      </c>
      <c r="S38" s="42">
        <v>13</v>
      </c>
      <c r="T38" s="42">
        <v>5</v>
      </c>
      <c r="U38" s="42">
        <v>0</v>
      </c>
      <c r="V38" s="42">
        <v>3</v>
      </c>
      <c r="W38" s="42">
        <v>1</v>
      </c>
      <c r="X38" s="42">
        <v>0</v>
      </c>
      <c r="Y38" s="42">
        <v>12</v>
      </c>
      <c r="Z38" s="42">
        <v>1</v>
      </c>
      <c r="AA38" s="42">
        <v>0</v>
      </c>
      <c r="AB38" s="42">
        <v>0</v>
      </c>
      <c r="AC38" s="42">
        <v>0</v>
      </c>
      <c r="AD38" s="42">
        <v>0</v>
      </c>
      <c r="AE38" s="42">
        <v>78</v>
      </c>
      <c r="AF38" s="42">
        <v>14</v>
      </c>
      <c r="AG38" s="42">
        <v>0</v>
      </c>
      <c r="AH38" s="42">
        <v>41</v>
      </c>
      <c r="AI38" s="42">
        <v>11</v>
      </c>
      <c r="AJ38" s="42">
        <v>4</v>
      </c>
    </row>
    <row r="39" spans="1:36" s="43" customFormat="1" ht="15" customHeight="1">
      <c r="A39" s="159"/>
      <c r="B39" s="54" t="s">
        <v>192</v>
      </c>
      <c r="C39" s="55" t="s">
        <v>3</v>
      </c>
      <c r="D39" s="42">
        <v>13</v>
      </c>
      <c r="E39" s="42">
        <v>10</v>
      </c>
      <c r="F39" s="42">
        <v>3</v>
      </c>
      <c r="G39" s="42">
        <v>0</v>
      </c>
      <c r="H39" s="42">
        <v>7</v>
      </c>
      <c r="I39" s="42">
        <v>3</v>
      </c>
      <c r="J39" s="42">
        <v>0</v>
      </c>
      <c r="K39" s="42">
        <v>0</v>
      </c>
      <c r="L39" s="42">
        <v>0</v>
      </c>
      <c r="M39" s="42">
        <v>1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2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</row>
    <row r="40" spans="1:36" s="43" customFormat="1" ht="15" customHeight="1">
      <c r="A40" s="46" t="s">
        <v>177</v>
      </c>
      <c r="B40" s="49" t="s">
        <v>190</v>
      </c>
      <c r="C40" s="50" t="s">
        <v>0</v>
      </c>
      <c r="D40" s="51">
        <v>224</v>
      </c>
      <c r="E40" s="51">
        <v>147</v>
      </c>
      <c r="F40" s="51">
        <v>72</v>
      </c>
      <c r="G40" s="51">
        <v>5</v>
      </c>
      <c r="H40" s="51">
        <v>61</v>
      </c>
      <c r="I40" s="51">
        <v>57</v>
      </c>
      <c r="J40" s="51">
        <v>7</v>
      </c>
      <c r="K40" s="51">
        <v>3</v>
      </c>
      <c r="L40" s="51">
        <v>0</v>
      </c>
      <c r="M40" s="51">
        <v>1</v>
      </c>
      <c r="N40" s="51">
        <v>2</v>
      </c>
      <c r="O40" s="51">
        <v>0</v>
      </c>
      <c r="P40" s="51">
        <v>17</v>
      </c>
      <c r="Q40" s="51">
        <v>0</v>
      </c>
      <c r="R40" s="51">
        <v>0</v>
      </c>
      <c r="S40" s="51">
        <v>3</v>
      </c>
      <c r="T40" s="51">
        <v>1</v>
      </c>
      <c r="U40" s="51">
        <v>0</v>
      </c>
      <c r="V40" s="51">
        <v>1</v>
      </c>
      <c r="W40" s="51">
        <v>1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26</v>
      </c>
      <c r="AF40" s="51">
        <v>2</v>
      </c>
      <c r="AG40" s="51">
        <v>0</v>
      </c>
      <c r="AH40" s="51">
        <v>31</v>
      </c>
      <c r="AI40" s="51">
        <v>6</v>
      </c>
      <c r="AJ40" s="51">
        <v>5</v>
      </c>
    </row>
    <row r="41" spans="1:36" s="43" customFormat="1" ht="15" customHeight="1">
      <c r="A41" s="158" t="s">
        <v>14</v>
      </c>
      <c r="B41" s="52" t="s">
        <v>191</v>
      </c>
      <c r="C41" s="53" t="s">
        <v>2</v>
      </c>
      <c r="D41" s="42">
        <v>180</v>
      </c>
      <c r="E41" s="42">
        <v>117</v>
      </c>
      <c r="F41" s="42">
        <v>58</v>
      </c>
      <c r="G41" s="42">
        <v>5</v>
      </c>
      <c r="H41" s="42">
        <v>50</v>
      </c>
      <c r="I41" s="42">
        <v>47</v>
      </c>
      <c r="J41" s="42">
        <v>4</v>
      </c>
      <c r="K41" s="42">
        <v>3</v>
      </c>
      <c r="L41" s="42">
        <v>0</v>
      </c>
      <c r="M41" s="42">
        <v>1</v>
      </c>
      <c r="N41" s="42">
        <v>0</v>
      </c>
      <c r="O41" s="42">
        <v>0</v>
      </c>
      <c r="P41" s="42">
        <v>12</v>
      </c>
      <c r="Q41" s="42">
        <v>0</v>
      </c>
      <c r="R41" s="42">
        <v>0</v>
      </c>
      <c r="S41" s="42">
        <v>3</v>
      </c>
      <c r="T41" s="42">
        <v>0</v>
      </c>
      <c r="U41" s="42">
        <v>0</v>
      </c>
      <c r="V41" s="42">
        <v>1</v>
      </c>
      <c r="W41" s="42">
        <v>1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21</v>
      </c>
      <c r="AF41" s="42">
        <v>2</v>
      </c>
      <c r="AG41" s="42">
        <v>0</v>
      </c>
      <c r="AH41" s="42">
        <v>25</v>
      </c>
      <c r="AI41" s="42">
        <v>5</v>
      </c>
      <c r="AJ41" s="42">
        <v>5</v>
      </c>
    </row>
    <row r="42" spans="1:36" s="43" customFormat="1" ht="15" customHeight="1">
      <c r="A42" s="159"/>
      <c r="B42" s="54" t="s">
        <v>192</v>
      </c>
      <c r="C42" s="55" t="s">
        <v>3</v>
      </c>
      <c r="D42" s="42">
        <v>44</v>
      </c>
      <c r="E42" s="42">
        <v>30</v>
      </c>
      <c r="F42" s="42">
        <v>14</v>
      </c>
      <c r="G42" s="42">
        <v>0</v>
      </c>
      <c r="H42" s="42">
        <v>11</v>
      </c>
      <c r="I42" s="42">
        <v>10</v>
      </c>
      <c r="J42" s="42">
        <v>3</v>
      </c>
      <c r="K42" s="42">
        <v>0</v>
      </c>
      <c r="L42" s="42">
        <v>0</v>
      </c>
      <c r="M42" s="42">
        <v>0</v>
      </c>
      <c r="N42" s="42">
        <v>2</v>
      </c>
      <c r="O42" s="42">
        <v>0</v>
      </c>
      <c r="P42" s="42">
        <v>5</v>
      </c>
      <c r="Q42" s="42">
        <v>0</v>
      </c>
      <c r="R42" s="42">
        <v>0</v>
      </c>
      <c r="S42" s="42">
        <v>0</v>
      </c>
      <c r="T42" s="42">
        <v>1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5</v>
      </c>
      <c r="AF42" s="42">
        <v>0</v>
      </c>
      <c r="AG42" s="42">
        <v>0</v>
      </c>
      <c r="AH42" s="42">
        <v>6</v>
      </c>
      <c r="AI42" s="42">
        <v>1</v>
      </c>
      <c r="AJ42" s="42">
        <v>0</v>
      </c>
    </row>
    <row r="43" spans="1:36" s="43" customFormat="1" ht="15" customHeight="1">
      <c r="A43" s="46" t="s">
        <v>178</v>
      </c>
      <c r="B43" s="49" t="s">
        <v>190</v>
      </c>
      <c r="C43" s="50" t="s">
        <v>0</v>
      </c>
      <c r="D43" s="51">
        <v>277</v>
      </c>
      <c r="E43" s="51">
        <v>193</v>
      </c>
      <c r="F43" s="51">
        <v>84</v>
      </c>
      <c r="G43" s="51">
        <v>0</v>
      </c>
      <c r="H43" s="51">
        <v>71</v>
      </c>
      <c r="I43" s="51">
        <v>58</v>
      </c>
      <c r="J43" s="51">
        <v>9</v>
      </c>
      <c r="K43" s="51">
        <v>3</v>
      </c>
      <c r="L43" s="51">
        <v>0</v>
      </c>
      <c r="M43" s="51">
        <v>1</v>
      </c>
      <c r="N43" s="51">
        <v>1</v>
      </c>
      <c r="O43" s="51">
        <v>0</v>
      </c>
      <c r="P43" s="51">
        <v>12</v>
      </c>
      <c r="Q43" s="51">
        <v>2</v>
      </c>
      <c r="R43" s="51">
        <v>0</v>
      </c>
      <c r="S43" s="51">
        <v>11</v>
      </c>
      <c r="T43" s="51">
        <v>4</v>
      </c>
      <c r="U43" s="51">
        <v>0</v>
      </c>
      <c r="V43" s="51">
        <v>2</v>
      </c>
      <c r="W43" s="51">
        <v>0</v>
      </c>
      <c r="X43" s="51">
        <v>0</v>
      </c>
      <c r="Y43" s="51">
        <v>6</v>
      </c>
      <c r="Z43" s="51">
        <v>3</v>
      </c>
      <c r="AA43" s="51">
        <v>0</v>
      </c>
      <c r="AB43" s="51">
        <v>0</v>
      </c>
      <c r="AC43" s="51">
        <v>2</v>
      </c>
      <c r="AD43" s="51">
        <v>0</v>
      </c>
      <c r="AE43" s="51">
        <v>72</v>
      </c>
      <c r="AF43" s="51">
        <v>11</v>
      </c>
      <c r="AG43" s="51">
        <v>0</v>
      </c>
      <c r="AH43" s="51">
        <v>9</v>
      </c>
      <c r="AI43" s="51">
        <v>0</v>
      </c>
      <c r="AJ43" s="51">
        <v>0</v>
      </c>
    </row>
    <row r="44" spans="1:36" s="43" customFormat="1" ht="15" customHeight="1">
      <c r="A44" s="158" t="s">
        <v>15</v>
      </c>
      <c r="B44" s="52" t="s">
        <v>191</v>
      </c>
      <c r="C44" s="53" t="s">
        <v>2</v>
      </c>
      <c r="D44" s="42">
        <v>275</v>
      </c>
      <c r="E44" s="42">
        <v>193</v>
      </c>
      <c r="F44" s="42">
        <v>82</v>
      </c>
      <c r="G44" s="42">
        <v>0</v>
      </c>
      <c r="H44" s="42">
        <v>71</v>
      </c>
      <c r="I44" s="42">
        <v>56</v>
      </c>
      <c r="J44" s="42">
        <v>9</v>
      </c>
      <c r="K44" s="42">
        <v>3</v>
      </c>
      <c r="L44" s="42">
        <v>0</v>
      </c>
      <c r="M44" s="42">
        <v>1</v>
      </c>
      <c r="N44" s="42">
        <v>1</v>
      </c>
      <c r="O44" s="42">
        <v>0</v>
      </c>
      <c r="P44" s="42">
        <v>12</v>
      </c>
      <c r="Q44" s="42">
        <v>2</v>
      </c>
      <c r="R44" s="42">
        <v>0</v>
      </c>
      <c r="S44" s="42">
        <v>11</v>
      </c>
      <c r="T44" s="42">
        <v>4</v>
      </c>
      <c r="U44" s="42">
        <v>0</v>
      </c>
      <c r="V44" s="42">
        <v>2</v>
      </c>
      <c r="W44" s="42">
        <v>0</v>
      </c>
      <c r="X44" s="42">
        <v>0</v>
      </c>
      <c r="Y44" s="42">
        <v>6</v>
      </c>
      <c r="Z44" s="42">
        <v>3</v>
      </c>
      <c r="AA44" s="42">
        <v>0</v>
      </c>
      <c r="AB44" s="42">
        <v>0</v>
      </c>
      <c r="AC44" s="42">
        <v>2</v>
      </c>
      <c r="AD44" s="42">
        <v>0</v>
      </c>
      <c r="AE44" s="42">
        <v>72</v>
      </c>
      <c r="AF44" s="42">
        <v>11</v>
      </c>
      <c r="AG44" s="42">
        <v>0</v>
      </c>
      <c r="AH44" s="42">
        <v>9</v>
      </c>
      <c r="AI44" s="42">
        <v>0</v>
      </c>
      <c r="AJ44" s="42">
        <v>0</v>
      </c>
    </row>
    <row r="45" spans="1:36" s="43" customFormat="1" ht="15" customHeight="1">
      <c r="A45" s="159"/>
      <c r="B45" s="54" t="s">
        <v>192</v>
      </c>
      <c r="C45" s="55" t="s">
        <v>3</v>
      </c>
      <c r="D45" s="42">
        <v>2</v>
      </c>
      <c r="E45" s="42">
        <v>0</v>
      </c>
      <c r="F45" s="42">
        <v>2</v>
      </c>
      <c r="G45" s="42">
        <v>0</v>
      </c>
      <c r="H45" s="42">
        <v>0</v>
      </c>
      <c r="I45" s="42">
        <v>2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</row>
    <row r="46" spans="1:36" s="43" customFormat="1" ht="15" customHeight="1">
      <c r="A46" s="46" t="s">
        <v>179</v>
      </c>
      <c r="B46" s="49" t="s">
        <v>190</v>
      </c>
      <c r="C46" s="50" t="s">
        <v>0</v>
      </c>
      <c r="D46" s="51">
        <v>229</v>
      </c>
      <c r="E46" s="51">
        <v>163</v>
      </c>
      <c r="F46" s="51">
        <v>66</v>
      </c>
      <c r="G46" s="51">
        <v>0</v>
      </c>
      <c r="H46" s="51">
        <v>66</v>
      </c>
      <c r="I46" s="51">
        <v>38</v>
      </c>
      <c r="J46" s="51">
        <v>7</v>
      </c>
      <c r="K46" s="51">
        <v>1</v>
      </c>
      <c r="L46" s="51">
        <v>0</v>
      </c>
      <c r="M46" s="51">
        <v>1</v>
      </c>
      <c r="N46" s="51">
        <v>6</v>
      </c>
      <c r="O46" s="51">
        <v>0</v>
      </c>
      <c r="P46" s="51">
        <v>9</v>
      </c>
      <c r="Q46" s="51">
        <v>5</v>
      </c>
      <c r="R46" s="51">
        <v>0</v>
      </c>
      <c r="S46" s="51">
        <v>4</v>
      </c>
      <c r="T46" s="51">
        <v>1</v>
      </c>
      <c r="U46" s="51">
        <v>0</v>
      </c>
      <c r="V46" s="51">
        <v>6</v>
      </c>
      <c r="W46" s="51">
        <v>1</v>
      </c>
      <c r="X46" s="51">
        <v>0</v>
      </c>
      <c r="Y46" s="51">
        <v>17</v>
      </c>
      <c r="Z46" s="51">
        <v>2</v>
      </c>
      <c r="AA46" s="51">
        <v>0</v>
      </c>
      <c r="AB46" s="51">
        <v>0</v>
      </c>
      <c r="AC46" s="51">
        <v>1</v>
      </c>
      <c r="AD46" s="51">
        <v>0</v>
      </c>
      <c r="AE46" s="51">
        <v>48</v>
      </c>
      <c r="AF46" s="51">
        <v>8</v>
      </c>
      <c r="AG46" s="51">
        <v>0</v>
      </c>
      <c r="AH46" s="51">
        <v>5</v>
      </c>
      <c r="AI46" s="51">
        <v>3</v>
      </c>
      <c r="AJ46" s="51">
        <v>0</v>
      </c>
    </row>
    <row r="47" spans="1:36" s="43" customFormat="1" ht="15" customHeight="1">
      <c r="A47" s="158" t="s">
        <v>16</v>
      </c>
      <c r="B47" s="52" t="s">
        <v>191</v>
      </c>
      <c r="C47" s="53" t="s">
        <v>2</v>
      </c>
      <c r="D47" s="42">
        <v>216</v>
      </c>
      <c r="E47" s="42">
        <v>151</v>
      </c>
      <c r="F47" s="42">
        <v>65</v>
      </c>
      <c r="G47" s="42">
        <v>0</v>
      </c>
      <c r="H47" s="42">
        <v>64</v>
      </c>
      <c r="I47" s="42">
        <v>37</v>
      </c>
      <c r="J47" s="42">
        <v>6</v>
      </c>
      <c r="K47" s="42">
        <v>1</v>
      </c>
      <c r="L47" s="42">
        <v>0</v>
      </c>
      <c r="M47" s="42">
        <v>1</v>
      </c>
      <c r="N47" s="42">
        <v>6</v>
      </c>
      <c r="O47" s="42">
        <v>0</v>
      </c>
      <c r="P47" s="42">
        <v>7</v>
      </c>
      <c r="Q47" s="42">
        <v>5</v>
      </c>
      <c r="R47" s="42">
        <v>0</v>
      </c>
      <c r="S47" s="42">
        <v>2</v>
      </c>
      <c r="T47" s="42">
        <v>1</v>
      </c>
      <c r="U47" s="42">
        <v>0</v>
      </c>
      <c r="V47" s="42">
        <v>6</v>
      </c>
      <c r="W47" s="42">
        <v>1</v>
      </c>
      <c r="X47" s="42">
        <v>0</v>
      </c>
      <c r="Y47" s="42">
        <v>15</v>
      </c>
      <c r="Z47" s="42">
        <v>2</v>
      </c>
      <c r="AA47" s="42">
        <v>0</v>
      </c>
      <c r="AB47" s="42">
        <v>0</v>
      </c>
      <c r="AC47" s="42">
        <v>1</v>
      </c>
      <c r="AD47" s="42">
        <v>0</v>
      </c>
      <c r="AE47" s="42">
        <v>46</v>
      </c>
      <c r="AF47" s="42">
        <v>8</v>
      </c>
      <c r="AG47" s="42">
        <v>0</v>
      </c>
      <c r="AH47" s="42">
        <v>4</v>
      </c>
      <c r="AI47" s="42">
        <v>3</v>
      </c>
      <c r="AJ47" s="42">
        <v>0</v>
      </c>
    </row>
    <row r="48" spans="1:36" s="43" customFormat="1" ht="15" customHeight="1">
      <c r="A48" s="159"/>
      <c r="B48" s="54" t="s">
        <v>192</v>
      </c>
      <c r="C48" s="55" t="s">
        <v>3</v>
      </c>
      <c r="D48" s="42">
        <v>13</v>
      </c>
      <c r="E48" s="42">
        <v>12</v>
      </c>
      <c r="F48" s="42">
        <v>1</v>
      </c>
      <c r="G48" s="42">
        <v>0</v>
      </c>
      <c r="H48" s="42">
        <v>2</v>
      </c>
      <c r="I48" s="42">
        <v>1</v>
      </c>
      <c r="J48" s="42">
        <v>1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2</v>
      </c>
      <c r="Q48" s="42">
        <v>0</v>
      </c>
      <c r="R48" s="42">
        <v>0</v>
      </c>
      <c r="S48" s="42">
        <v>2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2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2</v>
      </c>
      <c r="AF48" s="42">
        <v>0</v>
      </c>
      <c r="AG48" s="42">
        <v>0</v>
      </c>
      <c r="AH48" s="42">
        <v>1</v>
      </c>
      <c r="AI48" s="42">
        <v>0</v>
      </c>
      <c r="AJ48" s="42">
        <v>0</v>
      </c>
    </row>
    <row r="49" spans="1:36" s="43" customFormat="1" ht="15" customHeight="1">
      <c r="A49" s="46" t="s">
        <v>180</v>
      </c>
      <c r="B49" s="49" t="s">
        <v>190</v>
      </c>
      <c r="C49" s="50" t="s">
        <v>0</v>
      </c>
      <c r="D49" s="51">
        <v>465</v>
      </c>
      <c r="E49" s="51">
        <v>324</v>
      </c>
      <c r="F49" s="51">
        <v>139</v>
      </c>
      <c r="G49" s="51">
        <v>2</v>
      </c>
      <c r="H49" s="51">
        <v>125</v>
      </c>
      <c r="I49" s="51">
        <v>109</v>
      </c>
      <c r="J49" s="51">
        <v>24</v>
      </c>
      <c r="K49" s="51">
        <v>3</v>
      </c>
      <c r="L49" s="51">
        <v>0</v>
      </c>
      <c r="M49" s="51">
        <v>12</v>
      </c>
      <c r="N49" s="51">
        <v>6</v>
      </c>
      <c r="O49" s="51">
        <v>0</v>
      </c>
      <c r="P49" s="51">
        <v>17</v>
      </c>
      <c r="Q49" s="51">
        <v>2</v>
      </c>
      <c r="R49" s="51">
        <v>0</v>
      </c>
      <c r="S49" s="51">
        <v>13</v>
      </c>
      <c r="T49" s="51">
        <v>5</v>
      </c>
      <c r="U49" s="51">
        <v>0</v>
      </c>
      <c r="V49" s="51">
        <v>11</v>
      </c>
      <c r="W49" s="51">
        <v>1</v>
      </c>
      <c r="X49" s="51">
        <v>0</v>
      </c>
      <c r="Y49" s="51">
        <v>8</v>
      </c>
      <c r="Z49" s="51">
        <v>1</v>
      </c>
      <c r="AA49" s="51">
        <v>0</v>
      </c>
      <c r="AB49" s="51">
        <v>0</v>
      </c>
      <c r="AC49" s="51">
        <v>0</v>
      </c>
      <c r="AD49" s="51">
        <v>0</v>
      </c>
      <c r="AE49" s="51">
        <v>77</v>
      </c>
      <c r="AF49" s="51">
        <v>9</v>
      </c>
      <c r="AG49" s="51">
        <v>0</v>
      </c>
      <c r="AH49" s="51">
        <v>37</v>
      </c>
      <c r="AI49" s="51">
        <v>3</v>
      </c>
      <c r="AJ49" s="51">
        <v>2</v>
      </c>
    </row>
    <row r="50" spans="1:36" s="43" customFormat="1" ht="15" customHeight="1">
      <c r="A50" s="158" t="s">
        <v>17</v>
      </c>
      <c r="B50" s="52" t="s">
        <v>191</v>
      </c>
      <c r="C50" s="53" t="s">
        <v>2</v>
      </c>
      <c r="D50" s="42">
        <v>407</v>
      </c>
      <c r="E50" s="42">
        <v>278</v>
      </c>
      <c r="F50" s="42">
        <v>127</v>
      </c>
      <c r="G50" s="42">
        <v>2</v>
      </c>
      <c r="H50" s="42">
        <v>114</v>
      </c>
      <c r="I50" s="42">
        <v>100</v>
      </c>
      <c r="J50" s="42">
        <v>18</v>
      </c>
      <c r="K50" s="42">
        <v>3</v>
      </c>
      <c r="L50" s="42">
        <v>0</v>
      </c>
      <c r="M50" s="42">
        <v>10</v>
      </c>
      <c r="N50" s="42">
        <v>6</v>
      </c>
      <c r="O50" s="42">
        <v>0</v>
      </c>
      <c r="P50" s="42">
        <v>13</v>
      </c>
      <c r="Q50" s="42">
        <v>2</v>
      </c>
      <c r="R50" s="42">
        <v>0</v>
      </c>
      <c r="S50" s="42">
        <v>11</v>
      </c>
      <c r="T50" s="42">
        <v>5</v>
      </c>
      <c r="U50" s="42">
        <v>0</v>
      </c>
      <c r="V50" s="42">
        <v>11</v>
      </c>
      <c r="W50" s="42">
        <v>1</v>
      </c>
      <c r="X50" s="42">
        <v>0</v>
      </c>
      <c r="Y50" s="42">
        <v>5</v>
      </c>
      <c r="Z50" s="42">
        <v>1</v>
      </c>
      <c r="AA50" s="42">
        <v>0</v>
      </c>
      <c r="AB50" s="42">
        <v>0</v>
      </c>
      <c r="AC50" s="42">
        <v>0</v>
      </c>
      <c r="AD50" s="42">
        <v>0</v>
      </c>
      <c r="AE50" s="42">
        <v>65</v>
      </c>
      <c r="AF50" s="42">
        <v>7</v>
      </c>
      <c r="AG50" s="42">
        <v>0</v>
      </c>
      <c r="AH50" s="42">
        <v>31</v>
      </c>
      <c r="AI50" s="42">
        <v>2</v>
      </c>
      <c r="AJ50" s="42">
        <v>2</v>
      </c>
    </row>
    <row r="51" spans="1:36" s="43" customFormat="1" ht="15" customHeight="1">
      <c r="A51" s="159"/>
      <c r="B51" s="54" t="s">
        <v>192</v>
      </c>
      <c r="C51" s="55" t="s">
        <v>3</v>
      </c>
      <c r="D51" s="42">
        <v>58</v>
      </c>
      <c r="E51" s="42">
        <v>46</v>
      </c>
      <c r="F51" s="42">
        <v>12</v>
      </c>
      <c r="G51" s="42">
        <v>0</v>
      </c>
      <c r="H51" s="42">
        <v>11</v>
      </c>
      <c r="I51" s="42">
        <v>9</v>
      </c>
      <c r="J51" s="42">
        <v>6</v>
      </c>
      <c r="K51" s="42">
        <v>0</v>
      </c>
      <c r="L51" s="42">
        <v>0</v>
      </c>
      <c r="M51" s="42">
        <v>2</v>
      </c>
      <c r="N51" s="42">
        <v>0</v>
      </c>
      <c r="O51" s="42">
        <v>0</v>
      </c>
      <c r="P51" s="42">
        <v>4</v>
      </c>
      <c r="Q51" s="42">
        <v>0</v>
      </c>
      <c r="R51" s="42">
        <v>0</v>
      </c>
      <c r="S51" s="42">
        <v>2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3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12</v>
      </c>
      <c r="AF51" s="42">
        <v>2</v>
      </c>
      <c r="AG51" s="42">
        <v>0</v>
      </c>
      <c r="AH51" s="42">
        <v>6</v>
      </c>
      <c r="AI51" s="42">
        <v>1</v>
      </c>
      <c r="AJ51" s="42">
        <v>0</v>
      </c>
    </row>
    <row r="52" spans="1:36" s="43" customFormat="1" ht="15" customHeight="1">
      <c r="A52" s="46" t="s">
        <v>181</v>
      </c>
      <c r="B52" s="49" t="s">
        <v>190</v>
      </c>
      <c r="C52" s="50" t="s">
        <v>0</v>
      </c>
      <c r="D52" s="51">
        <v>202</v>
      </c>
      <c r="E52" s="51">
        <v>145</v>
      </c>
      <c r="F52" s="51">
        <v>53</v>
      </c>
      <c r="G52" s="51">
        <v>4</v>
      </c>
      <c r="H52" s="51">
        <v>64</v>
      </c>
      <c r="I52" s="51">
        <v>39</v>
      </c>
      <c r="J52" s="51">
        <v>7</v>
      </c>
      <c r="K52" s="51">
        <v>1</v>
      </c>
      <c r="L52" s="51">
        <v>0</v>
      </c>
      <c r="M52" s="51">
        <v>3</v>
      </c>
      <c r="N52" s="51">
        <v>2</v>
      </c>
      <c r="O52" s="51">
        <v>0</v>
      </c>
      <c r="P52" s="51">
        <v>9</v>
      </c>
      <c r="Q52" s="51">
        <v>2</v>
      </c>
      <c r="R52" s="51">
        <v>0</v>
      </c>
      <c r="S52" s="51">
        <v>7</v>
      </c>
      <c r="T52" s="51">
        <v>0</v>
      </c>
      <c r="U52" s="51">
        <v>0</v>
      </c>
      <c r="V52" s="51">
        <v>2</v>
      </c>
      <c r="W52" s="51">
        <v>1</v>
      </c>
      <c r="X52" s="51">
        <v>0</v>
      </c>
      <c r="Y52" s="51">
        <v>2</v>
      </c>
      <c r="Z52" s="51">
        <v>1</v>
      </c>
      <c r="AA52" s="51">
        <v>0</v>
      </c>
      <c r="AB52" s="51">
        <v>0</v>
      </c>
      <c r="AC52" s="51">
        <v>0</v>
      </c>
      <c r="AD52" s="51">
        <v>0</v>
      </c>
      <c r="AE52" s="51">
        <v>26</v>
      </c>
      <c r="AF52" s="51">
        <v>2</v>
      </c>
      <c r="AG52" s="51">
        <v>2</v>
      </c>
      <c r="AH52" s="51">
        <v>25</v>
      </c>
      <c r="AI52" s="51">
        <v>5</v>
      </c>
      <c r="AJ52" s="51">
        <v>2</v>
      </c>
    </row>
    <row r="53" spans="1:36" s="43" customFormat="1" ht="15" customHeight="1">
      <c r="A53" s="158" t="s">
        <v>18</v>
      </c>
      <c r="B53" s="52" t="s">
        <v>191</v>
      </c>
      <c r="C53" s="53" t="s">
        <v>2</v>
      </c>
      <c r="D53" s="42">
        <v>110</v>
      </c>
      <c r="E53" s="42">
        <v>81</v>
      </c>
      <c r="F53" s="42">
        <v>25</v>
      </c>
      <c r="G53" s="42">
        <v>4</v>
      </c>
      <c r="H53" s="42">
        <v>37</v>
      </c>
      <c r="I53" s="42">
        <v>14</v>
      </c>
      <c r="J53" s="42">
        <v>3</v>
      </c>
      <c r="K53" s="42">
        <v>1</v>
      </c>
      <c r="L53" s="42">
        <v>0</v>
      </c>
      <c r="M53" s="42">
        <v>2</v>
      </c>
      <c r="N53" s="42">
        <v>1</v>
      </c>
      <c r="O53" s="42">
        <v>0</v>
      </c>
      <c r="P53" s="42">
        <v>6</v>
      </c>
      <c r="Q53" s="42">
        <v>2</v>
      </c>
      <c r="R53" s="42">
        <v>0</v>
      </c>
      <c r="S53" s="42">
        <v>3</v>
      </c>
      <c r="T53" s="42">
        <v>0</v>
      </c>
      <c r="U53" s="42">
        <v>0</v>
      </c>
      <c r="V53" s="42">
        <v>2</v>
      </c>
      <c r="W53" s="42">
        <v>1</v>
      </c>
      <c r="X53" s="42">
        <v>0</v>
      </c>
      <c r="Y53" s="42">
        <v>2</v>
      </c>
      <c r="Z53" s="42">
        <v>1</v>
      </c>
      <c r="AA53" s="42">
        <v>0</v>
      </c>
      <c r="AB53" s="42">
        <v>0</v>
      </c>
      <c r="AC53" s="42">
        <v>0</v>
      </c>
      <c r="AD53" s="42">
        <v>0</v>
      </c>
      <c r="AE53" s="42">
        <v>17</v>
      </c>
      <c r="AF53" s="42">
        <v>1</v>
      </c>
      <c r="AG53" s="42">
        <v>2</v>
      </c>
      <c r="AH53" s="42">
        <v>9</v>
      </c>
      <c r="AI53" s="42">
        <v>4</v>
      </c>
      <c r="AJ53" s="42">
        <v>2</v>
      </c>
    </row>
    <row r="54" spans="1:36" s="43" customFormat="1" ht="15" customHeight="1">
      <c r="A54" s="159"/>
      <c r="B54" s="54" t="s">
        <v>192</v>
      </c>
      <c r="C54" s="55" t="s">
        <v>3</v>
      </c>
      <c r="D54" s="42">
        <v>92</v>
      </c>
      <c r="E54" s="42">
        <v>64</v>
      </c>
      <c r="F54" s="42">
        <v>28</v>
      </c>
      <c r="G54" s="42">
        <v>0</v>
      </c>
      <c r="H54" s="42">
        <v>27</v>
      </c>
      <c r="I54" s="42">
        <v>25</v>
      </c>
      <c r="J54" s="42">
        <v>4</v>
      </c>
      <c r="K54" s="42">
        <v>0</v>
      </c>
      <c r="L54" s="42">
        <v>0</v>
      </c>
      <c r="M54" s="42">
        <v>1</v>
      </c>
      <c r="N54" s="42">
        <v>1</v>
      </c>
      <c r="O54" s="42">
        <v>0</v>
      </c>
      <c r="P54" s="42">
        <v>3</v>
      </c>
      <c r="Q54" s="42">
        <v>0</v>
      </c>
      <c r="R54" s="42">
        <v>0</v>
      </c>
      <c r="S54" s="42">
        <v>4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9</v>
      </c>
      <c r="AF54" s="42">
        <v>1</v>
      </c>
      <c r="AG54" s="42">
        <v>0</v>
      </c>
      <c r="AH54" s="42">
        <v>16</v>
      </c>
      <c r="AI54" s="42">
        <v>1</v>
      </c>
      <c r="AJ54" s="42">
        <v>0</v>
      </c>
    </row>
    <row r="55" spans="1:36" s="43" customFormat="1" ht="15" customHeight="1">
      <c r="A55" s="46" t="s">
        <v>182</v>
      </c>
      <c r="B55" s="49" t="s">
        <v>190</v>
      </c>
      <c r="C55" s="50" t="s">
        <v>0</v>
      </c>
      <c r="D55" s="51">
        <v>296</v>
      </c>
      <c r="E55" s="51">
        <v>213</v>
      </c>
      <c r="F55" s="51">
        <v>83</v>
      </c>
      <c r="G55" s="51">
        <v>0</v>
      </c>
      <c r="H55" s="51">
        <v>63</v>
      </c>
      <c r="I55" s="51">
        <v>64</v>
      </c>
      <c r="J55" s="51">
        <v>5</v>
      </c>
      <c r="K55" s="51">
        <v>2</v>
      </c>
      <c r="L55" s="51">
        <v>0</v>
      </c>
      <c r="M55" s="51">
        <v>4</v>
      </c>
      <c r="N55" s="51">
        <v>4</v>
      </c>
      <c r="O55" s="51">
        <v>0</v>
      </c>
      <c r="P55" s="51">
        <v>16</v>
      </c>
      <c r="Q55" s="51">
        <v>2</v>
      </c>
      <c r="R55" s="51">
        <v>0</v>
      </c>
      <c r="S55" s="51">
        <v>7</v>
      </c>
      <c r="T55" s="51">
        <v>3</v>
      </c>
      <c r="U55" s="51">
        <v>0</v>
      </c>
      <c r="V55" s="51">
        <v>1</v>
      </c>
      <c r="W55" s="51">
        <v>0</v>
      </c>
      <c r="X55" s="51">
        <v>0</v>
      </c>
      <c r="Y55" s="51">
        <v>8</v>
      </c>
      <c r="Z55" s="51">
        <v>2</v>
      </c>
      <c r="AA55" s="51">
        <v>0</v>
      </c>
      <c r="AB55" s="51">
        <v>0</v>
      </c>
      <c r="AC55" s="51">
        <v>2</v>
      </c>
      <c r="AD55" s="51">
        <v>0</v>
      </c>
      <c r="AE55" s="51">
        <v>104</v>
      </c>
      <c r="AF55" s="51">
        <v>3</v>
      </c>
      <c r="AG55" s="51">
        <v>0</v>
      </c>
      <c r="AH55" s="51">
        <v>5</v>
      </c>
      <c r="AI55" s="51">
        <v>1</v>
      </c>
      <c r="AJ55" s="51">
        <v>0</v>
      </c>
    </row>
    <row r="56" spans="1:36" s="43" customFormat="1" ht="15" customHeight="1">
      <c r="A56" s="158" t="s">
        <v>19</v>
      </c>
      <c r="B56" s="52" t="s">
        <v>191</v>
      </c>
      <c r="C56" s="53" t="s">
        <v>2</v>
      </c>
      <c r="D56" s="42">
        <v>164</v>
      </c>
      <c r="E56" s="42">
        <v>127</v>
      </c>
      <c r="F56" s="42">
        <v>37</v>
      </c>
      <c r="G56" s="42">
        <v>0</v>
      </c>
      <c r="H56" s="42">
        <v>26</v>
      </c>
      <c r="I56" s="42">
        <v>24</v>
      </c>
      <c r="J56" s="42">
        <v>2</v>
      </c>
      <c r="K56" s="42">
        <v>1</v>
      </c>
      <c r="L56" s="42">
        <v>0</v>
      </c>
      <c r="M56" s="42">
        <v>3</v>
      </c>
      <c r="N56" s="42">
        <v>2</v>
      </c>
      <c r="O56" s="42">
        <v>0</v>
      </c>
      <c r="P56" s="42">
        <v>8</v>
      </c>
      <c r="Q56" s="42">
        <v>1</v>
      </c>
      <c r="R56" s="42">
        <v>0</v>
      </c>
      <c r="S56" s="42">
        <v>3</v>
      </c>
      <c r="T56" s="42">
        <v>2</v>
      </c>
      <c r="U56" s="42">
        <v>0</v>
      </c>
      <c r="V56" s="42">
        <v>1</v>
      </c>
      <c r="W56" s="42">
        <v>0</v>
      </c>
      <c r="X56" s="42">
        <v>0</v>
      </c>
      <c r="Y56" s="42">
        <v>6</v>
      </c>
      <c r="Z56" s="42">
        <v>2</v>
      </c>
      <c r="AA56" s="42">
        <v>0</v>
      </c>
      <c r="AB56" s="42">
        <v>0</v>
      </c>
      <c r="AC56" s="42">
        <v>2</v>
      </c>
      <c r="AD56" s="42">
        <v>0</v>
      </c>
      <c r="AE56" s="42">
        <v>76</v>
      </c>
      <c r="AF56" s="42">
        <v>2</v>
      </c>
      <c r="AG56" s="42">
        <v>0</v>
      </c>
      <c r="AH56" s="42">
        <v>2</v>
      </c>
      <c r="AI56" s="42">
        <v>1</v>
      </c>
      <c r="AJ56" s="42">
        <v>0</v>
      </c>
    </row>
    <row r="57" spans="1:36" s="43" customFormat="1" ht="15" customHeight="1">
      <c r="A57" s="159"/>
      <c r="B57" s="54" t="s">
        <v>192</v>
      </c>
      <c r="C57" s="55" t="s">
        <v>3</v>
      </c>
      <c r="D57" s="42">
        <v>132</v>
      </c>
      <c r="E57" s="42">
        <v>86</v>
      </c>
      <c r="F57" s="42">
        <v>46</v>
      </c>
      <c r="G57" s="42">
        <v>0</v>
      </c>
      <c r="H57" s="42">
        <v>37</v>
      </c>
      <c r="I57" s="42">
        <v>40</v>
      </c>
      <c r="J57" s="42">
        <v>3</v>
      </c>
      <c r="K57" s="42">
        <v>1</v>
      </c>
      <c r="L57" s="42">
        <v>0</v>
      </c>
      <c r="M57" s="42">
        <v>1</v>
      </c>
      <c r="N57" s="42">
        <v>2</v>
      </c>
      <c r="O57" s="42">
        <v>0</v>
      </c>
      <c r="P57" s="42">
        <v>8</v>
      </c>
      <c r="Q57" s="42">
        <v>1</v>
      </c>
      <c r="R57" s="42">
        <v>0</v>
      </c>
      <c r="S57" s="42">
        <v>4</v>
      </c>
      <c r="T57" s="42">
        <v>1</v>
      </c>
      <c r="U57" s="42">
        <v>0</v>
      </c>
      <c r="V57" s="42">
        <v>0</v>
      </c>
      <c r="W57" s="42">
        <v>0</v>
      </c>
      <c r="X57" s="42">
        <v>0</v>
      </c>
      <c r="Y57" s="42">
        <v>2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28</v>
      </c>
      <c r="AF57" s="42">
        <v>1</v>
      </c>
      <c r="AG57" s="42">
        <v>0</v>
      </c>
      <c r="AH57" s="42">
        <v>3</v>
      </c>
      <c r="AI57" s="42">
        <v>0</v>
      </c>
      <c r="AJ57" s="42">
        <v>0</v>
      </c>
    </row>
    <row r="58" spans="1:36" s="43" customFormat="1" ht="15" customHeight="1">
      <c r="A58" s="46" t="s">
        <v>183</v>
      </c>
      <c r="B58" s="49" t="s">
        <v>190</v>
      </c>
      <c r="C58" s="50" t="s">
        <v>0</v>
      </c>
      <c r="D58" s="51">
        <v>25</v>
      </c>
      <c r="E58" s="51">
        <v>19</v>
      </c>
      <c r="F58" s="51">
        <v>6</v>
      </c>
      <c r="G58" s="51">
        <v>0</v>
      </c>
      <c r="H58" s="51">
        <v>5</v>
      </c>
      <c r="I58" s="51">
        <v>4</v>
      </c>
      <c r="J58" s="51">
        <v>2</v>
      </c>
      <c r="K58" s="51">
        <v>0</v>
      </c>
      <c r="L58" s="51">
        <v>0</v>
      </c>
      <c r="M58" s="51">
        <v>0</v>
      </c>
      <c r="N58" s="51">
        <v>1</v>
      </c>
      <c r="O58" s="51">
        <v>0</v>
      </c>
      <c r="P58" s="51">
        <v>2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6</v>
      </c>
      <c r="AF58" s="51">
        <v>0</v>
      </c>
      <c r="AG58" s="51">
        <v>0</v>
      </c>
      <c r="AH58" s="51">
        <v>4</v>
      </c>
      <c r="AI58" s="51">
        <v>1</v>
      </c>
      <c r="AJ58" s="51">
        <v>0</v>
      </c>
    </row>
    <row r="59" spans="1:36" s="43" customFormat="1" ht="15" customHeight="1">
      <c r="A59" s="158" t="s">
        <v>20</v>
      </c>
      <c r="B59" s="52" t="s">
        <v>191</v>
      </c>
      <c r="C59" s="53" t="s">
        <v>2</v>
      </c>
      <c r="D59" s="42">
        <v>24</v>
      </c>
      <c r="E59" s="42">
        <v>19</v>
      </c>
      <c r="F59" s="42">
        <v>5</v>
      </c>
      <c r="G59" s="42">
        <v>0</v>
      </c>
      <c r="H59" s="42">
        <v>5</v>
      </c>
      <c r="I59" s="42">
        <v>3</v>
      </c>
      <c r="J59" s="42">
        <v>2</v>
      </c>
      <c r="K59" s="42">
        <v>0</v>
      </c>
      <c r="L59" s="42">
        <v>0</v>
      </c>
      <c r="M59" s="42">
        <v>0</v>
      </c>
      <c r="N59" s="42">
        <v>1</v>
      </c>
      <c r="O59" s="42">
        <v>0</v>
      </c>
      <c r="P59" s="42">
        <v>2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6</v>
      </c>
      <c r="AF59" s="42">
        <v>0</v>
      </c>
      <c r="AG59" s="42">
        <v>0</v>
      </c>
      <c r="AH59" s="42">
        <v>4</v>
      </c>
      <c r="AI59" s="42">
        <v>1</v>
      </c>
      <c r="AJ59" s="42">
        <v>0</v>
      </c>
    </row>
    <row r="60" spans="1:36" s="43" customFormat="1" ht="15" customHeight="1">
      <c r="A60" s="159"/>
      <c r="B60" s="54" t="s">
        <v>192</v>
      </c>
      <c r="C60" s="55" t="s">
        <v>3</v>
      </c>
      <c r="D60" s="42">
        <v>1</v>
      </c>
      <c r="E60" s="42">
        <v>0</v>
      </c>
      <c r="F60" s="42">
        <v>1</v>
      </c>
      <c r="G60" s="42">
        <v>0</v>
      </c>
      <c r="H60" s="42">
        <v>0</v>
      </c>
      <c r="I60" s="42">
        <v>1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</row>
    <row r="61" spans="1:36" s="43" customFormat="1" ht="15" customHeight="1">
      <c r="A61" s="46" t="s">
        <v>184</v>
      </c>
      <c r="B61" s="49" t="s">
        <v>190</v>
      </c>
      <c r="C61" s="50" t="s">
        <v>0</v>
      </c>
      <c r="D61" s="51">
        <v>267</v>
      </c>
      <c r="E61" s="51">
        <v>175</v>
      </c>
      <c r="F61" s="51">
        <v>90</v>
      </c>
      <c r="G61" s="51">
        <v>2</v>
      </c>
      <c r="H61" s="51">
        <v>59</v>
      </c>
      <c r="I61" s="51">
        <v>58</v>
      </c>
      <c r="J61" s="51">
        <v>2</v>
      </c>
      <c r="K61" s="51">
        <v>0</v>
      </c>
      <c r="L61" s="51">
        <v>0</v>
      </c>
      <c r="M61" s="51">
        <v>2</v>
      </c>
      <c r="N61" s="51">
        <v>1</v>
      </c>
      <c r="O61" s="51">
        <v>0</v>
      </c>
      <c r="P61" s="51">
        <v>11</v>
      </c>
      <c r="Q61" s="51">
        <v>5</v>
      </c>
      <c r="R61" s="51">
        <v>0</v>
      </c>
      <c r="S61" s="51">
        <v>4</v>
      </c>
      <c r="T61" s="51">
        <v>1</v>
      </c>
      <c r="U61" s="51">
        <v>0</v>
      </c>
      <c r="V61" s="51">
        <v>6</v>
      </c>
      <c r="W61" s="51">
        <v>0</v>
      </c>
      <c r="X61" s="51">
        <v>0</v>
      </c>
      <c r="Y61" s="51">
        <v>13</v>
      </c>
      <c r="Z61" s="51">
        <v>5</v>
      </c>
      <c r="AA61" s="51">
        <v>0</v>
      </c>
      <c r="AB61" s="51">
        <v>0</v>
      </c>
      <c r="AC61" s="51">
        <v>0</v>
      </c>
      <c r="AD61" s="51">
        <v>0</v>
      </c>
      <c r="AE61" s="51">
        <v>68</v>
      </c>
      <c r="AF61" s="51">
        <v>17</v>
      </c>
      <c r="AG61" s="51">
        <v>0</v>
      </c>
      <c r="AH61" s="51">
        <v>10</v>
      </c>
      <c r="AI61" s="51">
        <v>3</v>
      </c>
      <c r="AJ61" s="51">
        <v>2</v>
      </c>
    </row>
    <row r="62" spans="1:36" s="43" customFormat="1" ht="15" customHeight="1">
      <c r="A62" s="158" t="s">
        <v>21</v>
      </c>
      <c r="B62" s="52" t="s">
        <v>191</v>
      </c>
      <c r="C62" s="53" t="s">
        <v>2</v>
      </c>
      <c r="D62" s="42">
        <v>247</v>
      </c>
      <c r="E62" s="42">
        <v>166</v>
      </c>
      <c r="F62" s="42">
        <v>79</v>
      </c>
      <c r="G62" s="42">
        <v>2</v>
      </c>
      <c r="H62" s="42">
        <v>58</v>
      </c>
      <c r="I62" s="42">
        <v>54</v>
      </c>
      <c r="J62" s="42">
        <v>2</v>
      </c>
      <c r="K62" s="42">
        <v>0</v>
      </c>
      <c r="L62" s="42">
        <v>0</v>
      </c>
      <c r="M62" s="42">
        <v>2</v>
      </c>
      <c r="N62" s="42">
        <v>1</v>
      </c>
      <c r="O62" s="42">
        <v>0</v>
      </c>
      <c r="P62" s="42">
        <v>10</v>
      </c>
      <c r="Q62" s="42">
        <v>0</v>
      </c>
      <c r="R62" s="42">
        <v>0</v>
      </c>
      <c r="S62" s="42">
        <v>4</v>
      </c>
      <c r="T62" s="42">
        <v>1</v>
      </c>
      <c r="U62" s="42">
        <v>0</v>
      </c>
      <c r="V62" s="42">
        <v>5</v>
      </c>
      <c r="W62" s="42">
        <v>0</v>
      </c>
      <c r="X62" s="42">
        <v>0</v>
      </c>
      <c r="Y62" s="42">
        <v>13</v>
      </c>
      <c r="Z62" s="42">
        <v>5</v>
      </c>
      <c r="AA62" s="42">
        <v>0</v>
      </c>
      <c r="AB62" s="42">
        <v>0</v>
      </c>
      <c r="AC62" s="42">
        <v>0</v>
      </c>
      <c r="AD62" s="42">
        <v>0</v>
      </c>
      <c r="AE62" s="42">
        <v>63</v>
      </c>
      <c r="AF62" s="42">
        <v>16</v>
      </c>
      <c r="AG62" s="42">
        <v>0</v>
      </c>
      <c r="AH62" s="42">
        <v>9</v>
      </c>
      <c r="AI62" s="42">
        <v>2</v>
      </c>
      <c r="AJ62" s="42">
        <v>2</v>
      </c>
    </row>
    <row r="63" spans="1:36" s="43" customFormat="1" ht="15" customHeight="1">
      <c r="A63" s="159"/>
      <c r="B63" s="54" t="s">
        <v>192</v>
      </c>
      <c r="C63" s="55" t="s">
        <v>3</v>
      </c>
      <c r="D63" s="42">
        <v>20</v>
      </c>
      <c r="E63" s="42">
        <v>9</v>
      </c>
      <c r="F63" s="42">
        <v>11</v>
      </c>
      <c r="G63" s="42">
        <v>0</v>
      </c>
      <c r="H63" s="42">
        <v>1</v>
      </c>
      <c r="I63" s="42">
        <v>4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1</v>
      </c>
      <c r="Q63" s="42">
        <v>5</v>
      </c>
      <c r="R63" s="42">
        <v>0</v>
      </c>
      <c r="S63" s="42">
        <v>0</v>
      </c>
      <c r="T63" s="42">
        <v>0</v>
      </c>
      <c r="U63" s="42">
        <v>0</v>
      </c>
      <c r="V63" s="42">
        <v>1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5</v>
      </c>
      <c r="AF63" s="42">
        <v>1</v>
      </c>
      <c r="AG63" s="42">
        <v>0</v>
      </c>
      <c r="AH63" s="42">
        <v>1</v>
      </c>
      <c r="AI63" s="42">
        <v>1</v>
      </c>
      <c r="AJ63" s="42">
        <v>0</v>
      </c>
    </row>
    <row r="64" spans="1:36" s="43" customFormat="1" ht="15" customHeight="1">
      <c r="A64" s="46" t="s">
        <v>185</v>
      </c>
      <c r="B64" s="49" t="s">
        <v>190</v>
      </c>
      <c r="C64" s="50" t="s">
        <v>0</v>
      </c>
      <c r="D64" s="51">
        <v>223</v>
      </c>
      <c r="E64" s="51">
        <v>151</v>
      </c>
      <c r="F64" s="51">
        <v>71</v>
      </c>
      <c r="G64" s="51">
        <v>1</v>
      </c>
      <c r="H64" s="51">
        <v>61</v>
      </c>
      <c r="I64" s="51">
        <v>50</v>
      </c>
      <c r="J64" s="51">
        <v>3</v>
      </c>
      <c r="K64" s="51">
        <v>0</v>
      </c>
      <c r="L64" s="51">
        <v>0</v>
      </c>
      <c r="M64" s="51">
        <v>4</v>
      </c>
      <c r="N64" s="51">
        <v>5</v>
      </c>
      <c r="O64" s="51">
        <v>0</v>
      </c>
      <c r="P64" s="51">
        <v>6</v>
      </c>
      <c r="Q64" s="51">
        <v>1</v>
      </c>
      <c r="R64" s="51">
        <v>0</v>
      </c>
      <c r="S64" s="51">
        <v>16</v>
      </c>
      <c r="T64" s="51">
        <v>0</v>
      </c>
      <c r="U64" s="51">
        <v>0</v>
      </c>
      <c r="V64" s="51">
        <v>2</v>
      </c>
      <c r="W64" s="51">
        <v>0</v>
      </c>
      <c r="X64" s="51">
        <v>0</v>
      </c>
      <c r="Y64" s="51">
        <v>5</v>
      </c>
      <c r="Z64" s="51">
        <v>1</v>
      </c>
      <c r="AA64" s="51">
        <v>0</v>
      </c>
      <c r="AB64" s="51">
        <v>0</v>
      </c>
      <c r="AC64" s="51">
        <v>2</v>
      </c>
      <c r="AD64" s="51">
        <v>0</v>
      </c>
      <c r="AE64" s="51">
        <v>29</v>
      </c>
      <c r="AF64" s="51">
        <v>3</v>
      </c>
      <c r="AG64" s="51">
        <v>0</v>
      </c>
      <c r="AH64" s="51">
        <v>25</v>
      </c>
      <c r="AI64" s="51">
        <v>9</v>
      </c>
      <c r="AJ64" s="51">
        <v>1</v>
      </c>
    </row>
    <row r="65" spans="1:36" s="43" customFormat="1" ht="15" customHeight="1">
      <c r="A65" s="158" t="s">
        <v>22</v>
      </c>
      <c r="B65" s="52" t="s">
        <v>191</v>
      </c>
      <c r="C65" s="53" t="s">
        <v>2</v>
      </c>
      <c r="D65" s="42">
        <v>208</v>
      </c>
      <c r="E65" s="42">
        <v>140</v>
      </c>
      <c r="F65" s="42">
        <v>67</v>
      </c>
      <c r="G65" s="42">
        <v>1</v>
      </c>
      <c r="H65" s="42">
        <v>57</v>
      </c>
      <c r="I65" s="42">
        <v>46</v>
      </c>
      <c r="J65" s="42">
        <v>3</v>
      </c>
      <c r="K65" s="42">
        <v>0</v>
      </c>
      <c r="L65" s="42">
        <v>0</v>
      </c>
      <c r="M65" s="42">
        <v>4</v>
      </c>
      <c r="N65" s="42">
        <v>5</v>
      </c>
      <c r="O65" s="42">
        <v>0</v>
      </c>
      <c r="P65" s="42">
        <v>6</v>
      </c>
      <c r="Q65" s="42">
        <v>1</v>
      </c>
      <c r="R65" s="42">
        <v>0</v>
      </c>
      <c r="S65" s="42">
        <v>11</v>
      </c>
      <c r="T65" s="42">
        <v>0</v>
      </c>
      <c r="U65" s="42">
        <v>0</v>
      </c>
      <c r="V65" s="42">
        <v>2</v>
      </c>
      <c r="W65" s="42">
        <v>0</v>
      </c>
      <c r="X65" s="42">
        <v>0</v>
      </c>
      <c r="Y65" s="42">
        <v>5</v>
      </c>
      <c r="Z65" s="42">
        <v>1</v>
      </c>
      <c r="AA65" s="42">
        <v>0</v>
      </c>
      <c r="AB65" s="42">
        <v>0</v>
      </c>
      <c r="AC65" s="42">
        <v>2</v>
      </c>
      <c r="AD65" s="42">
        <v>0</v>
      </c>
      <c r="AE65" s="42">
        <v>28</v>
      </c>
      <c r="AF65" s="42">
        <v>3</v>
      </c>
      <c r="AG65" s="42">
        <v>0</v>
      </c>
      <c r="AH65" s="42">
        <v>24</v>
      </c>
      <c r="AI65" s="42">
        <v>9</v>
      </c>
      <c r="AJ65" s="42">
        <v>1</v>
      </c>
    </row>
    <row r="66" spans="1:36" s="43" customFormat="1" ht="15" customHeight="1">
      <c r="A66" s="159"/>
      <c r="B66" s="54" t="s">
        <v>192</v>
      </c>
      <c r="C66" s="55" t="s">
        <v>3</v>
      </c>
      <c r="D66" s="42">
        <v>15</v>
      </c>
      <c r="E66" s="42">
        <v>11</v>
      </c>
      <c r="F66" s="42">
        <v>4</v>
      </c>
      <c r="G66" s="42">
        <v>0</v>
      </c>
      <c r="H66" s="42">
        <v>4</v>
      </c>
      <c r="I66" s="42">
        <v>4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5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1</v>
      </c>
      <c r="AF66" s="42">
        <v>0</v>
      </c>
      <c r="AG66" s="42">
        <v>0</v>
      </c>
      <c r="AH66" s="42">
        <v>1</v>
      </c>
      <c r="AI66" s="42">
        <v>0</v>
      </c>
      <c r="AJ66" s="42">
        <v>0</v>
      </c>
    </row>
    <row r="67" spans="1:36" s="43" customFormat="1" ht="15" customHeight="1">
      <c r="A67" s="46" t="s">
        <v>186</v>
      </c>
      <c r="B67" s="49" t="s">
        <v>190</v>
      </c>
      <c r="C67" s="50" t="s">
        <v>0</v>
      </c>
      <c r="D67" s="51">
        <v>130</v>
      </c>
      <c r="E67" s="51">
        <v>72</v>
      </c>
      <c r="F67" s="51">
        <v>56</v>
      </c>
      <c r="G67" s="51">
        <v>2</v>
      </c>
      <c r="H67" s="51">
        <v>17</v>
      </c>
      <c r="I67" s="51">
        <v>30</v>
      </c>
      <c r="J67" s="51">
        <v>2</v>
      </c>
      <c r="K67" s="51">
        <v>0</v>
      </c>
      <c r="L67" s="51">
        <v>0</v>
      </c>
      <c r="M67" s="51">
        <v>2</v>
      </c>
      <c r="N67" s="51">
        <v>3</v>
      </c>
      <c r="O67" s="51">
        <v>0</v>
      </c>
      <c r="P67" s="51">
        <v>4</v>
      </c>
      <c r="Q67" s="51">
        <v>0</v>
      </c>
      <c r="R67" s="51">
        <v>0</v>
      </c>
      <c r="S67" s="51">
        <v>6</v>
      </c>
      <c r="T67" s="51">
        <v>1</v>
      </c>
      <c r="U67" s="51">
        <v>0</v>
      </c>
      <c r="V67" s="51">
        <v>0</v>
      </c>
      <c r="W67" s="51">
        <v>0</v>
      </c>
      <c r="X67" s="51">
        <v>0</v>
      </c>
      <c r="Y67" s="51">
        <v>5</v>
      </c>
      <c r="Z67" s="51">
        <v>2</v>
      </c>
      <c r="AA67" s="51">
        <v>0</v>
      </c>
      <c r="AB67" s="51">
        <v>0</v>
      </c>
      <c r="AC67" s="51">
        <v>3</v>
      </c>
      <c r="AD67" s="51">
        <v>0</v>
      </c>
      <c r="AE67" s="51">
        <v>12</v>
      </c>
      <c r="AF67" s="51">
        <v>1</v>
      </c>
      <c r="AG67" s="51">
        <v>0</v>
      </c>
      <c r="AH67" s="51">
        <v>24</v>
      </c>
      <c r="AI67" s="51">
        <v>16</v>
      </c>
      <c r="AJ67" s="51">
        <v>2</v>
      </c>
    </row>
    <row r="68" spans="1:36" s="43" customFormat="1" ht="15" customHeight="1">
      <c r="A68" s="158" t="s">
        <v>23</v>
      </c>
      <c r="B68" s="52" t="s">
        <v>191</v>
      </c>
      <c r="C68" s="53" t="s">
        <v>2</v>
      </c>
      <c r="D68" s="42">
        <v>127</v>
      </c>
      <c r="E68" s="42">
        <v>71</v>
      </c>
      <c r="F68" s="42">
        <v>54</v>
      </c>
      <c r="G68" s="42">
        <v>2</v>
      </c>
      <c r="H68" s="42">
        <v>16</v>
      </c>
      <c r="I68" s="42">
        <v>28</v>
      </c>
      <c r="J68" s="42">
        <v>2</v>
      </c>
      <c r="K68" s="42">
        <v>0</v>
      </c>
      <c r="L68" s="42">
        <v>0</v>
      </c>
      <c r="M68" s="42">
        <v>2</v>
      </c>
      <c r="N68" s="42">
        <v>3</v>
      </c>
      <c r="O68" s="42">
        <v>0</v>
      </c>
      <c r="P68" s="42">
        <v>4</v>
      </c>
      <c r="Q68" s="42">
        <v>0</v>
      </c>
      <c r="R68" s="42">
        <v>0</v>
      </c>
      <c r="S68" s="42">
        <v>6</v>
      </c>
      <c r="T68" s="42">
        <v>1</v>
      </c>
      <c r="U68" s="42">
        <v>0</v>
      </c>
      <c r="V68" s="42">
        <v>0</v>
      </c>
      <c r="W68" s="42">
        <v>0</v>
      </c>
      <c r="X68" s="42">
        <v>0</v>
      </c>
      <c r="Y68" s="42">
        <v>5</v>
      </c>
      <c r="Z68" s="42">
        <v>2</v>
      </c>
      <c r="AA68" s="42">
        <v>0</v>
      </c>
      <c r="AB68" s="42">
        <v>0</v>
      </c>
      <c r="AC68" s="42">
        <v>3</v>
      </c>
      <c r="AD68" s="42">
        <v>0</v>
      </c>
      <c r="AE68" s="42">
        <v>12</v>
      </c>
      <c r="AF68" s="42">
        <v>1</v>
      </c>
      <c r="AG68" s="42">
        <v>0</v>
      </c>
      <c r="AH68" s="42">
        <v>24</v>
      </c>
      <c r="AI68" s="42">
        <v>16</v>
      </c>
      <c r="AJ68" s="42">
        <v>2</v>
      </c>
    </row>
    <row r="69" spans="1:36" s="43" customFormat="1" ht="15" customHeight="1">
      <c r="A69" s="159"/>
      <c r="B69" s="54" t="s">
        <v>192</v>
      </c>
      <c r="C69" s="55" t="s">
        <v>3</v>
      </c>
      <c r="D69" s="42">
        <v>3</v>
      </c>
      <c r="E69" s="42">
        <v>1</v>
      </c>
      <c r="F69" s="42">
        <v>2</v>
      </c>
      <c r="G69" s="42">
        <v>0</v>
      </c>
      <c r="H69" s="42">
        <v>1</v>
      </c>
      <c r="I69" s="42">
        <v>2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</row>
    <row r="70" spans="1:36" s="43" customFormat="1" ht="15" customHeight="1">
      <c r="A70" s="46" t="s">
        <v>187</v>
      </c>
      <c r="B70" s="49" t="s">
        <v>190</v>
      </c>
      <c r="C70" s="50" t="s">
        <v>0</v>
      </c>
      <c r="D70" s="51">
        <v>47</v>
      </c>
      <c r="E70" s="51">
        <v>31</v>
      </c>
      <c r="F70" s="51">
        <v>16</v>
      </c>
      <c r="G70" s="51">
        <v>0</v>
      </c>
      <c r="H70" s="51">
        <v>14</v>
      </c>
      <c r="I70" s="51">
        <v>14</v>
      </c>
      <c r="J70" s="51">
        <v>0</v>
      </c>
      <c r="K70" s="51">
        <v>0</v>
      </c>
      <c r="L70" s="51">
        <v>0</v>
      </c>
      <c r="M70" s="51">
        <v>0</v>
      </c>
      <c r="N70" s="51">
        <v>2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1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11</v>
      </c>
      <c r="AF70" s="51">
        <v>0</v>
      </c>
      <c r="AG70" s="51">
        <v>0</v>
      </c>
      <c r="AH70" s="51">
        <v>5</v>
      </c>
      <c r="AI70" s="51">
        <v>0</v>
      </c>
      <c r="AJ70" s="51">
        <v>0</v>
      </c>
    </row>
    <row r="71" spans="1:36" s="43" customFormat="1" ht="15" customHeight="1">
      <c r="A71" s="158" t="s">
        <v>24</v>
      </c>
      <c r="B71" s="52" t="s">
        <v>191</v>
      </c>
      <c r="C71" s="53" t="s">
        <v>2</v>
      </c>
      <c r="D71" s="42">
        <v>47</v>
      </c>
      <c r="E71" s="42">
        <v>31</v>
      </c>
      <c r="F71" s="42">
        <v>16</v>
      </c>
      <c r="G71" s="42">
        <v>0</v>
      </c>
      <c r="H71" s="42">
        <v>14</v>
      </c>
      <c r="I71" s="42">
        <v>14</v>
      </c>
      <c r="J71" s="42">
        <v>0</v>
      </c>
      <c r="K71" s="42">
        <v>0</v>
      </c>
      <c r="L71" s="42">
        <v>0</v>
      </c>
      <c r="M71" s="42">
        <v>0</v>
      </c>
      <c r="N71" s="42">
        <v>2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1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11</v>
      </c>
      <c r="AF71" s="42">
        <v>0</v>
      </c>
      <c r="AG71" s="42">
        <v>0</v>
      </c>
      <c r="AH71" s="42">
        <v>5</v>
      </c>
      <c r="AI71" s="42">
        <v>0</v>
      </c>
      <c r="AJ71" s="42">
        <v>0</v>
      </c>
    </row>
    <row r="72" spans="1:36" s="43" customFormat="1" ht="15" customHeight="1">
      <c r="A72" s="159"/>
      <c r="B72" s="54" t="s">
        <v>192</v>
      </c>
      <c r="C72" s="55" t="s">
        <v>3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</row>
    <row r="73" spans="1:36" s="43" customFormat="1" ht="15" customHeight="1">
      <c r="A73" s="46" t="s">
        <v>188</v>
      </c>
      <c r="B73" s="49" t="s">
        <v>190</v>
      </c>
      <c r="C73" s="50" t="s">
        <v>0</v>
      </c>
      <c r="D73" s="51">
        <v>5</v>
      </c>
      <c r="E73" s="51">
        <v>5</v>
      </c>
      <c r="F73" s="51">
        <v>0</v>
      </c>
      <c r="G73" s="51">
        <v>0</v>
      </c>
      <c r="H73" s="51">
        <v>2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1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51">
        <v>2</v>
      </c>
      <c r="AI73" s="51">
        <v>0</v>
      </c>
      <c r="AJ73" s="51">
        <v>0</v>
      </c>
    </row>
    <row r="74" spans="1:36" s="43" customFormat="1" ht="15" customHeight="1">
      <c r="A74" s="158" t="s">
        <v>25</v>
      </c>
      <c r="B74" s="52" t="s">
        <v>191</v>
      </c>
      <c r="C74" s="53" t="s">
        <v>2</v>
      </c>
      <c r="D74" s="42">
        <v>4</v>
      </c>
      <c r="E74" s="42">
        <v>4</v>
      </c>
      <c r="F74" s="42">
        <v>0</v>
      </c>
      <c r="G74" s="42">
        <v>0</v>
      </c>
      <c r="H74" s="42">
        <v>1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1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2</v>
      </c>
      <c r="AI74" s="42">
        <v>0</v>
      </c>
      <c r="AJ74" s="42">
        <v>0</v>
      </c>
    </row>
    <row r="75" spans="1:36" s="43" customFormat="1" ht="15" customHeight="1">
      <c r="A75" s="159"/>
      <c r="B75" s="54" t="s">
        <v>192</v>
      </c>
      <c r="C75" s="55" t="s">
        <v>3</v>
      </c>
      <c r="D75" s="47">
        <v>1</v>
      </c>
      <c r="E75" s="47">
        <v>1</v>
      </c>
      <c r="F75" s="47">
        <v>0</v>
      </c>
      <c r="G75" s="47">
        <v>0</v>
      </c>
      <c r="H75" s="47">
        <v>1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7">
        <v>0</v>
      </c>
      <c r="AG75" s="47">
        <v>0</v>
      </c>
      <c r="AH75" s="47">
        <v>0</v>
      </c>
      <c r="AI75" s="47">
        <v>0</v>
      </c>
      <c r="AJ75" s="47">
        <v>0</v>
      </c>
    </row>
    <row r="76" spans="1:36" ht="15.75" customHeight="1">
      <c r="A76" s="93" t="s">
        <v>365</v>
      </c>
    </row>
    <row r="77" spans="1:36" ht="15.75" customHeight="1">
      <c r="A77" s="94" t="s">
        <v>26</v>
      </c>
      <c r="B77" s="1"/>
      <c r="C77" s="1"/>
    </row>
    <row r="78" spans="1:36" ht="15.75" customHeight="1"/>
    <row r="79" spans="1:36" ht="15.75" customHeight="1">
      <c r="A79" s="117" t="s">
        <v>492</v>
      </c>
      <c r="J79" s="7"/>
      <c r="K79" s="6"/>
      <c r="N79" s="7"/>
      <c r="O79" s="6"/>
    </row>
    <row r="80" spans="1:36" ht="11.1" customHeight="1">
      <c r="J80" s="7"/>
      <c r="K80" s="6"/>
      <c r="N80" s="7"/>
      <c r="O80" s="6"/>
    </row>
  </sheetData>
  <mergeCells count="67">
    <mergeCell ref="AH4:AJ4"/>
    <mergeCell ref="A4:C6"/>
    <mergeCell ref="D4:G4"/>
    <mergeCell ref="H4:I4"/>
    <mergeCell ref="J4:L4"/>
    <mergeCell ref="M4:O4"/>
    <mergeCell ref="P4:R4"/>
    <mergeCell ref="D5:D6"/>
    <mergeCell ref="E5:E6"/>
    <mergeCell ref="F5:F6"/>
    <mergeCell ref="G5:G6"/>
    <mergeCell ref="M5:M6"/>
    <mergeCell ref="S4:U4"/>
    <mergeCell ref="V4:X4"/>
    <mergeCell ref="Y4:AA4"/>
    <mergeCell ref="AB4:AD4"/>
    <mergeCell ref="AD5:AD6"/>
    <mergeCell ref="AE5:AE6"/>
    <mergeCell ref="T5:T6"/>
    <mergeCell ref="U5:U6"/>
    <mergeCell ref="V5:V6"/>
    <mergeCell ref="W5:W6"/>
    <mergeCell ref="X5:X6"/>
    <mergeCell ref="Y5:Y6"/>
    <mergeCell ref="AE4:AG4"/>
    <mergeCell ref="A8:A9"/>
    <mergeCell ref="Z5:Z6"/>
    <mergeCell ref="AA5:AA6"/>
    <mergeCell ref="AB5:AB6"/>
    <mergeCell ref="AC5:AC6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AF5:AF6"/>
    <mergeCell ref="AG5:AG6"/>
    <mergeCell ref="AH5:AH6"/>
    <mergeCell ref="AI5:AI6"/>
    <mergeCell ref="AJ5:AJ6"/>
    <mergeCell ref="A47:A48"/>
    <mergeCell ref="A11:A12"/>
    <mergeCell ref="A14:A15"/>
    <mergeCell ref="A17:A18"/>
    <mergeCell ref="A20:A21"/>
    <mergeCell ref="A23:A24"/>
    <mergeCell ref="A26:A27"/>
    <mergeCell ref="A32:A33"/>
    <mergeCell ref="A35:A36"/>
    <mergeCell ref="A38:A39"/>
    <mergeCell ref="A41:A42"/>
    <mergeCell ref="A44:A45"/>
    <mergeCell ref="A68:A69"/>
    <mergeCell ref="A71:A72"/>
    <mergeCell ref="A74:A75"/>
    <mergeCell ref="A50:A51"/>
    <mergeCell ref="A53:A54"/>
    <mergeCell ref="A56:A57"/>
    <mergeCell ref="A59:A60"/>
    <mergeCell ref="A62:A63"/>
    <mergeCell ref="A65:A66"/>
  </mergeCells>
  <phoneticPr fontId="4" type="noConversion"/>
  <printOptions horizontalCentered="1"/>
  <pageMargins left="0.19685039370078741" right="0.19685039370078741" top="0.62992125984251968" bottom="1.52" header="0.19685039370078741" footer="0.19685039370078741"/>
  <pageSetup paperSize="9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80"/>
  <sheetViews>
    <sheetView zoomScaleNormal="100" zoomScaleSheetLayoutView="100" workbookViewId="0">
      <pane xSplit="4" ySplit="7" topLeftCell="O53" activePane="bottomRight" state="frozen"/>
      <selection activeCell="Y14" sqref="Y14"/>
      <selection pane="topRight" activeCell="Y14" sqref="Y14"/>
      <selection pane="bottomLeft" activeCell="Y14" sqref="Y14"/>
      <selection pane="bottomRight" activeCell="D7" sqref="D7:AJ75"/>
    </sheetView>
  </sheetViews>
  <sheetFormatPr defaultColWidth="5.5" defaultRowHeight="11.1" customHeight="1"/>
  <cols>
    <col min="1" max="1" width="19.33203125" style="7" customWidth="1"/>
    <col min="2" max="2" width="10.6640625" style="7" customWidth="1"/>
    <col min="3" max="3" width="14.33203125" style="7" customWidth="1"/>
    <col min="4" max="7" width="11.5" style="7" customWidth="1"/>
    <col min="8" max="8" width="11.5" style="6" customWidth="1"/>
    <col min="9" max="9" width="11.5" style="7" customWidth="1"/>
    <col min="10" max="10" width="11.5" style="6" customWidth="1"/>
    <col min="11" max="13" width="11.5" style="7" customWidth="1"/>
    <col min="14" max="14" width="11.5" style="6" customWidth="1"/>
    <col min="15" max="36" width="11.5" style="7" customWidth="1"/>
    <col min="37" max="16384" width="5.5" style="7"/>
  </cols>
  <sheetData>
    <row r="1" spans="1:36" s="6" customFormat="1" ht="20.25" customHeight="1">
      <c r="A1" s="3" t="s">
        <v>454</v>
      </c>
      <c r="B1" s="3"/>
      <c r="C1" s="3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36" ht="14.25" customHeight="1">
      <c r="A2" s="107" t="s">
        <v>371</v>
      </c>
      <c r="B2" s="108"/>
      <c r="C2" s="108"/>
      <c r="D2" s="8"/>
      <c r="E2" s="8"/>
      <c r="F2" s="8"/>
      <c r="G2" s="4"/>
      <c r="H2" s="8"/>
      <c r="I2" s="8"/>
      <c r="J2" s="8"/>
      <c r="K2" s="8"/>
      <c r="L2" s="8"/>
      <c r="M2" s="4"/>
      <c r="N2" s="8"/>
      <c r="O2" s="8"/>
      <c r="P2" s="8"/>
      <c r="Q2" s="8"/>
    </row>
    <row r="3" spans="1:36" ht="12.75" customHeight="1">
      <c r="A3" s="116" t="s">
        <v>488</v>
      </c>
      <c r="B3" s="110"/>
      <c r="C3" s="110"/>
      <c r="D3" s="6" t="str">
        <f>IF(D8=SUM(D11,D14,D17,D20,D23,D26,D29,D32,D35,D38,D41,D44,D47,D50,D53,D56,D59,D62,D65,D68,D71,D74,),"","*")</f>
        <v/>
      </c>
      <c r="E3" s="6" t="str">
        <f t="shared" ref="E3:AJ3" si="0">IF(E8=SUM(E11,E14,E17,E20,E23,E26,E29,E32,E35,E38,E41,E44,E47,E50,E53,E56,E59,E62,E65,E68,E71,E74,),"","*")</f>
        <v/>
      </c>
      <c r="F3" s="6" t="str">
        <f t="shared" si="0"/>
        <v/>
      </c>
      <c r="G3" s="6" t="str">
        <f t="shared" si="0"/>
        <v/>
      </c>
      <c r="H3" s="6" t="str">
        <f t="shared" si="0"/>
        <v/>
      </c>
      <c r="I3" s="6" t="str">
        <f t="shared" si="0"/>
        <v/>
      </c>
      <c r="J3" s="6" t="str">
        <f t="shared" si="0"/>
        <v/>
      </c>
      <c r="K3" s="6" t="str">
        <f t="shared" si="0"/>
        <v/>
      </c>
      <c r="L3" s="6" t="str">
        <f t="shared" si="0"/>
        <v/>
      </c>
      <c r="M3" s="6" t="str">
        <f t="shared" si="0"/>
        <v/>
      </c>
      <c r="N3" s="6" t="str">
        <f t="shared" si="0"/>
        <v/>
      </c>
      <c r="O3" s="6" t="str">
        <f t="shared" si="0"/>
        <v/>
      </c>
      <c r="P3" s="6" t="str">
        <f t="shared" si="0"/>
        <v/>
      </c>
      <c r="Q3" s="6" t="str">
        <f t="shared" si="0"/>
        <v/>
      </c>
      <c r="R3" s="6" t="str">
        <f t="shared" si="0"/>
        <v/>
      </c>
      <c r="S3" s="6" t="str">
        <f t="shared" si="0"/>
        <v/>
      </c>
      <c r="T3" s="6" t="str">
        <f t="shared" si="0"/>
        <v/>
      </c>
      <c r="U3" s="6" t="str">
        <f t="shared" si="0"/>
        <v/>
      </c>
      <c r="V3" s="6" t="str">
        <f t="shared" si="0"/>
        <v/>
      </c>
      <c r="W3" s="6" t="str">
        <f t="shared" si="0"/>
        <v/>
      </c>
      <c r="X3" s="6" t="str">
        <f t="shared" si="0"/>
        <v/>
      </c>
      <c r="Y3" s="6" t="str">
        <f t="shared" si="0"/>
        <v/>
      </c>
      <c r="Z3" s="6" t="str">
        <f t="shared" si="0"/>
        <v/>
      </c>
      <c r="AA3" s="6" t="str">
        <f t="shared" si="0"/>
        <v/>
      </c>
      <c r="AB3" s="6" t="str">
        <f t="shared" si="0"/>
        <v/>
      </c>
      <c r="AC3" s="6" t="str">
        <f t="shared" si="0"/>
        <v/>
      </c>
      <c r="AD3" s="6" t="str">
        <f t="shared" si="0"/>
        <v/>
      </c>
      <c r="AE3" s="6" t="str">
        <f t="shared" si="0"/>
        <v/>
      </c>
      <c r="AF3" s="6" t="str">
        <f t="shared" si="0"/>
        <v/>
      </c>
      <c r="AG3" s="6" t="str">
        <f t="shared" si="0"/>
        <v/>
      </c>
      <c r="AH3" s="6" t="str">
        <f t="shared" si="0"/>
        <v/>
      </c>
      <c r="AI3" s="6" t="str">
        <f t="shared" si="0"/>
        <v/>
      </c>
      <c r="AJ3" s="6" t="str">
        <f t="shared" si="0"/>
        <v/>
      </c>
    </row>
    <row r="4" spans="1:36" s="56" customFormat="1" ht="36" customHeight="1">
      <c r="A4" s="163" t="s">
        <v>229</v>
      </c>
      <c r="B4" s="163"/>
      <c r="C4" s="136"/>
      <c r="D4" s="140" t="s">
        <v>196</v>
      </c>
      <c r="E4" s="141"/>
      <c r="F4" s="141"/>
      <c r="G4" s="146"/>
      <c r="H4" s="140" t="s">
        <v>197</v>
      </c>
      <c r="I4" s="146"/>
      <c r="J4" s="138" t="s">
        <v>198</v>
      </c>
      <c r="K4" s="148"/>
      <c r="L4" s="149"/>
      <c r="M4" s="138" t="s">
        <v>199</v>
      </c>
      <c r="N4" s="148"/>
      <c r="O4" s="149"/>
      <c r="P4" s="138" t="s">
        <v>200</v>
      </c>
      <c r="Q4" s="148"/>
      <c r="R4" s="149"/>
      <c r="S4" s="138" t="s">
        <v>201</v>
      </c>
      <c r="T4" s="148"/>
      <c r="U4" s="149"/>
      <c r="V4" s="151" t="s">
        <v>455</v>
      </c>
      <c r="W4" s="152"/>
      <c r="X4" s="153"/>
      <c r="Y4" s="154" t="s">
        <v>456</v>
      </c>
      <c r="Z4" s="155"/>
      <c r="AA4" s="156"/>
      <c r="AB4" s="154" t="s">
        <v>457</v>
      </c>
      <c r="AC4" s="155"/>
      <c r="AD4" s="156"/>
      <c r="AE4" s="138" t="s">
        <v>202</v>
      </c>
      <c r="AF4" s="148"/>
      <c r="AG4" s="148"/>
      <c r="AH4" s="138" t="s">
        <v>458</v>
      </c>
      <c r="AI4" s="148"/>
      <c r="AJ4" s="148"/>
    </row>
    <row r="5" spans="1:36" s="56" customFormat="1" ht="21" customHeight="1">
      <c r="A5" s="163"/>
      <c r="B5" s="163"/>
      <c r="C5" s="136"/>
      <c r="D5" s="143" t="s">
        <v>203</v>
      </c>
      <c r="E5" s="143" t="s">
        <v>204</v>
      </c>
      <c r="F5" s="143" t="s">
        <v>205</v>
      </c>
      <c r="G5" s="140" t="s">
        <v>449</v>
      </c>
      <c r="H5" s="143" t="s">
        <v>204</v>
      </c>
      <c r="I5" s="143" t="s">
        <v>205</v>
      </c>
      <c r="J5" s="143" t="s">
        <v>204</v>
      </c>
      <c r="K5" s="143" t="s">
        <v>205</v>
      </c>
      <c r="L5" s="140" t="s">
        <v>449</v>
      </c>
      <c r="M5" s="143" t="s">
        <v>204</v>
      </c>
      <c r="N5" s="143" t="s">
        <v>205</v>
      </c>
      <c r="O5" s="140" t="s">
        <v>449</v>
      </c>
      <c r="P5" s="143" t="s">
        <v>204</v>
      </c>
      <c r="Q5" s="143" t="s">
        <v>205</v>
      </c>
      <c r="R5" s="140" t="s">
        <v>449</v>
      </c>
      <c r="S5" s="143" t="s">
        <v>204</v>
      </c>
      <c r="T5" s="143" t="s">
        <v>205</v>
      </c>
      <c r="U5" s="140" t="s">
        <v>449</v>
      </c>
      <c r="V5" s="143" t="s">
        <v>204</v>
      </c>
      <c r="W5" s="143" t="s">
        <v>205</v>
      </c>
      <c r="X5" s="140" t="s">
        <v>449</v>
      </c>
      <c r="Y5" s="143" t="s">
        <v>204</v>
      </c>
      <c r="Z5" s="143" t="s">
        <v>205</v>
      </c>
      <c r="AA5" s="140" t="s">
        <v>449</v>
      </c>
      <c r="AB5" s="143" t="s">
        <v>204</v>
      </c>
      <c r="AC5" s="143" t="s">
        <v>205</v>
      </c>
      <c r="AD5" s="140" t="s">
        <v>449</v>
      </c>
      <c r="AE5" s="143" t="s">
        <v>204</v>
      </c>
      <c r="AF5" s="143" t="s">
        <v>205</v>
      </c>
      <c r="AG5" s="140" t="s">
        <v>449</v>
      </c>
      <c r="AH5" s="143" t="s">
        <v>204</v>
      </c>
      <c r="AI5" s="143" t="s">
        <v>205</v>
      </c>
      <c r="AJ5" s="160" t="s">
        <v>452</v>
      </c>
    </row>
    <row r="6" spans="1:36" s="57" customFormat="1" ht="21" customHeight="1">
      <c r="A6" s="164"/>
      <c r="B6" s="164"/>
      <c r="C6" s="142"/>
      <c r="D6" s="137"/>
      <c r="E6" s="137"/>
      <c r="F6" s="137"/>
      <c r="G6" s="147"/>
      <c r="H6" s="137"/>
      <c r="I6" s="137"/>
      <c r="J6" s="137"/>
      <c r="K6" s="137"/>
      <c r="L6" s="147"/>
      <c r="M6" s="137"/>
      <c r="N6" s="137"/>
      <c r="O6" s="147"/>
      <c r="P6" s="137"/>
      <c r="Q6" s="137"/>
      <c r="R6" s="147"/>
      <c r="S6" s="137"/>
      <c r="T6" s="137"/>
      <c r="U6" s="147"/>
      <c r="V6" s="137"/>
      <c r="W6" s="137"/>
      <c r="X6" s="147"/>
      <c r="Y6" s="137"/>
      <c r="Z6" s="137"/>
      <c r="AA6" s="147"/>
      <c r="AB6" s="137"/>
      <c r="AC6" s="137"/>
      <c r="AD6" s="147"/>
      <c r="AE6" s="137"/>
      <c r="AF6" s="137"/>
      <c r="AG6" s="147"/>
      <c r="AH6" s="137"/>
      <c r="AI6" s="137"/>
      <c r="AJ6" s="147"/>
    </row>
    <row r="7" spans="1:36" s="122" customFormat="1" ht="16.5" customHeight="1">
      <c r="A7" s="118" t="s">
        <v>482</v>
      </c>
      <c r="B7" s="119" t="s">
        <v>479</v>
      </c>
      <c r="C7" s="120" t="s">
        <v>0</v>
      </c>
      <c r="D7" s="121">
        <v>5585</v>
      </c>
      <c r="E7" s="121">
        <v>3760</v>
      </c>
      <c r="F7" s="121">
        <v>1773</v>
      </c>
      <c r="G7" s="121">
        <v>52</v>
      </c>
      <c r="H7" s="121">
        <v>1717</v>
      </c>
      <c r="I7" s="121">
        <v>1330</v>
      </c>
      <c r="J7" s="121">
        <v>121</v>
      </c>
      <c r="K7" s="121">
        <v>28</v>
      </c>
      <c r="L7" s="121">
        <v>0</v>
      </c>
      <c r="M7" s="121">
        <v>69</v>
      </c>
      <c r="N7" s="121">
        <v>92</v>
      </c>
      <c r="O7" s="121">
        <v>0</v>
      </c>
      <c r="P7" s="121">
        <v>168</v>
      </c>
      <c r="Q7" s="121">
        <v>63</v>
      </c>
      <c r="R7" s="121">
        <v>0</v>
      </c>
      <c r="S7" s="121">
        <v>156</v>
      </c>
      <c r="T7" s="121">
        <v>41</v>
      </c>
      <c r="U7" s="121">
        <v>0</v>
      </c>
      <c r="V7" s="121">
        <v>72</v>
      </c>
      <c r="W7" s="121">
        <v>10</v>
      </c>
      <c r="X7" s="121">
        <v>0</v>
      </c>
      <c r="Y7" s="121">
        <v>163</v>
      </c>
      <c r="Z7" s="121">
        <v>30</v>
      </c>
      <c r="AA7" s="121">
        <v>0</v>
      </c>
      <c r="AB7" s="121">
        <v>1</v>
      </c>
      <c r="AC7" s="121">
        <v>15</v>
      </c>
      <c r="AD7" s="121">
        <v>0</v>
      </c>
      <c r="AE7" s="121">
        <v>934</v>
      </c>
      <c r="AF7" s="121">
        <v>102</v>
      </c>
      <c r="AG7" s="121">
        <v>0</v>
      </c>
      <c r="AH7" s="121">
        <v>359</v>
      </c>
      <c r="AI7" s="121">
        <v>62</v>
      </c>
      <c r="AJ7" s="121">
        <v>52</v>
      </c>
    </row>
    <row r="8" spans="1:36" s="122" customFormat="1" ht="15" customHeight="1">
      <c r="A8" s="161" t="s">
        <v>1</v>
      </c>
      <c r="B8" s="123" t="s">
        <v>480</v>
      </c>
      <c r="C8" s="124" t="s">
        <v>2</v>
      </c>
      <c r="D8" s="125">
        <v>5214</v>
      </c>
      <c r="E8" s="125">
        <v>3516</v>
      </c>
      <c r="F8" s="125">
        <v>1646</v>
      </c>
      <c r="G8" s="125">
        <v>52</v>
      </c>
      <c r="H8" s="125">
        <v>1608</v>
      </c>
      <c r="I8" s="125">
        <v>1221</v>
      </c>
      <c r="J8" s="125">
        <v>111</v>
      </c>
      <c r="K8" s="125">
        <v>25</v>
      </c>
      <c r="L8" s="125">
        <v>0</v>
      </c>
      <c r="M8" s="125">
        <v>67</v>
      </c>
      <c r="N8" s="125">
        <v>89</v>
      </c>
      <c r="O8" s="125">
        <v>0</v>
      </c>
      <c r="P8" s="125">
        <v>144</v>
      </c>
      <c r="Q8" s="125">
        <v>58</v>
      </c>
      <c r="R8" s="125">
        <v>0</v>
      </c>
      <c r="S8" s="125">
        <v>137</v>
      </c>
      <c r="T8" s="125">
        <v>37</v>
      </c>
      <c r="U8" s="125">
        <v>0</v>
      </c>
      <c r="V8" s="125">
        <v>69</v>
      </c>
      <c r="W8" s="125">
        <v>10</v>
      </c>
      <c r="X8" s="125">
        <v>0</v>
      </c>
      <c r="Y8" s="125">
        <v>155</v>
      </c>
      <c r="Z8" s="125">
        <v>30</v>
      </c>
      <c r="AA8" s="125">
        <v>0</v>
      </c>
      <c r="AB8" s="125">
        <v>1</v>
      </c>
      <c r="AC8" s="125">
        <v>15</v>
      </c>
      <c r="AD8" s="125">
        <v>0</v>
      </c>
      <c r="AE8" s="125">
        <v>897</v>
      </c>
      <c r="AF8" s="125">
        <v>102</v>
      </c>
      <c r="AG8" s="125">
        <v>0</v>
      </c>
      <c r="AH8" s="125">
        <v>327</v>
      </c>
      <c r="AI8" s="125">
        <v>59</v>
      </c>
      <c r="AJ8" s="125">
        <v>52</v>
      </c>
    </row>
    <row r="9" spans="1:36" s="122" customFormat="1" ht="15" customHeight="1">
      <c r="A9" s="162"/>
      <c r="B9" s="123" t="s">
        <v>483</v>
      </c>
      <c r="C9" s="124" t="s">
        <v>3</v>
      </c>
      <c r="D9" s="125">
        <v>371</v>
      </c>
      <c r="E9" s="125">
        <v>244</v>
      </c>
      <c r="F9" s="125">
        <v>127</v>
      </c>
      <c r="G9" s="125">
        <v>0</v>
      </c>
      <c r="H9" s="125">
        <v>109</v>
      </c>
      <c r="I9" s="125">
        <v>109</v>
      </c>
      <c r="J9" s="125">
        <v>10</v>
      </c>
      <c r="K9" s="125">
        <v>3</v>
      </c>
      <c r="L9" s="125">
        <v>0</v>
      </c>
      <c r="M9" s="125">
        <v>2</v>
      </c>
      <c r="N9" s="125">
        <v>3</v>
      </c>
      <c r="O9" s="125">
        <v>0</v>
      </c>
      <c r="P9" s="125">
        <v>24</v>
      </c>
      <c r="Q9" s="125">
        <v>5</v>
      </c>
      <c r="R9" s="125">
        <v>0</v>
      </c>
      <c r="S9" s="125">
        <v>19</v>
      </c>
      <c r="T9" s="125">
        <v>4</v>
      </c>
      <c r="U9" s="125">
        <v>0</v>
      </c>
      <c r="V9" s="125">
        <v>3</v>
      </c>
      <c r="W9" s="125">
        <v>0</v>
      </c>
      <c r="X9" s="125">
        <v>0</v>
      </c>
      <c r="Y9" s="125">
        <v>8</v>
      </c>
      <c r="Z9" s="125">
        <v>0</v>
      </c>
      <c r="AA9" s="125">
        <v>0</v>
      </c>
      <c r="AB9" s="125">
        <v>0</v>
      </c>
      <c r="AC9" s="125">
        <v>0</v>
      </c>
      <c r="AD9" s="125">
        <v>0</v>
      </c>
      <c r="AE9" s="125">
        <v>37</v>
      </c>
      <c r="AF9" s="125">
        <v>0</v>
      </c>
      <c r="AG9" s="125">
        <v>0</v>
      </c>
      <c r="AH9" s="125">
        <v>32</v>
      </c>
      <c r="AI9" s="125">
        <v>3</v>
      </c>
      <c r="AJ9" s="125">
        <v>0</v>
      </c>
    </row>
    <row r="10" spans="1:36" s="43" customFormat="1" ht="15" customHeight="1">
      <c r="A10" s="99" t="s">
        <v>374</v>
      </c>
      <c r="B10" s="49" t="s">
        <v>190</v>
      </c>
      <c r="C10" s="50" t="s">
        <v>0</v>
      </c>
      <c r="D10" s="51">
        <v>891</v>
      </c>
      <c r="E10" s="51">
        <v>623</v>
      </c>
      <c r="F10" s="51">
        <v>258</v>
      </c>
      <c r="G10" s="51">
        <v>10</v>
      </c>
      <c r="H10" s="51">
        <v>286</v>
      </c>
      <c r="I10" s="51">
        <v>200</v>
      </c>
      <c r="J10" s="51">
        <v>12</v>
      </c>
      <c r="K10" s="51">
        <v>7</v>
      </c>
      <c r="L10" s="51">
        <v>0</v>
      </c>
      <c r="M10" s="51">
        <v>13</v>
      </c>
      <c r="N10" s="51">
        <v>11</v>
      </c>
      <c r="O10" s="51">
        <v>0</v>
      </c>
      <c r="P10" s="51">
        <v>20</v>
      </c>
      <c r="Q10" s="51">
        <v>10</v>
      </c>
      <c r="R10" s="51">
        <v>0</v>
      </c>
      <c r="S10" s="51">
        <v>28</v>
      </c>
      <c r="T10" s="51">
        <v>6</v>
      </c>
      <c r="U10" s="51">
        <v>0</v>
      </c>
      <c r="V10" s="51">
        <v>9</v>
      </c>
      <c r="W10" s="51">
        <v>1</v>
      </c>
      <c r="X10" s="51">
        <v>0</v>
      </c>
      <c r="Y10" s="51">
        <v>38</v>
      </c>
      <c r="Z10" s="51">
        <v>3</v>
      </c>
      <c r="AA10" s="51">
        <v>0</v>
      </c>
      <c r="AB10" s="51">
        <v>0</v>
      </c>
      <c r="AC10" s="51">
        <v>0</v>
      </c>
      <c r="AD10" s="51">
        <v>0</v>
      </c>
      <c r="AE10" s="51">
        <v>184</v>
      </c>
      <c r="AF10" s="51">
        <v>15</v>
      </c>
      <c r="AG10" s="51">
        <v>0</v>
      </c>
      <c r="AH10" s="51">
        <v>33</v>
      </c>
      <c r="AI10" s="51">
        <v>5</v>
      </c>
      <c r="AJ10" s="51">
        <v>10</v>
      </c>
    </row>
    <row r="11" spans="1:36" s="43" customFormat="1" ht="15" customHeight="1">
      <c r="A11" s="158" t="s">
        <v>4</v>
      </c>
      <c r="B11" s="52" t="s">
        <v>191</v>
      </c>
      <c r="C11" s="53" t="s">
        <v>2</v>
      </c>
      <c r="D11" s="42">
        <v>865</v>
      </c>
      <c r="E11" s="42">
        <v>604</v>
      </c>
      <c r="F11" s="42">
        <v>251</v>
      </c>
      <c r="G11" s="42">
        <v>10</v>
      </c>
      <c r="H11" s="42">
        <v>278</v>
      </c>
      <c r="I11" s="42">
        <v>193</v>
      </c>
      <c r="J11" s="42">
        <v>11</v>
      </c>
      <c r="K11" s="42">
        <v>7</v>
      </c>
      <c r="L11" s="42">
        <v>0</v>
      </c>
      <c r="M11" s="42">
        <v>12</v>
      </c>
      <c r="N11" s="42">
        <v>11</v>
      </c>
      <c r="O11" s="42">
        <v>0</v>
      </c>
      <c r="P11" s="42">
        <v>19</v>
      </c>
      <c r="Q11" s="42">
        <v>10</v>
      </c>
      <c r="R11" s="42">
        <v>0</v>
      </c>
      <c r="S11" s="42">
        <v>24</v>
      </c>
      <c r="T11" s="42">
        <v>6</v>
      </c>
      <c r="U11" s="42">
        <v>0</v>
      </c>
      <c r="V11" s="42">
        <v>9</v>
      </c>
      <c r="W11" s="42">
        <v>1</v>
      </c>
      <c r="X11" s="42">
        <v>0</v>
      </c>
      <c r="Y11" s="42">
        <v>38</v>
      </c>
      <c r="Z11" s="42">
        <v>3</v>
      </c>
      <c r="AA11" s="42">
        <v>0</v>
      </c>
      <c r="AB11" s="42">
        <v>0</v>
      </c>
      <c r="AC11" s="42">
        <v>0</v>
      </c>
      <c r="AD11" s="42">
        <v>0</v>
      </c>
      <c r="AE11" s="42">
        <v>182</v>
      </c>
      <c r="AF11" s="42">
        <v>15</v>
      </c>
      <c r="AG11" s="42">
        <v>0</v>
      </c>
      <c r="AH11" s="42">
        <v>31</v>
      </c>
      <c r="AI11" s="42">
        <v>5</v>
      </c>
      <c r="AJ11" s="42">
        <v>10</v>
      </c>
    </row>
    <row r="12" spans="1:36" s="43" customFormat="1" ht="15" customHeight="1">
      <c r="A12" s="159"/>
      <c r="B12" s="52" t="s">
        <v>192</v>
      </c>
      <c r="C12" s="53" t="s">
        <v>3</v>
      </c>
      <c r="D12" s="42">
        <v>26</v>
      </c>
      <c r="E12" s="42">
        <v>19</v>
      </c>
      <c r="F12" s="42">
        <v>7</v>
      </c>
      <c r="G12" s="42">
        <v>0</v>
      </c>
      <c r="H12" s="42">
        <v>8</v>
      </c>
      <c r="I12" s="42">
        <v>7</v>
      </c>
      <c r="J12" s="42">
        <v>1</v>
      </c>
      <c r="K12" s="42">
        <v>0</v>
      </c>
      <c r="L12" s="42">
        <v>0</v>
      </c>
      <c r="M12" s="42">
        <v>1</v>
      </c>
      <c r="N12" s="42">
        <v>0</v>
      </c>
      <c r="O12" s="42">
        <v>0</v>
      </c>
      <c r="P12" s="42">
        <v>1</v>
      </c>
      <c r="Q12" s="42">
        <v>0</v>
      </c>
      <c r="R12" s="42">
        <v>0</v>
      </c>
      <c r="S12" s="42">
        <v>4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2</v>
      </c>
      <c r="AF12" s="42">
        <v>0</v>
      </c>
      <c r="AG12" s="42">
        <v>0</v>
      </c>
      <c r="AH12" s="42">
        <v>2</v>
      </c>
      <c r="AI12" s="42">
        <v>0</v>
      </c>
      <c r="AJ12" s="42">
        <v>0</v>
      </c>
    </row>
    <row r="13" spans="1:36" s="43" customFormat="1" ht="15" customHeight="1">
      <c r="A13" s="99" t="s">
        <v>376</v>
      </c>
      <c r="B13" s="49" t="s">
        <v>190</v>
      </c>
      <c r="C13" s="50" t="s">
        <v>0</v>
      </c>
      <c r="D13" s="51">
        <v>459</v>
      </c>
      <c r="E13" s="51">
        <v>306</v>
      </c>
      <c r="F13" s="51">
        <v>151</v>
      </c>
      <c r="G13" s="51">
        <v>2</v>
      </c>
      <c r="H13" s="51">
        <v>141</v>
      </c>
      <c r="I13" s="51">
        <v>107</v>
      </c>
      <c r="J13" s="51">
        <v>20</v>
      </c>
      <c r="K13" s="51">
        <v>2</v>
      </c>
      <c r="L13" s="51">
        <v>0</v>
      </c>
      <c r="M13" s="51">
        <v>1</v>
      </c>
      <c r="N13" s="51">
        <v>12</v>
      </c>
      <c r="O13" s="51">
        <v>0</v>
      </c>
      <c r="P13" s="51">
        <v>12</v>
      </c>
      <c r="Q13" s="51">
        <v>10</v>
      </c>
      <c r="R13" s="51">
        <v>0</v>
      </c>
      <c r="S13" s="51">
        <v>7</v>
      </c>
      <c r="T13" s="51">
        <v>1</v>
      </c>
      <c r="U13" s="51">
        <v>0</v>
      </c>
      <c r="V13" s="51">
        <v>17</v>
      </c>
      <c r="W13" s="51">
        <v>0</v>
      </c>
      <c r="X13" s="51">
        <v>0</v>
      </c>
      <c r="Y13" s="51">
        <v>28</v>
      </c>
      <c r="Z13" s="51">
        <v>9</v>
      </c>
      <c r="AA13" s="51">
        <v>0</v>
      </c>
      <c r="AB13" s="51">
        <v>0</v>
      </c>
      <c r="AC13" s="51">
        <v>0</v>
      </c>
      <c r="AD13" s="51">
        <v>0</v>
      </c>
      <c r="AE13" s="51">
        <v>62</v>
      </c>
      <c r="AF13" s="51">
        <v>7</v>
      </c>
      <c r="AG13" s="51">
        <v>0</v>
      </c>
      <c r="AH13" s="51">
        <v>18</v>
      </c>
      <c r="AI13" s="51">
        <v>3</v>
      </c>
      <c r="AJ13" s="51">
        <v>2</v>
      </c>
    </row>
    <row r="14" spans="1:36" s="43" customFormat="1" ht="15" customHeight="1">
      <c r="A14" s="158" t="s">
        <v>5</v>
      </c>
      <c r="B14" s="52" t="s">
        <v>191</v>
      </c>
      <c r="C14" s="53" t="s">
        <v>2</v>
      </c>
      <c r="D14" s="42">
        <v>452</v>
      </c>
      <c r="E14" s="42">
        <v>300</v>
      </c>
      <c r="F14" s="42">
        <v>150</v>
      </c>
      <c r="G14" s="42">
        <v>2</v>
      </c>
      <c r="H14" s="42">
        <v>137</v>
      </c>
      <c r="I14" s="42">
        <v>106</v>
      </c>
      <c r="J14" s="42">
        <v>19</v>
      </c>
      <c r="K14" s="42">
        <v>2</v>
      </c>
      <c r="L14" s="42">
        <v>0</v>
      </c>
      <c r="M14" s="42">
        <v>1</v>
      </c>
      <c r="N14" s="42">
        <v>12</v>
      </c>
      <c r="O14" s="42">
        <v>0</v>
      </c>
      <c r="P14" s="42">
        <v>12</v>
      </c>
      <c r="Q14" s="42">
        <v>10</v>
      </c>
      <c r="R14" s="42">
        <v>0</v>
      </c>
      <c r="S14" s="42">
        <v>7</v>
      </c>
      <c r="T14" s="42">
        <v>1</v>
      </c>
      <c r="U14" s="42">
        <v>0</v>
      </c>
      <c r="V14" s="42">
        <v>17</v>
      </c>
      <c r="W14" s="42">
        <v>0</v>
      </c>
      <c r="X14" s="42">
        <v>0</v>
      </c>
      <c r="Y14" s="42">
        <v>28</v>
      </c>
      <c r="Z14" s="42">
        <v>9</v>
      </c>
      <c r="AA14" s="42">
        <v>0</v>
      </c>
      <c r="AB14" s="42">
        <v>0</v>
      </c>
      <c r="AC14" s="42">
        <v>0</v>
      </c>
      <c r="AD14" s="42">
        <v>0</v>
      </c>
      <c r="AE14" s="42">
        <v>61</v>
      </c>
      <c r="AF14" s="42">
        <v>7</v>
      </c>
      <c r="AG14" s="42">
        <v>0</v>
      </c>
      <c r="AH14" s="42">
        <v>18</v>
      </c>
      <c r="AI14" s="42">
        <v>3</v>
      </c>
      <c r="AJ14" s="42">
        <v>2</v>
      </c>
    </row>
    <row r="15" spans="1:36" s="43" customFormat="1" ht="15" customHeight="1">
      <c r="A15" s="159"/>
      <c r="B15" s="54" t="s">
        <v>192</v>
      </c>
      <c r="C15" s="55" t="s">
        <v>3</v>
      </c>
      <c r="D15" s="42">
        <v>7</v>
      </c>
      <c r="E15" s="42">
        <v>6</v>
      </c>
      <c r="F15" s="42">
        <v>1</v>
      </c>
      <c r="G15" s="42">
        <v>0</v>
      </c>
      <c r="H15" s="42">
        <v>4</v>
      </c>
      <c r="I15" s="42">
        <v>1</v>
      </c>
      <c r="J15" s="42">
        <v>1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1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</row>
    <row r="16" spans="1:36" s="43" customFormat="1" ht="15" customHeight="1">
      <c r="A16" s="99" t="s">
        <v>379</v>
      </c>
      <c r="B16" s="49" t="s">
        <v>190</v>
      </c>
      <c r="C16" s="50" t="s">
        <v>0</v>
      </c>
      <c r="D16" s="51">
        <v>623</v>
      </c>
      <c r="E16" s="51">
        <v>392</v>
      </c>
      <c r="F16" s="51">
        <v>219</v>
      </c>
      <c r="G16" s="51">
        <v>12</v>
      </c>
      <c r="H16" s="51">
        <v>212</v>
      </c>
      <c r="I16" s="51">
        <v>167</v>
      </c>
      <c r="J16" s="51">
        <v>15</v>
      </c>
      <c r="K16" s="51">
        <v>2</v>
      </c>
      <c r="L16" s="51">
        <v>0</v>
      </c>
      <c r="M16" s="51">
        <v>5</v>
      </c>
      <c r="N16" s="51">
        <v>5</v>
      </c>
      <c r="O16" s="51">
        <v>0</v>
      </c>
      <c r="P16" s="51">
        <v>14</v>
      </c>
      <c r="Q16" s="51">
        <v>12</v>
      </c>
      <c r="R16" s="51">
        <v>0</v>
      </c>
      <c r="S16" s="51">
        <v>13</v>
      </c>
      <c r="T16" s="51">
        <v>8</v>
      </c>
      <c r="U16" s="51">
        <v>0</v>
      </c>
      <c r="V16" s="51">
        <v>2</v>
      </c>
      <c r="W16" s="51">
        <v>0</v>
      </c>
      <c r="X16" s="51">
        <v>0</v>
      </c>
      <c r="Y16" s="51">
        <v>4</v>
      </c>
      <c r="Z16" s="51">
        <v>1</v>
      </c>
      <c r="AA16" s="51">
        <v>0</v>
      </c>
      <c r="AB16" s="51">
        <v>1</v>
      </c>
      <c r="AC16" s="51">
        <v>2</v>
      </c>
      <c r="AD16" s="51">
        <v>0</v>
      </c>
      <c r="AE16" s="51">
        <v>45</v>
      </c>
      <c r="AF16" s="51">
        <v>16</v>
      </c>
      <c r="AG16" s="51">
        <v>0</v>
      </c>
      <c r="AH16" s="51">
        <v>81</v>
      </c>
      <c r="AI16" s="51">
        <v>6</v>
      </c>
      <c r="AJ16" s="51">
        <v>12</v>
      </c>
    </row>
    <row r="17" spans="1:36" s="43" customFormat="1" ht="15" customHeight="1">
      <c r="A17" s="158" t="s">
        <v>93</v>
      </c>
      <c r="B17" s="52" t="s">
        <v>191</v>
      </c>
      <c r="C17" s="53" t="s">
        <v>2</v>
      </c>
      <c r="D17" s="42">
        <v>568</v>
      </c>
      <c r="E17" s="42">
        <v>359</v>
      </c>
      <c r="F17" s="42">
        <v>197</v>
      </c>
      <c r="G17" s="42">
        <v>12</v>
      </c>
      <c r="H17" s="42">
        <v>194</v>
      </c>
      <c r="I17" s="42">
        <v>150</v>
      </c>
      <c r="J17" s="42">
        <v>14</v>
      </c>
      <c r="K17" s="42">
        <v>1</v>
      </c>
      <c r="L17" s="42">
        <v>0</v>
      </c>
      <c r="M17" s="42">
        <v>5</v>
      </c>
      <c r="N17" s="42">
        <v>5</v>
      </c>
      <c r="O17" s="42">
        <v>0</v>
      </c>
      <c r="P17" s="42">
        <v>11</v>
      </c>
      <c r="Q17" s="42">
        <v>10</v>
      </c>
      <c r="R17" s="42">
        <v>0</v>
      </c>
      <c r="S17" s="42">
        <v>9</v>
      </c>
      <c r="T17" s="42">
        <v>7</v>
      </c>
      <c r="U17" s="42">
        <v>0</v>
      </c>
      <c r="V17" s="42">
        <v>1</v>
      </c>
      <c r="W17" s="42">
        <v>0</v>
      </c>
      <c r="X17" s="42">
        <v>0</v>
      </c>
      <c r="Y17" s="42">
        <v>4</v>
      </c>
      <c r="Z17" s="42">
        <v>1</v>
      </c>
      <c r="AA17" s="42">
        <v>0</v>
      </c>
      <c r="AB17" s="42">
        <v>1</v>
      </c>
      <c r="AC17" s="42">
        <v>2</v>
      </c>
      <c r="AD17" s="42">
        <v>0</v>
      </c>
      <c r="AE17" s="42">
        <v>45</v>
      </c>
      <c r="AF17" s="42">
        <v>16</v>
      </c>
      <c r="AG17" s="42">
        <v>0</v>
      </c>
      <c r="AH17" s="42">
        <v>75</v>
      </c>
      <c r="AI17" s="42">
        <v>5</v>
      </c>
      <c r="AJ17" s="42">
        <v>12</v>
      </c>
    </row>
    <row r="18" spans="1:36" s="43" customFormat="1" ht="15" customHeight="1">
      <c r="A18" s="159"/>
      <c r="B18" s="54" t="s">
        <v>192</v>
      </c>
      <c r="C18" s="55" t="s">
        <v>3</v>
      </c>
      <c r="D18" s="42">
        <v>55</v>
      </c>
      <c r="E18" s="42">
        <v>33</v>
      </c>
      <c r="F18" s="42">
        <v>22</v>
      </c>
      <c r="G18" s="42">
        <v>0</v>
      </c>
      <c r="H18" s="42">
        <v>18</v>
      </c>
      <c r="I18" s="42">
        <v>17</v>
      </c>
      <c r="J18" s="42">
        <v>1</v>
      </c>
      <c r="K18" s="42">
        <v>1</v>
      </c>
      <c r="L18" s="42">
        <v>0</v>
      </c>
      <c r="M18" s="42">
        <v>0</v>
      </c>
      <c r="N18" s="42">
        <v>0</v>
      </c>
      <c r="O18" s="42">
        <v>0</v>
      </c>
      <c r="P18" s="42">
        <v>3</v>
      </c>
      <c r="Q18" s="42">
        <v>2</v>
      </c>
      <c r="R18" s="42">
        <v>0</v>
      </c>
      <c r="S18" s="42">
        <v>4</v>
      </c>
      <c r="T18" s="42">
        <v>1</v>
      </c>
      <c r="U18" s="42">
        <v>0</v>
      </c>
      <c r="V18" s="42">
        <v>1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6</v>
      </c>
      <c r="AI18" s="42">
        <v>1</v>
      </c>
      <c r="AJ18" s="42">
        <v>0</v>
      </c>
    </row>
    <row r="19" spans="1:36" s="43" customFormat="1" ht="15" customHeight="1">
      <c r="A19" s="99" t="s">
        <v>381</v>
      </c>
      <c r="B19" s="49" t="s">
        <v>190</v>
      </c>
      <c r="C19" s="50" t="s">
        <v>0</v>
      </c>
      <c r="D19" s="51">
        <v>847</v>
      </c>
      <c r="E19" s="51">
        <v>566</v>
      </c>
      <c r="F19" s="51">
        <v>277</v>
      </c>
      <c r="G19" s="51">
        <v>4</v>
      </c>
      <c r="H19" s="51">
        <v>280</v>
      </c>
      <c r="I19" s="51">
        <v>212</v>
      </c>
      <c r="J19" s="51">
        <v>17</v>
      </c>
      <c r="K19" s="51">
        <v>1</v>
      </c>
      <c r="L19" s="51">
        <v>0</v>
      </c>
      <c r="M19" s="51">
        <v>9</v>
      </c>
      <c r="N19" s="51">
        <v>20</v>
      </c>
      <c r="O19" s="51">
        <v>0</v>
      </c>
      <c r="P19" s="51">
        <v>28</v>
      </c>
      <c r="Q19" s="51">
        <v>8</v>
      </c>
      <c r="R19" s="51">
        <v>0</v>
      </c>
      <c r="S19" s="51">
        <v>32</v>
      </c>
      <c r="T19" s="51">
        <v>3</v>
      </c>
      <c r="U19" s="51">
        <v>0</v>
      </c>
      <c r="V19" s="51">
        <v>15</v>
      </c>
      <c r="W19" s="51">
        <v>6</v>
      </c>
      <c r="X19" s="51">
        <v>0</v>
      </c>
      <c r="Y19" s="51">
        <v>14</v>
      </c>
      <c r="Z19" s="51">
        <v>1</v>
      </c>
      <c r="AA19" s="51">
        <v>0</v>
      </c>
      <c r="AB19" s="51">
        <v>0</v>
      </c>
      <c r="AC19" s="51">
        <v>5</v>
      </c>
      <c r="AD19" s="51">
        <v>0</v>
      </c>
      <c r="AE19" s="51">
        <v>138</v>
      </c>
      <c r="AF19" s="51">
        <v>16</v>
      </c>
      <c r="AG19" s="51">
        <v>0</v>
      </c>
      <c r="AH19" s="51">
        <v>33</v>
      </c>
      <c r="AI19" s="51">
        <v>5</v>
      </c>
      <c r="AJ19" s="51">
        <v>4</v>
      </c>
    </row>
    <row r="20" spans="1:36" s="43" customFormat="1" ht="15" customHeight="1">
      <c r="A20" s="158" t="s">
        <v>6</v>
      </c>
      <c r="B20" s="52" t="s">
        <v>191</v>
      </c>
      <c r="C20" s="53" t="s">
        <v>2</v>
      </c>
      <c r="D20" s="42">
        <v>808</v>
      </c>
      <c r="E20" s="42">
        <v>543</v>
      </c>
      <c r="F20" s="42">
        <v>261</v>
      </c>
      <c r="G20" s="42">
        <v>4</v>
      </c>
      <c r="H20" s="42">
        <v>265</v>
      </c>
      <c r="I20" s="42">
        <v>197</v>
      </c>
      <c r="J20" s="42">
        <v>16</v>
      </c>
      <c r="K20" s="42">
        <v>1</v>
      </c>
      <c r="L20" s="42">
        <v>0</v>
      </c>
      <c r="M20" s="42">
        <v>9</v>
      </c>
      <c r="N20" s="42">
        <v>19</v>
      </c>
      <c r="O20" s="42">
        <v>0</v>
      </c>
      <c r="P20" s="42">
        <v>27</v>
      </c>
      <c r="Q20" s="42">
        <v>8</v>
      </c>
      <c r="R20" s="42">
        <v>0</v>
      </c>
      <c r="S20" s="42">
        <v>32</v>
      </c>
      <c r="T20" s="42">
        <v>3</v>
      </c>
      <c r="U20" s="42">
        <v>0</v>
      </c>
      <c r="V20" s="42">
        <v>15</v>
      </c>
      <c r="W20" s="42">
        <v>6</v>
      </c>
      <c r="X20" s="42">
        <v>0</v>
      </c>
      <c r="Y20" s="42">
        <v>14</v>
      </c>
      <c r="Z20" s="42">
        <v>1</v>
      </c>
      <c r="AA20" s="42">
        <v>0</v>
      </c>
      <c r="AB20" s="42">
        <v>0</v>
      </c>
      <c r="AC20" s="42">
        <v>5</v>
      </c>
      <c r="AD20" s="42">
        <v>0</v>
      </c>
      <c r="AE20" s="42">
        <v>132</v>
      </c>
      <c r="AF20" s="42">
        <v>16</v>
      </c>
      <c r="AG20" s="42">
        <v>0</v>
      </c>
      <c r="AH20" s="42">
        <v>33</v>
      </c>
      <c r="AI20" s="42">
        <v>5</v>
      </c>
      <c r="AJ20" s="42">
        <v>4</v>
      </c>
    </row>
    <row r="21" spans="1:36" s="43" customFormat="1" ht="15" customHeight="1">
      <c r="A21" s="159"/>
      <c r="B21" s="54" t="s">
        <v>192</v>
      </c>
      <c r="C21" s="55" t="s">
        <v>3</v>
      </c>
      <c r="D21" s="42">
        <v>39</v>
      </c>
      <c r="E21" s="42">
        <v>23</v>
      </c>
      <c r="F21" s="42">
        <v>16</v>
      </c>
      <c r="G21" s="42">
        <v>0</v>
      </c>
      <c r="H21" s="42">
        <v>15</v>
      </c>
      <c r="I21" s="42">
        <v>15</v>
      </c>
      <c r="J21" s="42">
        <v>1</v>
      </c>
      <c r="K21" s="42">
        <v>0</v>
      </c>
      <c r="L21" s="42">
        <v>0</v>
      </c>
      <c r="M21" s="42">
        <v>0</v>
      </c>
      <c r="N21" s="42">
        <v>1</v>
      </c>
      <c r="O21" s="42">
        <v>0</v>
      </c>
      <c r="P21" s="42">
        <v>1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6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</row>
    <row r="22" spans="1:36" s="43" customFormat="1" ht="15" customHeight="1">
      <c r="A22" s="99" t="s">
        <v>383</v>
      </c>
      <c r="B22" s="49" t="s">
        <v>190</v>
      </c>
      <c r="C22" s="50" t="s">
        <v>0</v>
      </c>
      <c r="D22" s="51">
        <v>365</v>
      </c>
      <c r="E22" s="51">
        <v>239</v>
      </c>
      <c r="F22" s="51">
        <v>126</v>
      </c>
      <c r="G22" s="51">
        <v>0</v>
      </c>
      <c r="H22" s="51">
        <v>134</v>
      </c>
      <c r="I22" s="51">
        <v>91</v>
      </c>
      <c r="J22" s="51">
        <v>6</v>
      </c>
      <c r="K22" s="51">
        <v>5</v>
      </c>
      <c r="L22" s="51">
        <v>0</v>
      </c>
      <c r="M22" s="51">
        <v>3</v>
      </c>
      <c r="N22" s="51">
        <v>9</v>
      </c>
      <c r="O22" s="51">
        <v>0</v>
      </c>
      <c r="P22" s="51">
        <v>7</v>
      </c>
      <c r="Q22" s="51">
        <v>4</v>
      </c>
      <c r="R22" s="51">
        <v>0</v>
      </c>
      <c r="S22" s="51">
        <v>9</v>
      </c>
      <c r="T22" s="51">
        <v>7</v>
      </c>
      <c r="U22" s="51">
        <v>0</v>
      </c>
      <c r="V22" s="51">
        <v>1</v>
      </c>
      <c r="W22" s="51">
        <v>3</v>
      </c>
      <c r="X22" s="51">
        <v>0</v>
      </c>
      <c r="Y22" s="51">
        <v>8</v>
      </c>
      <c r="Z22" s="51">
        <v>0</v>
      </c>
      <c r="AA22" s="51">
        <v>0</v>
      </c>
      <c r="AB22" s="51">
        <v>0</v>
      </c>
      <c r="AC22" s="51">
        <v>1</v>
      </c>
      <c r="AD22" s="51">
        <v>0</v>
      </c>
      <c r="AE22" s="51">
        <v>64</v>
      </c>
      <c r="AF22" s="51">
        <v>6</v>
      </c>
      <c r="AG22" s="51">
        <v>0</v>
      </c>
      <c r="AH22" s="51">
        <v>7</v>
      </c>
      <c r="AI22" s="51">
        <v>0</v>
      </c>
      <c r="AJ22" s="51">
        <v>0</v>
      </c>
    </row>
    <row r="23" spans="1:36" s="43" customFormat="1" ht="15" customHeight="1">
      <c r="A23" s="158" t="s">
        <v>7</v>
      </c>
      <c r="B23" s="52" t="s">
        <v>191</v>
      </c>
      <c r="C23" s="53" t="s">
        <v>2</v>
      </c>
      <c r="D23" s="42">
        <v>361</v>
      </c>
      <c r="E23" s="42">
        <v>238</v>
      </c>
      <c r="F23" s="42">
        <v>123</v>
      </c>
      <c r="G23" s="42">
        <v>0</v>
      </c>
      <c r="H23" s="42">
        <v>133</v>
      </c>
      <c r="I23" s="42">
        <v>90</v>
      </c>
      <c r="J23" s="42">
        <v>6</v>
      </c>
      <c r="K23" s="42">
        <v>5</v>
      </c>
      <c r="L23" s="42">
        <v>0</v>
      </c>
      <c r="M23" s="42">
        <v>3</v>
      </c>
      <c r="N23" s="42">
        <v>9</v>
      </c>
      <c r="O23" s="42">
        <v>0</v>
      </c>
      <c r="P23" s="42">
        <v>7</v>
      </c>
      <c r="Q23" s="42">
        <v>4</v>
      </c>
      <c r="R23" s="42">
        <v>0</v>
      </c>
      <c r="S23" s="42">
        <v>9</v>
      </c>
      <c r="T23" s="42">
        <v>5</v>
      </c>
      <c r="U23" s="42">
        <v>0</v>
      </c>
      <c r="V23" s="42">
        <v>1</v>
      </c>
      <c r="W23" s="42">
        <v>3</v>
      </c>
      <c r="X23" s="42">
        <v>0</v>
      </c>
      <c r="Y23" s="42">
        <v>8</v>
      </c>
      <c r="Z23" s="42">
        <v>0</v>
      </c>
      <c r="AA23" s="42">
        <v>0</v>
      </c>
      <c r="AB23" s="42">
        <v>0</v>
      </c>
      <c r="AC23" s="42">
        <v>1</v>
      </c>
      <c r="AD23" s="42">
        <v>0</v>
      </c>
      <c r="AE23" s="42">
        <v>64</v>
      </c>
      <c r="AF23" s="42">
        <v>6</v>
      </c>
      <c r="AG23" s="42">
        <v>0</v>
      </c>
      <c r="AH23" s="42">
        <v>7</v>
      </c>
      <c r="AI23" s="42">
        <v>0</v>
      </c>
      <c r="AJ23" s="42">
        <v>0</v>
      </c>
    </row>
    <row r="24" spans="1:36" s="43" customFormat="1" ht="15" customHeight="1">
      <c r="A24" s="159"/>
      <c r="B24" s="54" t="s">
        <v>192</v>
      </c>
      <c r="C24" s="55" t="s">
        <v>3</v>
      </c>
      <c r="D24" s="42">
        <v>4</v>
      </c>
      <c r="E24" s="42">
        <v>1</v>
      </c>
      <c r="F24" s="42">
        <v>3</v>
      </c>
      <c r="G24" s="42">
        <v>0</v>
      </c>
      <c r="H24" s="42">
        <v>1</v>
      </c>
      <c r="I24" s="42">
        <v>1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2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</row>
    <row r="25" spans="1:36" s="43" customFormat="1" ht="15" customHeight="1">
      <c r="A25" s="99" t="s">
        <v>385</v>
      </c>
      <c r="B25" s="49" t="s">
        <v>190</v>
      </c>
      <c r="C25" s="50" t="s">
        <v>0</v>
      </c>
      <c r="D25" s="51">
        <v>716</v>
      </c>
      <c r="E25" s="51">
        <v>473</v>
      </c>
      <c r="F25" s="51">
        <v>232</v>
      </c>
      <c r="G25" s="51">
        <v>11</v>
      </c>
      <c r="H25" s="51">
        <v>218</v>
      </c>
      <c r="I25" s="51">
        <v>180</v>
      </c>
      <c r="J25" s="51">
        <v>10</v>
      </c>
      <c r="K25" s="51">
        <v>2</v>
      </c>
      <c r="L25" s="51">
        <v>0</v>
      </c>
      <c r="M25" s="51">
        <v>20</v>
      </c>
      <c r="N25" s="51">
        <v>13</v>
      </c>
      <c r="O25" s="51">
        <v>0</v>
      </c>
      <c r="P25" s="51">
        <v>20</v>
      </c>
      <c r="Q25" s="51">
        <v>10</v>
      </c>
      <c r="R25" s="51">
        <v>0</v>
      </c>
      <c r="S25" s="51">
        <v>20</v>
      </c>
      <c r="T25" s="51">
        <v>6</v>
      </c>
      <c r="U25" s="51">
        <v>0</v>
      </c>
      <c r="V25" s="51">
        <v>18</v>
      </c>
      <c r="W25" s="51">
        <v>0</v>
      </c>
      <c r="X25" s="51">
        <v>0</v>
      </c>
      <c r="Y25" s="51">
        <v>21</v>
      </c>
      <c r="Z25" s="51">
        <v>5</v>
      </c>
      <c r="AA25" s="51">
        <v>0</v>
      </c>
      <c r="AB25" s="51">
        <v>0</v>
      </c>
      <c r="AC25" s="51">
        <v>0</v>
      </c>
      <c r="AD25" s="51">
        <v>0</v>
      </c>
      <c r="AE25" s="51">
        <v>116</v>
      </c>
      <c r="AF25" s="51">
        <v>10</v>
      </c>
      <c r="AG25" s="51">
        <v>0</v>
      </c>
      <c r="AH25" s="51">
        <v>30</v>
      </c>
      <c r="AI25" s="51">
        <v>6</v>
      </c>
      <c r="AJ25" s="51">
        <v>11</v>
      </c>
    </row>
    <row r="26" spans="1:36" s="43" customFormat="1" ht="15" customHeight="1">
      <c r="A26" s="158" t="s">
        <v>8</v>
      </c>
      <c r="B26" s="52" t="s">
        <v>191</v>
      </c>
      <c r="C26" s="53" t="s">
        <v>2</v>
      </c>
      <c r="D26" s="42">
        <v>685</v>
      </c>
      <c r="E26" s="42">
        <v>454</v>
      </c>
      <c r="F26" s="42">
        <v>220</v>
      </c>
      <c r="G26" s="42">
        <v>11</v>
      </c>
      <c r="H26" s="42">
        <v>212</v>
      </c>
      <c r="I26" s="42">
        <v>171</v>
      </c>
      <c r="J26" s="42">
        <v>10</v>
      </c>
      <c r="K26" s="42">
        <v>2</v>
      </c>
      <c r="L26" s="42">
        <v>0</v>
      </c>
      <c r="M26" s="42">
        <v>20</v>
      </c>
      <c r="N26" s="42">
        <v>13</v>
      </c>
      <c r="O26" s="42">
        <v>0</v>
      </c>
      <c r="P26" s="42">
        <v>17</v>
      </c>
      <c r="Q26" s="42">
        <v>7</v>
      </c>
      <c r="R26" s="42">
        <v>0</v>
      </c>
      <c r="S26" s="42">
        <v>20</v>
      </c>
      <c r="T26" s="42">
        <v>6</v>
      </c>
      <c r="U26" s="42">
        <v>0</v>
      </c>
      <c r="V26" s="42">
        <v>16</v>
      </c>
      <c r="W26" s="42">
        <v>0</v>
      </c>
      <c r="X26" s="42">
        <v>0</v>
      </c>
      <c r="Y26" s="42">
        <v>20</v>
      </c>
      <c r="Z26" s="42">
        <v>5</v>
      </c>
      <c r="AA26" s="42">
        <v>0</v>
      </c>
      <c r="AB26" s="42">
        <v>0</v>
      </c>
      <c r="AC26" s="42">
        <v>0</v>
      </c>
      <c r="AD26" s="42">
        <v>0</v>
      </c>
      <c r="AE26" s="42">
        <v>110</v>
      </c>
      <c r="AF26" s="42">
        <v>10</v>
      </c>
      <c r="AG26" s="42">
        <v>0</v>
      </c>
      <c r="AH26" s="42">
        <v>29</v>
      </c>
      <c r="AI26" s="42">
        <v>6</v>
      </c>
      <c r="AJ26" s="42">
        <v>11</v>
      </c>
    </row>
    <row r="27" spans="1:36" s="43" customFormat="1" ht="15" customHeight="1">
      <c r="A27" s="159"/>
      <c r="B27" s="54" t="s">
        <v>192</v>
      </c>
      <c r="C27" s="55" t="s">
        <v>3</v>
      </c>
      <c r="D27" s="42">
        <v>31</v>
      </c>
      <c r="E27" s="42">
        <v>19</v>
      </c>
      <c r="F27" s="42">
        <v>12</v>
      </c>
      <c r="G27" s="42">
        <v>0</v>
      </c>
      <c r="H27" s="42">
        <v>6</v>
      </c>
      <c r="I27" s="42">
        <v>9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3</v>
      </c>
      <c r="Q27" s="42">
        <v>3</v>
      </c>
      <c r="R27" s="42">
        <v>0</v>
      </c>
      <c r="S27" s="42">
        <v>0</v>
      </c>
      <c r="T27" s="42">
        <v>0</v>
      </c>
      <c r="U27" s="42">
        <v>0</v>
      </c>
      <c r="V27" s="42">
        <v>2</v>
      </c>
      <c r="W27" s="42">
        <v>0</v>
      </c>
      <c r="X27" s="42">
        <v>0</v>
      </c>
      <c r="Y27" s="42">
        <v>1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6</v>
      </c>
      <c r="AF27" s="42">
        <v>0</v>
      </c>
      <c r="AG27" s="42">
        <v>0</v>
      </c>
      <c r="AH27" s="42">
        <v>1</v>
      </c>
      <c r="AI27" s="42">
        <v>0</v>
      </c>
      <c r="AJ27" s="42">
        <v>0</v>
      </c>
    </row>
    <row r="28" spans="1:36" s="43" customFormat="1" ht="15" customHeight="1">
      <c r="A28" s="46" t="s">
        <v>173</v>
      </c>
      <c r="B28" s="49" t="s">
        <v>190</v>
      </c>
      <c r="C28" s="50" t="s">
        <v>0</v>
      </c>
      <c r="D28" s="51">
        <v>101</v>
      </c>
      <c r="E28" s="51">
        <v>68</v>
      </c>
      <c r="F28" s="51">
        <v>33</v>
      </c>
      <c r="G28" s="51">
        <v>0</v>
      </c>
      <c r="H28" s="51">
        <v>29</v>
      </c>
      <c r="I28" s="51">
        <v>23</v>
      </c>
      <c r="J28" s="51">
        <v>2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2</v>
      </c>
      <c r="Q28" s="51">
        <v>3</v>
      </c>
      <c r="R28" s="51">
        <v>0</v>
      </c>
      <c r="S28" s="51">
        <v>2</v>
      </c>
      <c r="T28" s="51">
        <v>0</v>
      </c>
      <c r="U28" s="51">
        <v>0</v>
      </c>
      <c r="V28" s="51">
        <v>1</v>
      </c>
      <c r="W28" s="51">
        <v>0</v>
      </c>
      <c r="X28" s="51">
        <v>0</v>
      </c>
      <c r="Y28" s="51">
        <v>4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20</v>
      </c>
      <c r="AF28" s="51">
        <v>6</v>
      </c>
      <c r="AG28" s="51">
        <v>0</v>
      </c>
      <c r="AH28" s="51">
        <v>8</v>
      </c>
      <c r="AI28" s="51">
        <v>1</v>
      </c>
      <c r="AJ28" s="51">
        <v>0</v>
      </c>
    </row>
    <row r="29" spans="1:36" s="43" customFormat="1" ht="15" customHeight="1">
      <c r="A29" s="45" t="s">
        <v>9</v>
      </c>
      <c r="B29" s="52" t="s">
        <v>191</v>
      </c>
      <c r="C29" s="53" t="s">
        <v>2</v>
      </c>
      <c r="D29" s="42">
        <v>97</v>
      </c>
      <c r="E29" s="42">
        <v>64</v>
      </c>
      <c r="F29" s="42">
        <v>33</v>
      </c>
      <c r="G29" s="42">
        <v>0</v>
      </c>
      <c r="H29" s="42">
        <v>27</v>
      </c>
      <c r="I29" s="42">
        <v>23</v>
      </c>
      <c r="J29" s="42">
        <v>2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1</v>
      </c>
      <c r="Q29" s="42">
        <v>3</v>
      </c>
      <c r="R29" s="42">
        <v>0</v>
      </c>
      <c r="S29" s="42">
        <v>2</v>
      </c>
      <c r="T29" s="42">
        <v>0</v>
      </c>
      <c r="U29" s="42">
        <v>0</v>
      </c>
      <c r="V29" s="42">
        <v>1</v>
      </c>
      <c r="W29" s="42">
        <v>0</v>
      </c>
      <c r="X29" s="42">
        <v>0</v>
      </c>
      <c r="Y29" s="42">
        <v>3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20</v>
      </c>
      <c r="AF29" s="42">
        <v>6</v>
      </c>
      <c r="AG29" s="42">
        <v>0</v>
      </c>
      <c r="AH29" s="42">
        <v>8</v>
      </c>
      <c r="AI29" s="42">
        <v>1</v>
      </c>
      <c r="AJ29" s="42">
        <v>0</v>
      </c>
    </row>
    <row r="30" spans="1:36" s="43" customFormat="1" ht="15" customHeight="1">
      <c r="A30" s="44"/>
      <c r="B30" s="54" t="s">
        <v>192</v>
      </c>
      <c r="C30" s="55" t="s">
        <v>3</v>
      </c>
      <c r="D30" s="42">
        <v>4</v>
      </c>
      <c r="E30" s="42">
        <v>4</v>
      </c>
      <c r="F30" s="42">
        <v>0</v>
      </c>
      <c r="G30" s="42">
        <v>0</v>
      </c>
      <c r="H30" s="42">
        <v>2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1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1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</row>
    <row r="31" spans="1:36" s="43" customFormat="1" ht="15" customHeight="1">
      <c r="A31" s="46" t="s">
        <v>174</v>
      </c>
      <c r="B31" s="49" t="s">
        <v>190</v>
      </c>
      <c r="C31" s="50" t="s">
        <v>0</v>
      </c>
      <c r="D31" s="51">
        <v>141</v>
      </c>
      <c r="E31" s="51">
        <v>91</v>
      </c>
      <c r="F31" s="51">
        <v>46</v>
      </c>
      <c r="G31" s="51">
        <v>4</v>
      </c>
      <c r="H31" s="51">
        <v>56</v>
      </c>
      <c r="I31" s="51">
        <v>40</v>
      </c>
      <c r="J31" s="51">
        <v>4</v>
      </c>
      <c r="K31" s="51">
        <v>2</v>
      </c>
      <c r="L31" s="51">
        <v>0</v>
      </c>
      <c r="M31" s="51">
        <v>0</v>
      </c>
      <c r="N31" s="51">
        <v>0</v>
      </c>
      <c r="O31" s="51">
        <v>0</v>
      </c>
      <c r="P31" s="51">
        <v>4</v>
      </c>
      <c r="Q31" s="51">
        <v>0</v>
      </c>
      <c r="R31" s="51">
        <v>0</v>
      </c>
      <c r="S31" s="51">
        <v>5</v>
      </c>
      <c r="T31" s="51">
        <v>1</v>
      </c>
      <c r="U31" s="51">
        <v>0</v>
      </c>
      <c r="V31" s="51">
        <v>0</v>
      </c>
      <c r="W31" s="51">
        <v>0</v>
      </c>
      <c r="X31" s="51">
        <v>0</v>
      </c>
      <c r="Y31" s="51">
        <v>2</v>
      </c>
      <c r="Z31" s="51">
        <v>1</v>
      </c>
      <c r="AA31" s="51">
        <v>0</v>
      </c>
      <c r="AB31" s="51">
        <v>0</v>
      </c>
      <c r="AC31" s="51">
        <v>0</v>
      </c>
      <c r="AD31" s="51">
        <v>0</v>
      </c>
      <c r="AE31" s="51">
        <v>7</v>
      </c>
      <c r="AF31" s="51">
        <v>0</v>
      </c>
      <c r="AG31" s="51">
        <v>0</v>
      </c>
      <c r="AH31" s="51">
        <v>13</v>
      </c>
      <c r="AI31" s="51">
        <v>2</v>
      </c>
      <c r="AJ31" s="51">
        <v>4</v>
      </c>
    </row>
    <row r="32" spans="1:36" s="43" customFormat="1" ht="15" customHeight="1">
      <c r="A32" s="158" t="s">
        <v>11</v>
      </c>
      <c r="B32" s="52" t="s">
        <v>191</v>
      </c>
      <c r="C32" s="53" t="s">
        <v>2</v>
      </c>
      <c r="D32" s="42">
        <v>128</v>
      </c>
      <c r="E32" s="42">
        <v>80</v>
      </c>
      <c r="F32" s="42">
        <v>44</v>
      </c>
      <c r="G32" s="42">
        <v>4</v>
      </c>
      <c r="H32" s="42">
        <v>49</v>
      </c>
      <c r="I32" s="42">
        <v>39</v>
      </c>
      <c r="J32" s="42">
        <v>4</v>
      </c>
      <c r="K32" s="42">
        <v>1</v>
      </c>
      <c r="L32" s="42">
        <v>0</v>
      </c>
      <c r="M32" s="42">
        <v>0</v>
      </c>
      <c r="N32" s="42">
        <v>0</v>
      </c>
      <c r="O32" s="42">
        <v>0</v>
      </c>
      <c r="P32" s="42">
        <v>3</v>
      </c>
      <c r="Q32" s="42">
        <v>0</v>
      </c>
      <c r="R32" s="42">
        <v>0</v>
      </c>
      <c r="S32" s="42">
        <v>4</v>
      </c>
      <c r="T32" s="42">
        <v>1</v>
      </c>
      <c r="U32" s="42">
        <v>0</v>
      </c>
      <c r="V32" s="42">
        <v>0</v>
      </c>
      <c r="W32" s="42">
        <v>0</v>
      </c>
      <c r="X32" s="42">
        <v>0</v>
      </c>
      <c r="Y32" s="42">
        <v>2</v>
      </c>
      <c r="Z32" s="42">
        <v>1</v>
      </c>
      <c r="AA32" s="42">
        <v>0</v>
      </c>
      <c r="AB32" s="42">
        <v>0</v>
      </c>
      <c r="AC32" s="42">
        <v>0</v>
      </c>
      <c r="AD32" s="42">
        <v>0</v>
      </c>
      <c r="AE32" s="42">
        <v>7</v>
      </c>
      <c r="AF32" s="42">
        <v>0</v>
      </c>
      <c r="AG32" s="42">
        <v>0</v>
      </c>
      <c r="AH32" s="42">
        <v>11</v>
      </c>
      <c r="AI32" s="42">
        <v>2</v>
      </c>
      <c r="AJ32" s="42">
        <v>4</v>
      </c>
    </row>
    <row r="33" spans="1:36" s="43" customFormat="1" ht="15" customHeight="1">
      <c r="A33" s="159"/>
      <c r="B33" s="54" t="s">
        <v>192</v>
      </c>
      <c r="C33" s="55" t="s">
        <v>3</v>
      </c>
      <c r="D33" s="42">
        <v>13</v>
      </c>
      <c r="E33" s="42">
        <v>11</v>
      </c>
      <c r="F33" s="42">
        <v>2</v>
      </c>
      <c r="G33" s="42">
        <v>0</v>
      </c>
      <c r="H33" s="42">
        <v>7</v>
      </c>
      <c r="I33" s="42">
        <v>1</v>
      </c>
      <c r="J33" s="42">
        <v>0</v>
      </c>
      <c r="K33" s="42">
        <v>1</v>
      </c>
      <c r="L33" s="42">
        <v>0</v>
      </c>
      <c r="M33" s="42">
        <v>0</v>
      </c>
      <c r="N33" s="42">
        <v>0</v>
      </c>
      <c r="O33" s="42">
        <v>0</v>
      </c>
      <c r="P33" s="42">
        <v>1</v>
      </c>
      <c r="Q33" s="42">
        <v>0</v>
      </c>
      <c r="R33" s="42">
        <v>0</v>
      </c>
      <c r="S33" s="42">
        <v>1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2</v>
      </c>
      <c r="AI33" s="42">
        <v>0</v>
      </c>
      <c r="AJ33" s="42">
        <v>0</v>
      </c>
    </row>
    <row r="34" spans="1:36" s="43" customFormat="1" ht="15" customHeight="1">
      <c r="A34" s="46" t="s">
        <v>175</v>
      </c>
      <c r="B34" s="49" t="s">
        <v>190</v>
      </c>
      <c r="C34" s="50" t="s">
        <v>0</v>
      </c>
      <c r="D34" s="51">
        <v>69</v>
      </c>
      <c r="E34" s="51">
        <v>58</v>
      </c>
      <c r="F34" s="51">
        <v>11</v>
      </c>
      <c r="G34" s="51">
        <v>0</v>
      </c>
      <c r="H34" s="51">
        <v>9</v>
      </c>
      <c r="I34" s="51">
        <v>10</v>
      </c>
      <c r="J34" s="51">
        <v>1</v>
      </c>
      <c r="K34" s="51">
        <v>0</v>
      </c>
      <c r="L34" s="51">
        <v>0</v>
      </c>
      <c r="M34" s="51">
        <v>4</v>
      </c>
      <c r="N34" s="51">
        <v>0</v>
      </c>
      <c r="O34" s="51">
        <v>0</v>
      </c>
      <c r="P34" s="51">
        <v>2</v>
      </c>
      <c r="Q34" s="51">
        <v>0</v>
      </c>
      <c r="R34" s="51">
        <v>0</v>
      </c>
      <c r="S34" s="51">
        <v>3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4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35</v>
      </c>
      <c r="AF34" s="51">
        <v>1</v>
      </c>
      <c r="AG34" s="51">
        <v>0</v>
      </c>
      <c r="AH34" s="51">
        <v>0</v>
      </c>
      <c r="AI34" s="51">
        <v>0</v>
      </c>
      <c r="AJ34" s="51">
        <v>0</v>
      </c>
    </row>
    <row r="35" spans="1:36" s="43" customFormat="1" ht="15" customHeight="1">
      <c r="A35" s="158" t="s">
        <v>12</v>
      </c>
      <c r="B35" s="52" t="s">
        <v>191</v>
      </c>
      <c r="C35" s="53" t="s">
        <v>2</v>
      </c>
      <c r="D35" s="42">
        <v>66</v>
      </c>
      <c r="E35" s="42">
        <v>56</v>
      </c>
      <c r="F35" s="42">
        <v>10</v>
      </c>
      <c r="G35" s="42">
        <v>0</v>
      </c>
      <c r="H35" s="42">
        <v>8</v>
      </c>
      <c r="I35" s="42">
        <v>9</v>
      </c>
      <c r="J35" s="42">
        <v>1</v>
      </c>
      <c r="K35" s="42">
        <v>0</v>
      </c>
      <c r="L35" s="42">
        <v>0</v>
      </c>
      <c r="M35" s="42">
        <v>4</v>
      </c>
      <c r="N35" s="42">
        <v>0</v>
      </c>
      <c r="O35" s="42">
        <v>0</v>
      </c>
      <c r="P35" s="42">
        <v>2</v>
      </c>
      <c r="Q35" s="42">
        <v>0</v>
      </c>
      <c r="R35" s="42">
        <v>0</v>
      </c>
      <c r="S35" s="42">
        <v>3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4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34</v>
      </c>
      <c r="AF35" s="42">
        <v>1</v>
      </c>
      <c r="AG35" s="42">
        <v>0</v>
      </c>
      <c r="AH35" s="42">
        <v>0</v>
      </c>
      <c r="AI35" s="42">
        <v>0</v>
      </c>
      <c r="AJ35" s="42">
        <v>0</v>
      </c>
    </row>
    <row r="36" spans="1:36" s="43" customFormat="1" ht="15" customHeight="1">
      <c r="A36" s="159"/>
      <c r="B36" s="54" t="s">
        <v>192</v>
      </c>
      <c r="C36" s="55" t="s">
        <v>3</v>
      </c>
      <c r="D36" s="42">
        <v>3</v>
      </c>
      <c r="E36" s="42">
        <v>2</v>
      </c>
      <c r="F36" s="42">
        <v>1</v>
      </c>
      <c r="G36" s="42">
        <v>0</v>
      </c>
      <c r="H36" s="42">
        <v>1</v>
      </c>
      <c r="I36" s="42">
        <v>1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1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</row>
    <row r="37" spans="1:36" s="43" customFormat="1" ht="15" customHeight="1">
      <c r="A37" s="46" t="s">
        <v>176</v>
      </c>
      <c r="B37" s="49" t="s">
        <v>190</v>
      </c>
      <c r="C37" s="50" t="s">
        <v>0</v>
      </c>
      <c r="D37" s="51">
        <v>250</v>
      </c>
      <c r="E37" s="51">
        <v>172</v>
      </c>
      <c r="F37" s="51">
        <v>76</v>
      </c>
      <c r="G37" s="51">
        <v>2</v>
      </c>
      <c r="H37" s="51">
        <v>80</v>
      </c>
      <c r="I37" s="51">
        <v>59</v>
      </c>
      <c r="J37" s="51">
        <v>9</v>
      </c>
      <c r="K37" s="51">
        <v>2</v>
      </c>
      <c r="L37" s="51">
        <v>0</v>
      </c>
      <c r="M37" s="51">
        <v>0</v>
      </c>
      <c r="N37" s="51">
        <v>3</v>
      </c>
      <c r="O37" s="51">
        <v>0</v>
      </c>
      <c r="P37" s="51">
        <v>5</v>
      </c>
      <c r="Q37" s="51">
        <v>0</v>
      </c>
      <c r="R37" s="51">
        <v>0</v>
      </c>
      <c r="S37" s="51">
        <v>4</v>
      </c>
      <c r="T37" s="51">
        <v>3</v>
      </c>
      <c r="U37" s="51">
        <v>0</v>
      </c>
      <c r="V37" s="51">
        <v>1</v>
      </c>
      <c r="W37" s="51">
        <v>0</v>
      </c>
      <c r="X37" s="51">
        <v>0</v>
      </c>
      <c r="Y37" s="51">
        <v>6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45</v>
      </c>
      <c r="AF37" s="51">
        <v>5</v>
      </c>
      <c r="AG37" s="51">
        <v>0</v>
      </c>
      <c r="AH37" s="51">
        <v>22</v>
      </c>
      <c r="AI37" s="51">
        <v>4</v>
      </c>
      <c r="AJ37" s="51">
        <v>2</v>
      </c>
    </row>
    <row r="38" spans="1:36" s="43" customFormat="1" ht="15" customHeight="1">
      <c r="A38" s="158" t="s">
        <v>13</v>
      </c>
      <c r="B38" s="52" t="s">
        <v>191</v>
      </c>
      <c r="C38" s="53" t="s">
        <v>2</v>
      </c>
      <c r="D38" s="42">
        <v>243</v>
      </c>
      <c r="E38" s="42">
        <v>167</v>
      </c>
      <c r="F38" s="42">
        <v>74</v>
      </c>
      <c r="G38" s="42">
        <v>2</v>
      </c>
      <c r="H38" s="42">
        <v>75</v>
      </c>
      <c r="I38" s="42">
        <v>57</v>
      </c>
      <c r="J38" s="42">
        <v>9</v>
      </c>
      <c r="K38" s="42">
        <v>2</v>
      </c>
      <c r="L38" s="42">
        <v>0</v>
      </c>
      <c r="M38" s="42">
        <v>0</v>
      </c>
      <c r="N38" s="42">
        <v>3</v>
      </c>
      <c r="O38" s="42">
        <v>0</v>
      </c>
      <c r="P38" s="42">
        <v>5</v>
      </c>
      <c r="Q38" s="42">
        <v>0</v>
      </c>
      <c r="R38" s="42">
        <v>0</v>
      </c>
      <c r="S38" s="42">
        <v>4</v>
      </c>
      <c r="T38" s="42">
        <v>3</v>
      </c>
      <c r="U38" s="42">
        <v>0</v>
      </c>
      <c r="V38" s="42">
        <v>1</v>
      </c>
      <c r="W38" s="42">
        <v>0</v>
      </c>
      <c r="X38" s="42">
        <v>0</v>
      </c>
      <c r="Y38" s="42">
        <v>6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45</v>
      </c>
      <c r="AF38" s="42">
        <v>5</v>
      </c>
      <c r="AG38" s="42">
        <v>0</v>
      </c>
      <c r="AH38" s="42">
        <v>22</v>
      </c>
      <c r="AI38" s="42">
        <v>4</v>
      </c>
      <c r="AJ38" s="42">
        <v>2</v>
      </c>
    </row>
    <row r="39" spans="1:36" s="43" customFormat="1" ht="15" customHeight="1">
      <c r="A39" s="159"/>
      <c r="B39" s="54" t="s">
        <v>192</v>
      </c>
      <c r="C39" s="55" t="s">
        <v>3</v>
      </c>
      <c r="D39" s="42">
        <v>7</v>
      </c>
      <c r="E39" s="42">
        <v>5</v>
      </c>
      <c r="F39" s="42">
        <v>2</v>
      </c>
      <c r="G39" s="42">
        <v>0</v>
      </c>
      <c r="H39" s="42">
        <v>5</v>
      </c>
      <c r="I39" s="42">
        <v>2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</row>
    <row r="40" spans="1:36" s="43" customFormat="1" ht="15" customHeight="1">
      <c r="A40" s="46" t="s">
        <v>177</v>
      </c>
      <c r="B40" s="49" t="s">
        <v>190</v>
      </c>
      <c r="C40" s="50" t="s">
        <v>0</v>
      </c>
      <c r="D40" s="51">
        <v>104</v>
      </c>
      <c r="E40" s="51">
        <v>70</v>
      </c>
      <c r="F40" s="51">
        <v>32</v>
      </c>
      <c r="G40" s="51">
        <v>2</v>
      </c>
      <c r="H40" s="51">
        <v>25</v>
      </c>
      <c r="I40" s="51">
        <v>30</v>
      </c>
      <c r="J40" s="51">
        <v>2</v>
      </c>
      <c r="K40" s="51">
        <v>1</v>
      </c>
      <c r="L40" s="51">
        <v>0</v>
      </c>
      <c r="M40" s="51">
        <v>1</v>
      </c>
      <c r="N40" s="51">
        <v>1</v>
      </c>
      <c r="O40" s="51">
        <v>0</v>
      </c>
      <c r="P40" s="51">
        <v>11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9</v>
      </c>
      <c r="AF40" s="51">
        <v>0</v>
      </c>
      <c r="AG40" s="51">
        <v>0</v>
      </c>
      <c r="AH40" s="51">
        <v>22</v>
      </c>
      <c r="AI40" s="51">
        <v>0</v>
      </c>
      <c r="AJ40" s="51">
        <v>2</v>
      </c>
    </row>
    <row r="41" spans="1:36" s="43" customFormat="1" ht="15" customHeight="1">
      <c r="A41" s="158" t="s">
        <v>14</v>
      </c>
      <c r="B41" s="52" t="s">
        <v>191</v>
      </c>
      <c r="C41" s="53" t="s">
        <v>2</v>
      </c>
      <c r="D41" s="42">
        <v>86</v>
      </c>
      <c r="E41" s="42">
        <v>59</v>
      </c>
      <c r="F41" s="42">
        <v>25</v>
      </c>
      <c r="G41" s="42">
        <v>2</v>
      </c>
      <c r="H41" s="42">
        <v>24</v>
      </c>
      <c r="I41" s="42">
        <v>24</v>
      </c>
      <c r="J41" s="42">
        <v>1</v>
      </c>
      <c r="K41" s="42">
        <v>1</v>
      </c>
      <c r="L41" s="42">
        <v>0</v>
      </c>
      <c r="M41" s="42">
        <v>1</v>
      </c>
      <c r="N41" s="42">
        <v>0</v>
      </c>
      <c r="O41" s="42">
        <v>0</v>
      </c>
      <c r="P41" s="42">
        <v>7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9</v>
      </c>
      <c r="AF41" s="42">
        <v>0</v>
      </c>
      <c r="AG41" s="42">
        <v>0</v>
      </c>
      <c r="AH41" s="42">
        <v>17</v>
      </c>
      <c r="AI41" s="42">
        <v>0</v>
      </c>
      <c r="AJ41" s="42">
        <v>2</v>
      </c>
    </row>
    <row r="42" spans="1:36" s="43" customFormat="1" ht="15" customHeight="1">
      <c r="A42" s="159"/>
      <c r="B42" s="54" t="s">
        <v>192</v>
      </c>
      <c r="C42" s="55" t="s">
        <v>3</v>
      </c>
      <c r="D42" s="42">
        <v>18</v>
      </c>
      <c r="E42" s="42">
        <v>11</v>
      </c>
      <c r="F42" s="42">
        <v>7</v>
      </c>
      <c r="G42" s="42">
        <v>0</v>
      </c>
      <c r="H42" s="42">
        <v>1</v>
      </c>
      <c r="I42" s="42">
        <v>6</v>
      </c>
      <c r="J42" s="42">
        <v>1</v>
      </c>
      <c r="K42" s="42">
        <v>0</v>
      </c>
      <c r="L42" s="42">
        <v>0</v>
      </c>
      <c r="M42" s="42">
        <v>0</v>
      </c>
      <c r="N42" s="42">
        <v>1</v>
      </c>
      <c r="O42" s="42">
        <v>0</v>
      </c>
      <c r="P42" s="42">
        <v>4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5</v>
      </c>
      <c r="AI42" s="42">
        <v>0</v>
      </c>
      <c r="AJ42" s="42">
        <v>0</v>
      </c>
    </row>
    <row r="43" spans="1:36" s="43" customFormat="1" ht="15" customHeight="1">
      <c r="A43" s="46" t="s">
        <v>178</v>
      </c>
      <c r="B43" s="49" t="s">
        <v>190</v>
      </c>
      <c r="C43" s="50" t="s">
        <v>0</v>
      </c>
      <c r="D43" s="51">
        <v>128</v>
      </c>
      <c r="E43" s="51">
        <v>86</v>
      </c>
      <c r="F43" s="51">
        <v>42</v>
      </c>
      <c r="G43" s="51">
        <v>0</v>
      </c>
      <c r="H43" s="51">
        <v>28</v>
      </c>
      <c r="I43" s="51">
        <v>29</v>
      </c>
      <c r="J43" s="51">
        <v>4</v>
      </c>
      <c r="K43" s="51">
        <v>2</v>
      </c>
      <c r="L43" s="51">
        <v>0</v>
      </c>
      <c r="M43" s="51">
        <v>0</v>
      </c>
      <c r="N43" s="51">
        <v>0</v>
      </c>
      <c r="O43" s="51">
        <v>0</v>
      </c>
      <c r="P43" s="51">
        <v>4</v>
      </c>
      <c r="Q43" s="51">
        <v>1</v>
      </c>
      <c r="R43" s="51">
        <v>0</v>
      </c>
      <c r="S43" s="51">
        <v>3</v>
      </c>
      <c r="T43" s="51">
        <v>3</v>
      </c>
      <c r="U43" s="51">
        <v>0</v>
      </c>
      <c r="V43" s="51">
        <v>2</v>
      </c>
      <c r="W43" s="51">
        <v>0</v>
      </c>
      <c r="X43" s="51">
        <v>0</v>
      </c>
      <c r="Y43" s="51">
        <v>2</v>
      </c>
      <c r="Z43" s="51">
        <v>2</v>
      </c>
      <c r="AA43" s="51">
        <v>0</v>
      </c>
      <c r="AB43" s="51">
        <v>0</v>
      </c>
      <c r="AC43" s="51">
        <v>1</v>
      </c>
      <c r="AD43" s="51">
        <v>0</v>
      </c>
      <c r="AE43" s="51">
        <v>37</v>
      </c>
      <c r="AF43" s="51">
        <v>4</v>
      </c>
      <c r="AG43" s="51">
        <v>0</v>
      </c>
      <c r="AH43" s="51">
        <v>6</v>
      </c>
      <c r="AI43" s="51">
        <v>0</v>
      </c>
      <c r="AJ43" s="51">
        <v>0</v>
      </c>
    </row>
    <row r="44" spans="1:36" s="43" customFormat="1" ht="15" customHeight="1">
      <c r="A44" s="158" t="s">
        <v>15</v>
      </c>
      <c r="B44" s="52" t="s">
        <v>191</v>
      </c>
      <c r="C44" s="53" t="s">
        <v>2</v>
      </c>
      <c r="D44" s="42">
        <v>127</v>
      </c>
      <c r="E44" s="42">
        <v>86</v>
      </c>
      <c r="F44" s="42">
        <v>41</v>
      </c>
      <c r="G44" s="42">
        <v>0</v>
      </c>
      <c r="H44" s="42">
        <v>28</v>
      </c>
      <c r="I44" s="42">
        <v>28</v>
      </c>
      <c r="J44" s="42">
        <v>4</v>
      </c>
      <c r="K44" s="42">
        <v>2</v>
      </c>
      <c r="L44" s="42">
        <v>0</v>
      </c>
      <c r="M44" s="42">
        <v>0</v>
      </c>
      <c r="N44" s="42">
        <v>0</v>
      </c>
      <c r="O44" s="42">
        <v>0</v>
      </c>
      <c r="P44" s="42">
        <v>4</v>
      </c>
      <c r="Q44" s="42">
        <v>1</v>
      </c>
      <c r="R44" s="42">
        <v>0</v>
      </c>
      <c r="S44" s="42">
        <v>3</v>
      </c>
      <c r="T44" s="42">
        <v>3</v>
      </c>
      <c r="U44" s="42">
        <v>0</v>
      </c>
      <c r="V44" s="42">
        <v>2</v>
      </c>
      <c r="W44" s="42">
        <v>0</v>
      </c>
      <c r="X44" s="42">
        <v>0</v>
      </c>
      <c r="Y44" s="42">
        <v>2</v>
      </c>
      <c r="Z44" s="42">
        <v>2</v>
      </c>
      <c r="AA44" s="42">
        <v>0</v>
      </c>
      <c r="AB44" s="42">
        <v>0</v>
      </c>
      <c r="AC44" s="42">
        <v>1</v>
      </c>
      <c r="AD44" s="42">
        <v>0</v>
      </c>
      <c r="AE44" s="42">
        <v>37</v>
      </c>
      <c r="AF44" s="42">
        <v>4</v>
      </c>
      <c r="AG44" s="42">
        <v>0</v>
      </c>
      <c r="AH44" s="42">
        <v>6</v>
      </c>
      <c r="AI44" s="42">
        <v>0</v>
      </c>
      <c r="AJ44" s="42">
        <v>0</v>
      </c>
    </row>
    <row r="45" spans="1:36" s="43" customFormat="1" ht="15" customHeight="1">
      <c r="A45" s="159"/>
      <c r="B45" s="54" t="s">
        <v>192</v>
      </c>
      <c r="C45" s="55" t="s">
        <v>3</v>
      </c>
      <c r="D45" s="42">
        <v>1</v>
      </c>
      <c r="E45" s="42">
        <v>0</v>
      </c>
      <c r="F45" s="42">
        <v>1</v>
      </c>
      <c r="G45" s="42">
        <v>0</v>
      </c>
      <c r="H45" s="42">
        <v>0</v>
      </c>
      <c r="I45" s="42">
        <v>1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</row>
    <row r="46" spans="1:36" s="43" customFormat="1" ht="15" customHeight="1">
      <c r="A46" s="46" t="s">
        <v>179</v>
      </c>
      <c r="B46" s="49" t="s">
        <v>190</v>
      </c>
      <c r="C46" s="50" t="s">
        <v>0</v>
      </c>
      <c r="D46" s="51">
        <v>96</v>
      </c>
      <c r="E46" s="51">
        <v>69</v>
      </c>
      <c r="F46" s="51">
        <v>27</v>
      </c>
      <c r="G46" s="51">
        <v>0</v>
      </c>
      <c r="H46" s="51">
        <v>32</v>
      </c>
      <c r="I46" s="51">
        <v>15</v>
      </c>
      <c r="J46" s="51">
        <v>5</v>
      </c>
      <c r="K46" s="51">
        <v>1</v>
      </c>
      <c r="L46" s="51">
        <v>0</v>
      </c>
      <c r="M46" s="51">
        <v>1</v>
      </c>
      <c r="N46" s="51">
        <v>2</v>
      </c>
      <c r="O46" s="51">
        <v>0</v>
      </c>
      <c r="P46" s="51">
        <v>5</v>
      </c>
      <c r="Q46" s="51">
        <v>2</v>
      </c>
      <c r="R46" s="51">
        <v>0</v>
      </c>
      <c r="S46" s="51">
        <v>1</v>
      </c>
      <c r="T46" s="51">
        <v>0</v>
      </c>
      <c r="U46" s="51">
        <v>0</v>
      </c>
      <c r="V46" s="51">
        <v>3</v>
      </c>
      <c r="W46" s="51">
        <v>0</v>
      </c>
      <c r="X46" s="51">
        <v>0</v>
      </c>
      <c r="Y46" s="51">
        <v>5</v>
      </c>
      <c r="Z46" s="51">
        <v>1</v>
      </c>
      <c r="AA46" s="51">
        <v>0</v>
      </c>
      <c r="AB46" s="51">
        <v>0</v>
      </c>
      <c r="AC46" s="51">
        <v>1</v>
      </c>
      <c r="AD46" s="51">
        <v>0</v>
      </c>
      <c r="AE46" s="51">
        <v>14</v>
      </c>
      <c r="AF46" s="51">
        <v>3</v>
      </c>
      <c r="AG46" s="51">
        <v>0</v>
      </c>
      <c r="AH46" s="51">
        <v>3</v>
      </c>
      <c r="AI46" s="51">
        <v>2</v>
      </c>
      <c r="AJ46" s="51">
        <v>0</v>
      </c>
    </row>
    <row r="47" spans="1:36" s="43" customFormat="1" ht="15" customHeight="1">
      <c r="A47" s="158" t="s">
        <v>16</v>
      </c>
      <c r="B47" s="52" t="s">
        <v>191</v>
      </c>
      <c r="C47" s="53" t="s">
        <v>2</v>
      </c>
      <c r="D47" s="42">
        <v>88</v>
      </c>
      <c r="E47" s="42">
        <v>62</v>
      </c>
      <c r="F47" s="42">
        <v>26</v>
      </c>
      <c r="G47" s="42">
        <v>0</v>
      </c>
      <c r="H47" s="42">
        <v>31</v>
      </c>
      <c r="I47" s="42">
        <v>14</v>
      </c>
      <c r="J47" s="42">
        <v>4</v>
      </c>
      <c r="K47" s="42">
        <v>1</v>
      </c>
      <c r="L47" s="42">
        <v>0</v>
      </c>
      <c r="M47" s="42">
        <v>1</v>
      </c>
      <c r="N47" s="42">
        <v>2</v>
      </c>
      <c r="O47" s="42">
        <v>0</v>
      </c>
      <c r="P47" s="42">
        <v>3</v>
      </c>
      <c r="Q47" s="42">
        <v>2</v>
      </c>
      <c r="R47" s="42">
        <v>0</v>
      </c>
      <c r="S47" s="42">
        <v>1</v>
      </c>
      <c r="T47" s="42">
        <v>0</v>
      </c>
      <c r="U47" s="42">
        <v>0</v>
      </c>
      <c r="V47" s="42">
        <v>3</v>
      </c>
      <c r="W47" s="42">
        <v>0</v>
      </c>
      <c r="X47" s="42">
        <v>0</v>
      </c>
      <c r="Y47" s="42">
        <v>4</v>
      </c>
      <c r="Z47" s="42">
        <v>1</v>
      </c>
      <c r="AA47" s="42">
        <v>0</v>
      </c>
      <c r="AB47" s="42">
        <v>0</v>
      </c>
      <c r="AC47" s="42">
        <v>1</v>
      </c>
      <c r="AD47" s="42">
        <v>0</v>
      </c>
      <c r="AE47" s="42">
        <v>13</v>
      </c>
      <c r="AF47" s="42">
        <v>3</v>
      </c>
      <c r="AG47" s="42">
        <v>0</v>
      </c>
      <c r="AH47" s="42">
        <v>2</v>
      </c>
      <c r="AI47" s="42">
        <v>2</v>
      </c>
      <c r="AJ47" s="42">
        <v>0</v>
      </c>
    </row>
    <row r="48" spans="1:36" s="43" customFormat="1" ht="15" customHeight="1">
      <c r="A48" s="159"/>
      <c r="B48" s="54" t="s">
        <v>192</v>
      </c>
      <c r="C48" s="55" t="s">
        <v>3</v>
      </c>
      <c r="D48" s="42">
        <v>8</v>
      </c>
      <c r="E48" s="42">
        <v>7</v>
      </c>
      <c r="F48" s="42">
        <v>1</v>
      </c>
      <c r="G48" s="42">
        <v>0</v>
      </c>
      <c r="H48" s="42">
        <v>1</v>
      </c>
      <c r="I48" s="42">
        <v>1</v>
      </c>
      <c r="J48" s="42">
        <v>1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2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1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1</v>
      </c>
      <c r="AF48" s="42">
        <v>0</v>
      </c>
      <c r="AG48" s="42">
        <v>0</v>
      </c>
      <c r="AH48" s="42">
        <v>1</v>
      </c>
      <c r="AI48" s="42">
        <v>0</v>
      </c>
      <c r="AJ48" s="42">
        <v>0</v>
      </c>
    </row>
    <row r="49" spans="1:36" s="43" customFormat="1" ht="15" customHeight="1">
      <c r="A49" s="46" t="s">
        <v>180</v>
      </c>
      <c r="B49" s="49" t="s">
        <v>190</v>
      </c>
      <c r="C49" s="50" t="s">
        <v>0</v>
      </c>
      <c r="D49" s="51">
        <v>187</v>
      </c>
      <c r="E49" s="51">
        <v>136</v>
      </c>
      <c r="F49" s="51">
        <v>51</v>
      </c>
      <c r="G49" s="51">
        <v>0</v>
      </c>
      <c r="H49" s="51">
        <v>54</v>
      </c>
      <c r="I49" s="51">
        <v>41</v>
      </c>
      <c r="J49" s="51">
        <v>3</v>
      </c>
      <c r="K49" s="51">
        <v>0</v>
      </c>
      <c r="L49" s="51">
        <v>0</v>
      </c>
      <c r="M49" s="51">
        <v>4</v>
      </c>
      <c r="N49" s="51">
        <v>3</v>
      </c>
      <c r="O49" s="51">
        <v>0</v>
      </c>
      <c r="P49" s="51">
        <v>8</v>
      </c>
      <c r="Q49" s="51">
        <v>2</v>
      </c>
      <c r="R49" s="51">
        <v>0</v>
      </c>
      <c r="S49" s="51">
        <v>6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7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37</v>
      </c>
      <c r="AF49" s="51">
        <v>3</v>
      </c>
      <c r="AG49" s="51">
        <v>0</v>
      </c>
      <c r="AH49" s="51">
        <v>17</v>
      </c>
      <c r="AI49" s="51">
        <v>2</v>
      </c>
      <c r="AJ49" s="51">
        <v>0</v>
      </c>
    </row>
    <row r="50" spans="1:36" s="43" customFormat="1" ht="15" customHeight="1">
      <c r="A50" s="158" t="s">
        <v>17</v>
      </c>
      <c r="B50" s="52" t="s">
        <v>191</v>
      </c>
      <c r="C50" s="53" t="s">
        <v>2</v>
      </c>
      <c r="D50" s="42">
        <v>163</v>
      </c>
      <c r="E50" s="42">
        <v>116</v>
      </c>
      <c r="F50" s="42">
        <v>47</v>
      </c>
      <c r="G50" s="42">
        <v>0</v>
      </c>
      <c r="H50" s="42">
        <v>49</v>
      </c>
      <c r="I50" s="42">
        <v>38</v>
      </c>
      <c r="J50" s="42">
        <v>1</v>
      </c>
      <c r="K50" s="42">
        <v>0</v>
      </c>
      <c r="L50" s="42">
        <v>0</v>
      </c>
      <c r="M50" s="42">
        <v>4</v>
      </c>
      <c r="N50" s="42">
        <v>3</v>
      </c>
      <c r="O50" s="42">
        <v>0</v>
      </c>
      <c r="P50" s="42">
        <v>5</v>
      </c>
      <c r="Q50" s="42">
        <v>2</v>
      </c>
      <c r="R50" s="42">
        <v>0</v>
      </c>
      <c r="S50" s="42">
        <v>5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4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35</v>
      </c>
      <c r="AF50" s="42">
        <v>3</v>
      </c>
      <c r="AG50" s="42">
        <v>0</v>
      </c>
      <c r="AH50" s="42">
        <v>13</v>
      </c>
      <c r="AI50" s="42">
        <v>1</v>
      </c>
      <c r="AJ50" s="42">
        <v>0</v>
      </c>
    </row>
    <row r="51" spans="1:36" s="43" customFormat="1" ht="15" customHeight="1">
      <c r="A51" s="159"/>
      <c r="B51" s="54" t="s">
        <v>192</v>
      </c>
      <c r="C51" s="55" t="s">
        <v>3</v>
      </c>
      <c r="D51" s="42">
        <v>24</v>
      </c>
      <c r="E51" s="42">
        <v>20</v>
      </c>
      <c r="F51" s="42">
        <v>4</v>
      </c>
      <c r="G51" s="42">
        <v>0</v>
      </c>
      <c r="H51" s="42">
        <v>5</v>
      </c>
      <c r="I51" s="42">
        <v>3</v>
      </c>
      <c r="J51" s="42">
        <v>2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3</v>
      </c>
      <c r="Q51" s="42">
        <v>0</v>
      </c>
      <c r="R51" s="42">
        <v>0</v>
      </c>
      <c r="S51" s="42">
        <v>1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3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2</v>
      </c>
      <c r="AF51" s="42">
        <v>0</v>
      </c>
      <c r="AG51" s="42">
        <v>0</v>
      </c>
      <c r="AH51" s="42">
        <v>4</v>
      </c>
      <c r="AI51" s="42">
        <v>1</v>
      </c>
      <c r="AJ51" s="42">
        <v>0</v>
      </c>
    </row>
    <row r="52" spans="1:36" s="43" customFormat="1" ht="15" customHeight="1">
      <c r="A52" s="46" t="s">
        <v>181</v>
      </c>
      <c r="B52" s="49" t="s">
        <v>190</v>
      </c>
      <c r="C52" s="50" t="s">
        <v>0</v>
      </c>
      <c r="D52" s="51">
        <v>80</v>
      </c>
      <c r="E52" s="51">
        <v>53</v>
      </c>
      <c r="F52" s="51">
        <v>26</v>
      </c>
      <c r="G52" s="51">
        <v>1</v>
      </c>
      <c r="H52" s="51">
        <v>22</v>
      </c>
      <c r="I52" s="51">
        <v>22</v>
      </c>
      <c r="J52" s="51">
        <v>4</v>
      </c>
      <c r="K52" s="51">
        <v>0</v>
      </c>
      <c r="L52" s="51">
        <v>0</v>
      </c>
      <c r="M52" s="51">
        <v>2</v>
      </c>
      <c r="N52" s="51">
        <v>1</v>
      </c>
      <c r="O52" s="51">
        <v>0</v>
      </c>
      <c r="P52" s="51">
        <v>3</v>
      </c>
      <c r="Q52" s="51">
        <v>1</v>
      </c>
      <c r="R52" s="51">
        <v>0</v>
      </c>
      <c r="S52" s="51">
        <v>3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5</v>
      </c>
      <c r="AF52" s="51">
        <v>0</v>
      </c>
      <c r="AG52" s="51">
        <v>0</v>
      </c>
      <c r="AH52" s="51">
        <v>14</v>
      </c>
      <c r="AI52" s="51">
        <v>2</v>
      </c>
      <c r="AJ52" s="51">
        <v>1</v>
      </c>
    </row>
    <row r="53" spans="1:36" s="43" customFormat="1" ht="15" customHeight="1">
      <c r="A53" s="158" t="s">
        <v>18</v>
      </c>
      <c r="B53" s="52" t="s">
        <v>191</v>
      </c>
      <c r="C53" s="53" t="s">
        <v>2</v>
      </c>
      <c r="D53" s="42">
        <v>44</v>
      </c>
      <c r="E53" s="42">
        <v>31</v>
      </c>
      <c r="F53" s="42">
        <v>12</v>
      </c>
      <c r="G53" s="42">
        <v>1</v>
      </c>
      <c r="H53" s="42">
        <v>12</v>
      </c>
      <c r="I53" s="42">
        <v>9</v>
      </c>
      <c r="J53" s="42">
        <v>3</v>
      </c>
      <c r="K53" s="42">
        <v>0</v>
      </c>
      <c r="L53" s="42">
        <v>0</v>
      </c>
      <c r="M53" s="42">
        <v>2</v>
      </c>
      <c r="N53" s="42">
        <v>1</v>
      </c>
      <c r="O53" s="42">
        <v>0</v>
      </c>
      <c r="P53" s="42">
        <v>2</v>
      </c>
      <c r="Q53" s="42">
        <v>1</v>
      </c>
      <c r="R53" s="42">
        <v>0</v>
      </c>
      <c r="S53" s="42">
        <v>1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5</v>
      </c>
      <c r="AF53" s="42">
        <v>0</v>
      </c>
      <c r="AG53" s="42">
        <v>0</v>
      </c>
      <c r="AH53" s="42">
        <v>6</v>
      </c>
      <c r="AI53" s="42">
        <v>1</v>
      </c>
      <c r="AJ53" s="42">
        <v>1</v>
      </c>
    </row>
    <row r="54" spans="1:36" s="43" customFormat="1" ht="15" customHeight="1">
      <c r="A54" s="159"/>
      <c r="B54" s="54" t="s">
        <v>192</v>
      </c>
      <c r="C54" s="55" t="s">
        <v>3</v>
      </c>
      <c r="D54" s="42">
        <v>36</v>
      </c>
      <c r="E54" s="42">
        <v>22</v>
      </c>
      <c r="F54" s="42">
        <v>14</v>
      </c>
      <c r="G54" s="42">
        <v>0</v>
      </c>
      <c r="H54" s="42">
        <v>10</v>
      </c>
      <c r="I54" s="42">
        <v>13</v>
      </c>
      <c r="J54" s="42">
        <v>1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1</v>
      </c>
      <c r="Q54" s="42">
        <v>0</v>
      </c>
      <c r="R54" s="42">
        <v>0</v>
      </c>
      <c r="S54" s="42">
        <v>2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8</v>
      </c>
      <c r="AI54" s="42">
        <v>1</v>
      </c>
      <c r="AJ54" s="42">
        <v>0</v>
      </c>
    </row>
    <row r="55" spans="1:36" s="43" customFormat="1" ht="15" customHeight="1">
      <c r="A55" s="46" t="s">
        <v>182</v>
      </c>
      <c r="B55" s="49" t="s">
        <v>190</v>
      </c>
      <c r="C55" s="50" t="s">
        <v>0</v>
      </c>
      <c r="D55" s="51">
        <v>158</v>
      </c>
      <c r="E55" s="51">
        <v>111</v>
      </c>
      <c r="F55" s="51">
        <v>47</v>
      </c>
      <c r="G55" s="51">
        <v>0</v>
      </c>
      <c r="H55" s="51">
        <v>36</v>
      </c>
      <c r="I55" s="51">
        <v>40</v>
      </c>
      <c r="J55" s="51">
        <v>2</v>
      </c>
      <c r="K55" s="51">
        <v>1</v>
      </c>
      <c r="L55" s="51">
        <v>0</v>
      </c>
      <c r="M55" s="51">
        <v>2</v>
      </c>
      <c r="N55" s="51">
        <v>2</v>
      </c>
      <c r="O55" s="51">
        <v>0</v>
      </c>
      <c r="P55" s="51">
        <v>8</v>
      </c>
      <c r="Q55" s="51">
        <v>0</v>
      </c>
      <c r="R55" s="51">
        <v>0</v>
      </c>
      <c r="S55" s="51">
        <v>3</v>
      </c>
      <c r="T55" s="51">
        <v>2</v>
      </c>
      <c r="U55" s="51">
        <v>0</v>
      </c>
      <c r="V55" s="51">
        <v>0</v>
      </c>
      <c r="W55" s="51">
        <v>0</v>
      </c>
      <c r="X55" s="51">
        <v>0</v>
      </c>
      <c r="Y55" s="51">
        <v>4</v>
      </c>
      <c r="Z55" s="51">
        <v>1</v>
      </c>
      <c r="AA55" s="51">
        <v>0</v>
      </c>
      <c r="AB55" s="51">
        <v>0</v>
      </c>
      <c r="AC55" s="51">
        <v>0</v>
      </c>
      <c r="AD55" s="51">
        <v>0</v>
      </c>
      <c r="AE55" s="51">
        <v>52</v>
      </c>
      <c r="AF55" s="51">
        <v>0</v>
      </c>
      <c r="AG55" s="51">
        <v>0</v>
      </c>
      <c r="AH55" s="51">
        <v>4</v>
      </c>
      <c r="AI55" s="51">
        <v>1</v>
      </c>
      <c r="AJ55" s="51">
        <v>0</v>
      </c>
    </row>
    <row r="56" spans="1:36" s="43" customFormat="1" ht="15" customHeight="1">
      <c r="A56" s="158" t="s">
        <v>19</v>
      </c>
      <c r="B56" s="52" t="s">
        <v>191</v>
      </c>
      <c r="C56" s="53" t="s">
        <v>2</v>
      </c>
      <c r="D56" s="42">
        <v>78</v>
      </c>
      <c r="E56" s="42">
        <v>60</v>
      </c>
      <c r="F56" s="42">
        <v>18</v>
      </c>
      <c r="G56" s="42">
        <v>0</v>
      </c>
      <c r="H56" s="42">
        <v>13</v>
      </c>
      <c r="I56" s="42">
        <v>14</v>
      </c>
      <c r="J56" s="42">
        <v>1</v>
      </c>
      <c r="K56" s="42">
        <v>0</v>
      </c>
      <c r="L56" s="42">
        <v>0</v>
      </c>
      <c r="M56" s="42">
        <v>1</v>
      </c>
      <c r="N56" s="42">
        <v>1</v>
      </c>
      <c r="O56" s="42">
        <v>0</v>
      </c>
      <c r="P56" s="42">
        <v>5</v>
      </c>
      <c r="Q56" s="42">
        <v>0</v>
      </c>
      <c r="R56" s="42">
        <v>0</v>
      </c>
      <c r="S56" s="42">
        <v>1</v>
      </c>
      <c r="T56" s="42">
        <v>1</v>
      </c>
      <c r="U56" s="42">
        <v>0</v>
      </c>
      <c r="V56" s="42">
        <v>0</v>
      </c>
      <c r="W56" s="42">
        <v>0</v>
      </c>
      <c r="X56" s="42">
        <v>0</v>
      </c>
      <c r="Y56" s="42">
        <v>2</v>
      </c>
      <c r="Z56" s="42">
        <v>1</v>
      </c>
      <c r="AA56" s="42">
        <v>0</v>
      </c>
      <c r="AB56" s="42">
        <v>0</v>
      </c>
      <c r="AC56" s="42">
        <v>0</v>
      </c>
      <c r="AD56" s="42">
        <v>0</v>
      </c>
      <c r="AE56" s="42">
        <v>36</v>
      </c>
      <c r="AF56" s="42">
        <v>0</v>
      </c>
      <c r="AG56" s="42">
        <v>0</v>
      </c>
      <c r="AH56" s="42">
        <v>1</v>
      </c>
      <c r="AI56" s="42">
        <v>1</v>
      </c>
      <c r="AJ56" s="42">
        <v>0</v>
      </c>
    </row>
    <row r="57" spans="1:36" s="43" customFormat="1" ht="15" customHeight="1">
      <c r="A57" s="159"/>
      <c r="B57" s="54" t="s">
        <v>192</v>
      </c>
      <c r="C57" s="55" t="s">
        <v>3</v>
      </c>
      <c r="D57" s="42">
        <v>80</v>
      </c>
      <c r="E57" s="42">
        <v>51</v>
      </c>
      <c r="F57" s="42">
        <v>29</v>
      </c>
      <c r="G57" s="42">
        <v>0</v>
      </c>
      <c r="H57" s="42">
        <v>23</v>
      </c>
      <c r="I57" s="42">
        <v>26</v>
      </c>
      <c r="J57" s="42">
        <v>1</v>
      </c>
      <c r="K57" s="42">
        <v>1</v>
      </c>
      <c r="L57" s="42">
        <v>0</v>
      </c>
      <c r="M57" s="42">
        <v>1</v>
      </c>
      <c r="N57" s="42">
        <v>1</v>
      </c>
      <c r="O57" s="42">
        <v>0</v>
      </c>
      <c r="P57" s="42">
        <v>3</v>
      </c>
      <c r="Q57" s="42">
        <v>0</v>
      </c>
      <c r="R57" s="42">
        <v>0</v>
      </c>
      <c r="S57" s="42">
        <v>2</v>
      </c>
      <c r="T57" s="42">
        <v>1</v>
      </c>
      <c r="U57" s="42">
        <v>0</v>
      </c>
      <c r="V57" s="42">
        <v>0</v>
      </c>
      <c r="W57" s="42">
        <v>0</v>
      </c>
      <c r="X57" s="42">
        <v>0</v>
      </c>
      <c r="Y57" s="42">
        <v>2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16</v>
      </c>
      <c r="AF57" s="42">
        <v>0</v>
      </c>
      <c r="AG57" s="42">
        <v>0</v>
      </c>
      <c r="AH57" s="42">
        <v>3</v>
      </c>
      <c r="AI57" s="42">
        <v>0</v>
      </c>
      <c r="AJ57" s="42">
        <v>0</v>
      </c>
    </row>
    <row r="58" spans="1:36" s="43" customFormat="1" ht="15" customHeight="1">
      <c r="A58" s="46" t="s">
        <v>183</v>
      </c>
      <c r="B58" s="49" t="s">
        <v>190</v>
      </c>
      <c r="C58" s="50" t="s">
        <v>0</v>
      </c>
      <c r="D58" s="51">
        <v>13</v>
      </c>
      <c r="E58" s="51">
        <v>10</v>
      </c>
      <c r="F58" s="51">
        <v>3</v>
      </c>
      <c r="G58" s="51">
        <v>0</v>
      </c>
      <c r="H58" s="51">
        <v>3</v>
      </c>
      <c r="I58" s="51">
        <v>1</v>
      </c>
      <c r="J58" s="51">
        <v>0</v>
      </c>
      <c r="K58" s="51">
        <v>0</v>
      </c>
      <c r="L58" s="51">
        <v>0</v>
      </c>
      <c r="M58" s="51">
        <v>0</v>
      </c>
      <c r="N58" s="51">
        <v>1</v>
      </c>
      <c r="O58" s="51">
        <v>0</v>
      </c>
      <c r="P58" s="51">
        <v>2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3</v>
      </c>
      <c r="AF58" s="51">
        <v>0</v>
      </c>
      <c r="AG58" s="51">
        <v>0</v>
      </c>
      <c r="AH58" s="51">
        <v>2</v>
      </c>
      <c r="AI58" s="51">
        <v>1</v>
      </c>
      <c r="AJ58" s="51">
        <v>0</v>
      </c>
    </row>
    <row r="59" spans="1:36" s="43" customFormat="1" ht="15" customHeight="1">
      <c r="A59" s="158" t="s">
        <v>20</v>
      </c>
      <c r="B59" s="52" t="s">
        <v>191</v>
      </c>
      <c r="C59" s="53" t="s">
        <v>2</v>
      </c>
      <c r="D59" s="42">
        <v>13</v>
      </c>
      <c r="E59" s="42">
        <v>10</v>
      </c>
      <c r="F59" s="42">
        <v>3</v>
      </c>
      <c r="G59" s="42">
        <v>0</v>
      </c>
      <c r="H59" s="42">
        <v>3</v>
      </c>
      <c r="I59" s="42">
        <v>1</v>
      </c>
      <c r="J59" s="42">
        <v>0</v>
      </c>
      <c r="K59" s="42">
        <v>0</v>
      </c>
      <c r="L59" s="42">
        <v>0</v>
      </c>
      <c r="M59" s="42">
        <v>0</v>
      </c>
      <c r="N59" s="42">
        <v>1</v>
      </c>
      <c r="O59" s="42">
        <v>0</v>
      </c>
      <c r="P59" s="42">
        <v>2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3</v>
      </c>
      <c r="AF59" s="42">
        <v>0</v>
      </c>
      <c r="AG59" s="42">
        <v>0</v>
      </c>
      <c r="AH59" s="42">
        <v>2</v>
      </c>
      <c r="AI59" s="42">
        <v>1</v>
      </c>
      <c r="AJ59" s="42">
        <v>0</v>
      </c>
    </row>
    <row r="60" spans="1:36" s="43" customFormat="1" ht="15" customHeight="1">
      <c r="A60" s="159"/>
      <c r="B60" s="54" t="s">
        <v>192</v>
      </c>
      <c r="C60" s="55" t="s">
        <v>3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</row>
    <row r="61" spans="1:36" s="43" customFormat="1" ht="15" customHeight="1">
      <c r="A61" s="46" t="s">
        <v>184</v>
      </c>
      <c r="B61" s="49" t="s">
        <v>190</v>
      </c>
      <c r="C61" s="50" t="s">
        <v>0</v>
      </c>
      <c r="D61" s="51">
        <v>126</v>
      </c>
      <c r="E61" s="51">
        <v>90</v>
      </c>
      <c r="F61" s="51">
        <v>34</v>
      </c>
      <c r="G61" s="51">
        <v>2</v>
      </c>
      <c r="H61" s="51">
        <v>25</v>
      </c>
      <c r="I61" s="51">
        <v>21</v>
      </c>
      <c r="J61" s="51">
        <v>2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7</v>
      </c>
      <c r="Q61" s="51">
        <v>0</v>
      </c>
      <c r="R61" s="51">
        <v>0</v>
      </c>
      <c r="S61" s="51">
        <v>4</v>
      </c>
      <c r="T61" s="51">
        <v>0</v>
      </c>
      <c r="U61" s="51">
        <v>0</v>
      </c>
      <c r="V61" s="51">
        <v>1</v>
      </c>
      <c r="W61" s="51">
        <v>0</v>
      </c>
      <c r="X61" s="51">
        <v>0</v>
      </c>
      <c r="Y61" s="51">
        <v>8</v>
      </c>
      <c r="Z61" s="51">
        <v>4</v>
      </c>
      <c r="AA61" s="51">
        <v>0</v>
      </c>
      <c r="AB61" s="51">
        <v>0</v>
      </c>
      <c r="AC61" s="51">
        <v>0</v>
      </c>
      <c r="AD61" s="51">
        <v>0</v>
      </c>
      <c r="AE61" s="51">
        <v>37</v>
      </c>
      <c r="AF61" s="51">
        <v>7</v>
      </c>
      <c r="AG61" s="51">
        <v>0</v>
      </c>
      <c r="AH61" s="51">
        <v>6</v>
      </c>
      <c r="AI61" s="51">
        <v>2</v>
      </c>
      <c r="AJ61" s="51">
        <v>2</v>
      </c>
    </row>
    <row r="62" spans="1:36" s="43" customFormat="1" ht="15" customHeight="1">
      <c r="A62" s="158" t="s">
        <v>21</v>
      </c>
      <c r="B62" s="52" t="s">
        <v>191</v>
      </c>
      <c r="C62" s="53" t="s">
        <v>2</v>
      </c>
      <c r="D62" s="42">
        <v>121</v>
      </c>
      <c r="E62" s="42">
        <v>87</v>
      </c>
      <c r="F62" s="42">
        <v>32</v>
      </c>
      <c r="G62" s="42">
        <v>2</v>
      </c>
      <c r="H62" s="42">
        <v>25</v>
      </c>
      <c r="I62" s="42">
        <v>19</v>
      </c>
      <c r="J62" s="42">
        <v>2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6</v>
      </c>
      <c r="Q62" s="42">
        <v>0</v>
      </c>
      <c r="R62" s="42">
        <v>0</v>
      </c>
      <c r="S62" s="42">
        <v>4</v>
      </c>
      <c r="T62" s="42">
        <v>0</v>
      </c>
      <c r="U62" s="42">
        <v>0</v>
      </c>
      <c r="V62" s="42">
        <v>1</v>
      </c>
      <c r="W62" s="42">
        <v>0</v>
      </c>
      <c r="X62" s="42">
        <v>0</v>
      </c>
      <c r="Y62" s="42">
        <v>8</v>
      </c>
      <c r="Z62" s="42">
        <v>4</v>
      </c>
      <c r="AA62" s="42">
        <v>0</v>
      </c>
      <c r="AB62" s="42">
        <v>0</v>
      </c>
      <c r="AC62" s="42">
        <v>0</v>
      </c>
      <c r="AD62" s="42">
        <v>0</v>
      </c>
      <c r="AE62" s="42">
        <v>35</v>
      </c>
      <c r="AF62" s="42">
        <v>7</v>
      </c>
      <c r="AG62" s="42">
        <v>0</v>
      </c>
      <c r="AH62" s="42">
        <v>6</v>
      </c>
      <c r="AI62" s="42">
        <v>2</v>
      </c>
      <c r="AJ62" s="42">
        <v>2</v>
      </c>
    </row>
    <row r="63" spans="1:36" s="43" customFormat="1" ht="15" customHeight="1">
      <c r="A63" s="159"/>
      <c r="B63" s="54" t="s">
        <v>192</v>
      </c>
      <c r="C63" s="55" t="s">
        <v>3</v>
      </c>
      <c r="D63" s="42">
        <v>5</v>
      </c>
      <c r="E63" s="42">
        <v>3</v>
      </c>
      <c r="F63" s="42">
        <v>2</v>
      </c>
      <c r="G63" s="42">
        <v>0</v>
      </c>
      <c r="H63" s="42">
        <v>0</v>
      </c>
      <c r="I63" s="42">
        <v>2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1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2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</row>
    <row r="64" spans="1:36" s="43" customFormat="1" ht="15" customHeight="1">
      <c r="A64" s="46" t="s">
        <v>185</v>
      </c>
      <c r="B64" s="49" t="s">
        <v>190</v>
      </c>
      <c r="C64" s="50" t="s">
        <v>0</v>
      </c>
      <c r="D64" s="51">
        <v>123</v>
      </c>
      <c r="E64" s="51">
        <v>84</v>
      </c>
      <c r="F64" s="51">
        <v>38</v>
      </c>
      <c r="G64" s="51">
        <v>1</v>
      </c>
      <c r="H64" s="51">
        <v>38</v>
      </c>
      <c r="I64" s="51">
        <v>24</v>
      </c>
      <c r="J64" s="51">
        <v>1</v>
      </c>
      <c r="K64" s="51">
        <v>0</v>
      </c>
      <c r="L64" s="51">
        <v>0</v>
      </c>
      <c r="M64" s="51">
        <v>2</v>
      </c>
      <c r="N64" s="51">
        <v>5</v>
      </c>
      <c r="O64" s="51">
        <v>0</v>
      </c>
      <c r="P64" s="51">
        <v>4</v>
      </c>
      <c r="Q64" s="51">
        <v>0</v>
      </c>
      <c r="R64" s="51">
        <v>0</v>
      </c>
      <c r="S64" s="51">
        <v>10</v>
      </c>
      <c r="T64" s="51">
        <v>0</v>
      </c>
      <c r="U64" s="51">
        <v>0</v>
      </c>
      <c r="V64" s="51">
        <v>2</v>
      </c>
      <c r="W64" s="51">
        <v>0</v>
      </c>
      <c r="X64" s="51">
        <v>0</v>
      </c>
      <c r="Y64" s="51">
        <v>4</v>
      </c>
      <c r="Z64" s="51">
        <v>0</v>
      </c>
      <c r="AA64" s="51">
        <v>0</v>
      </c>
      <c r="AB64" s="51">
        <v>0</v>
      </c>
      <c r="AC64" s="51">
        <v>2</v>
      </c>
      <c r="AD64" s="51">
        <v>0</v>
      </c>
      <c r="AE64" s="51">
        <v>10</v>
      </c>
      <c r="AF64" s="51">
        <v>3</v>
      </c>
      <c r="AG64" s="51">
        <v>0</v>
      </c>
      <c r="AH64" s="51">
        <v>13</v>
      </c>
      <c r="AI64" s="51">
        <v>4</v>
      </c>
      <c r="AJ64" s="51">
        <v>1</v>
      </c>
    </row>
    <row r="65" spans="1:36" s="43" customFormat="1" ht="15" customHeight="1">
      <c r="A65" s="158" t="s">
        <v>22</v>
      </c>
      <c r="B65" s="52" t="s">
        <v>191</v>
      </c>
      <c r="C65" s="53" t="s">
        <v>2</v>
      </c>
      <c r="D65" s="42">
        <v>113</v>
      </c>
      <c r="E65" s="42">
        <v>77</v>
      </c>
      <c r="F65" s="42">
        <v>35</v>
      </c>
      <c r="G65" s="42">
        <v>1</v>
      </c>
      <c r="H65" s="42">
        <v>36</v>
      </c>
      <c r="I65" s="42">
        <v>21</v>
      </c>
      <c r="J65" s="42">
        <v>1</v>
      </c>
      <c r="K65" s="42">
        <v>0</v>
      </c>
      <c r="L65" s="42">
        <v>0</v>
      </c>
      <c r="M65" s="42">
        <v>2</v>
      </c>
      <c r="N65" s="42">
        <v>5</v>
      </c>
      <c r="O65" s="42">
        <v>0</v>
      </c>
      <c r="P65" s="42">
        <v>4</v>
      </c>
      <c r="Q65" s="42">
        <v>0</v>
      </c>
      <c r="R65" s="42">
        <v>0</v>
      </c>
      <c r="S65" s="42">
        <v>5</v>
      </c>
      <c r="T65" s="42">
        <v>0</v>
      </c>
      <c r="U65" s="42">
        <v>0</v>
      </c>
      <c r="V65" s="42">
        <v>2</v>
      </c>
      <c r="W65" s="42">
        <v>0</v>
      </c>
      <c r="X65" s="42">
        <v>0</v>
      </c>
      <c r="Y65" s="42">
        <v>4</v>
      </c>
      <c r="Z65" s="42">
        <v>0</v>
      </c>
      <c r="AA65" s="42">
        <v>0</v>
      </c>
      <c r="AB65" s="42">
        <v>0</v>
      </c>
      <c r="AC65" s="42">
        <v>2</v>
      </c>
      <c r="AD65" s="42">
        <v>0</v>
      </c>
      <c r="AE65" s="42">
        <v>10</v>
      </c>
      <c r="AF65" s="42">
        <v>3</v>
      </c>
      <c r="AG65" s="42">
        <v>0</v>
      </c>
      <c r="AH65" s="42">
        <v>13</v>
      </c>
      <c r="AI65" s="42">
        <v>4</v>
      </c>
      <c r="AJ65" s="42">
        <v>1</v>
      </c>
    </row>
    <row r="66" spans="1:36" s="43" customFormat="1" ht="15" customHeight="1">
      <c r="A66" s="159"/>
      <c r="B66" s="54" t="s">
        <v>192</v>
      </c>
      <c r="C66" s="55" t="s">
        <v>3</v>
      </c>
      <c r="D66" s="42">
        <v>10</v>
      </c>
      <c r="E66" s="42">
        <v>7</v>
      </c>
      <c r="F66" s="42">
        <v>3</v>
      </c>
      <c r="G66" s="42">
        <v>0</v>
      </c>
      <c r="H66" s="42">
        <v>2</v>
      </c>
      <c r="I66" s="42">
        <v>3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5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G66" s="42">
        <v>0</v>
      </c>
      <c r="AH66" s="42">
        <v>0</v>
      </c>
      <c r="AI66" s="42">
        <v>0</v>
      </c>
      <c r="AJ66" s="42">
        <v>0</v>
      </c>
    </row>
    <row r="67" spans="1:36" s="43" customFormat="1" ht="15" customHeight="1">
      <c r="A67" s="46" t="s">
        <v>186</v>
      </c>
      <c r="B67" s="49" t="s">
        <v>190</v>
      </c>
      <c r="C67" s="50" t="s">
        <v>0</v>
      </c>
      <c r="D67" s="51">
        <v>78</v>
      </c>
      <c r="E67" s="51">
        <v>43</v>
      </c>
      <c r="F67" s="51">
        <v>34</v>
      </c>
      <c r="G67" s="51">
        <v>1</v>
      </c>
      <c r="H67" s="51">
        <v>3</v>
      </c>
      <c r="I67" s="51">
        <v>10</v>
      </c>
      <c r="J67" s="51">
        <v>2</v>
      </c>
      <c r="K67" s="51">
        <v>0</v>
      </c>
      <c r="L67" s="51">
        <v>0</v>
      </c>
      <c r="M67" s="51">
        <v>2</v>
      </c>
      <c r="N67" s="51">
        <v>2</v>
      </c>
      <c r="O67" s="51">
        <v>0</v>
      </c>
      <c r="P67" s="51">
        <v>1</v>
      </c>
      <c r="Q67" s="51">
        <v>0</v>
      </c>
      <c r="R67" s="51">
        <v>0</v>
      </c>
      <c r="S67" s="51">
        <v>3</v>
      </c>
      <c r="T67" s="51">
        <v>1</v>
      </c>
      <c r="U67" s="51">
        <v>0</v>
      </c>
      <c r="V67" s="51">
        <v>0</v>
      </c>
      <c r="W67" s="51">
        <v>0</v>
      </c>
      <c r="X67" s="51">
        <v>0</v>
      </c>
      <c r="Y67" s="51">
        <v>4</v>
      </c>
      <c r="Z67" s="51">
        <v>2</v>
      </c>
      <c r="AA67" s="51">
        <v>0</v>
      </c>
      <c r="AB67" s="51">
        <v>0</v>
      </c>
      <c r="AC67" s="51">
        <v>3</v>
      </c>
      <c r="AD67" s="51">
        <v>0</v>
      </c>
      <c r="AE67" s="51">
        <v>6</v>
      </c>
      <c r="AF67" s="51">
        <v>0</v>
      </c>
      <c r="AG67" s="51">
        <v>0</v>
      </c>
      <c r="AH67" s="51">
        <v>22</v>
      </c>
      <c r="AI67" s="51">
        <v>16</v>
      </c>
      <c r="AJ67" s="51">
        <v>1</v>
      </c>
    </row>
    <row r="68" spans="1:36" s="43" customFormat="1" ht="15" customHeight="1">
      <c r="A68" s="158" t="s">
        <v>23</v>
      </c>
      <c r="B68" s="52" t="s">
        <v>191</v>
      </c>
      <c r="C68" s="53" t="s">
        <v>2</v>
      </c>
      <c r="D68" s="42">
        <v>78</v>
      </c>
      <c r="E68" s="42">
        <v>43</v>
      </c>
      <c r="F68" s="42">
        <v>34</v>
      </c>
      <c r="G68" s="42">
        <v>1</v>
      </c>
      <c r="H68" s="42">
        <v>3</v>
      </c>
      <c r="I68" s="42">
        <v>10</v>
      </c>
      <c r="J68" s="42">
        <v>2</v>
      </c>
      <c r="K68" s="42">
        <v>0</v>
      </c>
      <c r="L68" s="42">
        <v>0</v>
      </c>
      <c r="M68" s="42">
        <v>2</v>
      </c>
      <c r="N68" s="42">
        <v>2</v>
      </c>
      <c r="O68" s="42">
        <v>0</v>
      </c>
      <c r="P68" s="42">
        <v>1</v>
      </c>
      <c r="Q68" s="42">
        <v>0</v>
      </c>
      <c r="R68" s="42">
        <v>0</v>
      </c>
      <c r="S68" s="42">
        <v>3</v>
      </c>
      <c r="T68" s="42">
        <v>1</v>
      </c>
      <c r="U68" s="42">
        <v>0</v>
      </c>
      <c r="V68" s="42">
        <v>0</v>
      </c>
      <c r="W68" s="42">
        <v>0</v>
      </c>
      <c r="X68" s="42">
        <v>0</v>
      </c>
      <c r="Y68" s="42">
        <v>4</v>
      </c>
      <c r="Z68" s="42">
        <v>2</v>
      </c>
      <c r="AA68" s="42">
        <v>0</v>
      </c>
      <c r="AB68" s="42">
        <v>0</v>
      </c>
      <c r="AC68" s="42">
        <v>3</v>
      </c>
      <c r="AD68" s="42">
        <v>0</v>
      </c>
      <c r="AE68" s="42">
        <v>6</v>
      </c>
      <c r="AF68" s="42">
        <v>0</v>
      </c>
      <c r="AG68" s="42">
        <v>0</v>
      </c>
      <c r="AH68" s="42">
        <v>22</v>
      </c>
      <c r="AI68" s="42">
        <v>16</v>
      </c>
      <c r="AJ68" s="42">
        <v>1</v>
      </c>
    </row>
    <row r="69" spans="1:36" s="43" customFormat="1" ht="15" customHeight="1">
      <c r="A69" s="159"/>
      <c r="B69" s="54" t="s">
        <v>192</v>
      </c>
      <c r="C69" s="55" t="s">
        <v>3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</row>
    <row r="70" spans="1:36" s="43" customFormat="1" ht="15" customHeight="1">
      <c r="A70" s="46" t="s">
        <v>187</v>
      </c>
      <c r="B70" s="49" t="s">
        <v>190</v>
      </c>
      <c r="C70" s="50" t="s">
        <v>0</v>
      </c>
      <c r="D70" s="51">
        <v>28</v>
      </c>
      <c r="E70" s="51">
        <v>18</v>
      </c>
      <c r="F70" s="51">
        <v>10</v>
      </c>
      <c r="G70" s="51">
        <v>0</v>
      </c>
      <c r="H70" s="51">
        <v>5</v>
      </c>
      <c r="I70" s="51">
        <v>8</v>
      </c>
      <c r="J70" s="51">
        <v>0</v>
      </c>
      <c r="K70" s="51">
        <v>0</v>
      </c>
      <c r="L70" s="51">
        <v>0</v>
      </c>
      <c r="M70" s="51">
        <v>0</v>
      </c>
      <c r="N70" s="51">
        <v>2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8</v>
      </c>
      <c r="AF70" s="51">
        <v>0</v>
      </c>
      <c r="AG70" s="51">
        <v>0</v>
      </c>
      <c r="AH70" s="51">
        <v>5</v>
      </c>
      <c r="AI70" s="51">
        <v>0</v>
      </c>
      <c r="AJ70" s="51">
        <v>0</v>
      </c>
    </row>
    <row r="71" spans="1:36" s="43" customFormat="1" ht="15" customHeight="1">
      <c r="A71" s="158" t="s">
        <v>24</v>
      </c>
      <c r="B71" s="52" t="s">
        <v>191</v>
      </c>
      <c r="C71" s="53" t="s">
        <v>2</v>
      </c>
      <c r="D71" s="42">
        <v>28</v>
      </c>
      <c r="E71" s="42">
        <v>18</v>
      </c>
      <c r="F71" s="42">
        <v>10</v>
      </c>
      <c r="G71" s="42">
        <v>0</v>
      </c>
      <c r="H71" s="42">
        <v>5</v>
      </c>
      <c r="I71" s="42">
        <v>8</v>
      </c>
      <c r="J71" s="42">
        <v>0</v>
      </c>
      <c r="K71" s="42">
        <v>0</v>
      </c>
      <c r="L71" s="42">
        <v>0</v>
      </c>
      <c r="M71" s="42">
        <v>0</v>
      </c>
      <c r="N71" s="42">
        <v>2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8</v>
      </c>
      <c r="AF71" s="42">
        <v>0</v>
      </c>
      <c r="AG71" s="42">
        <v>0</v>
      </c>
      <c r="AH71" s="42">
        <v>5</v>
      </c>
      <c r="AI71" s="42">
        <v>0</v>
      </c>
      <c r="AJ71" s="42">
        <v>0</v>
      </c>
    </row>
    <row r="72" spans="1:36" s="43" customFormat="1" ht="15" customHeight="1">
      <c r="A72" s="159"/>
      <c r="B72" s="54" t="s">
        <v>192</v>
      </c>
      <c r="C72" s="55" t="s">
        <v>3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</row>
    <row r="73" spans="1:36" s="43" customFormat="1" ht="15" customHeight="1">
      <c r="A73" s="46" t="s">
        <v>188</v>
      </c>
      <c r="B73" s="49" t="s">
        <v>190</v>
      </c>
      <c r="C73" s="50" t="s">
        <v>0</v>
      </c>
      <c r="D73" s="51">
        <v>2</v>
      </c>
      <c r="E73" s="51">
        <v>2</v>
      </c>
      <c r="F73" s="51">
        <v>0</v>
      </c>
      <c r="G73" s="51">
        <v>0</v>
      </c>
      <c r="H73" s="51">
        <v>1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1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51">
        <v>0</v>
      </c>
      <c r="AI73" s="51">
        <v>0</v>
      </c>
      <c r="AJ73" s="51">
        <v>0</v>
      </c>
    </row>
    <row r="74" spans="1:36" s="43" customFormat="1" ht="15" customHeight="1">
      <c r="A74" s="158" t="s">
        <v>25</v>
      </c>
      <c r="B74" s="52" t="s">
        <v>191</v>
      </c>
      <c r="C74" s="53" t="s">
        <v>2</v>
      </c>
      <c r="D74" s="42">
        <v>2</v>
      </c>
      <c r="E74" s="42">
        <v>2</v>
      </c>
      <c r="F74" s="42">
        <v>0</v>
      </c>
      <c r="G74" s="42">
        <v>0</v>
      </c>
      <c r="H74" s="42">
        <v>1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1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</row>
    <row r="75" spans="1:36" s="43" customFormat="1" ht="15" customHeight="1">
      <c r="A75" s="159"/>
      <c r="B75" s="54" t="s">
        <v>192</v>
      </c>
      <c r="C75" s="55" t="s">
        <v>3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7">
        <v>0</v>
      </c>
      <c r="AG75" s="47">
        <v>0</v>
      </c>
      <c r="AH75" s="47">
        <v>0</v>
      </c>
      <c r="AI75" s="47">
        <v>0</v>
      </c>
      <c r="AJ75" s="47">
        <v>0</v>
      </c>
    </row>
    <row r="76" spans="1:36" ht="15.75" customHeight="1">
      <c r="A76" s="93" t="s">
        <v>365</v>
      </c>
    </row>
    <row r="77" spans="1:36" ht="15.75" customHeight="1">
      <c r="A77" s="94" t="s">
        <v>366</v>
      </c>
      <c r="B77" s="1"/>
      <c r="C77" s="1"/>
    </row>
    <row r="78" spans="1:36" ht="15.75" customHeight="1"/>
    <row r="79" spans="1:36" ht="15.75" customHeight="1">
      <c r="A79" s="117" t="s">
        <v>492</v>
      </c>
      <c r="J79" s="7"/>
      <c r="K79" s="6"/>
      <c r="N79" s="7"/>
      <c r="O79" s="6"/>
    </row>
    <row r="80" spans="1:36" ht="11.1" customHeight="1">
      <c r="J80" s="7"/>
      <c r="K80" s="6"/>
      <c r="N80" s="7"/>
      <c r="O80" s="6"/>
    </row>
  </sheetData>
  <mergeCells count="67">
    <mergeCell ref="R5:R6"/>
    <mergeCell ref="S5:S6"/>
    <mergeCell ref="AH5:AH6"/>
    <mergeCell ref="V4:X4"/>
    <mergeCell ref="Y4:AA4"/>
    <mergeCell ref="AB4:AD4"/>
    <mergeCell ref="V5:V6"/>
    <mergeCell ref="W5:W6"/>
    <mergeCell ref="X5:X6"/>
    <mergeCell ref="AE4:AG4"/>
    <mergeCell ref="AE5:AE6"/>
    <mergeCell ref="AF5:AF6"/>
    <mergeCell ref="AG5:AG6"/>
    <mergeCell ref="AC5:AC6"/>
    <mergeCell ref="AD5:AD6"/>
    <mergeCell ref="T5:T6"/>
    <mergeCell ref="U5:U6"/>
    <mergeCell ref="AA5:AA6"/>
    <mergeCell ref="AB5:AB6"/>
    <mergeCell ref="Y5:Y6"/>
    <mergeCell ref="Z5:Z6"/>
    <mergeCell ref="AI5:AI6"/>
    <mergeCell ref="D4:G4"/>
    <mergeCell ref="J4:L4"/>
    <mergeCell ref="M4:O4"/>
    <mergeCell ref="P4:R4"/>
    <mergeCell ref="S4:U4"/>
    <mergeCell ref="AH4:AJ4"/>
    <mergeCell ref="P5:P6"/>
    <mergeCell ref="AJ5:AJ6"/>
    <mergeCell ref="Q5:Q6"/>
    <mergeCell ref="J5:J6"/>
    <mergeCell ref="K5:K6"/>
    <mergeCell ref="I5:I6"/>
    <mergeCell ref="L5:L6"/>
    <mergeCell ref="M5:M6"/>
    <mergeCell ref="N5:N6"/>
    <mergeCell ref="A65:A66"/>
    <mergeCell ref="A68:A69"/>
    <mergeCell ref="A71:A72"/>
    <mergeCell ref="A74:A75"/>
    <mergeCell ref="A47:A48"/>
    <mergeCell ref="A50:A51"/>
    <mergeCell ref="A53:A54"/>
    <mergeCell ref="A56:A57"/>
    <mergeCell ref="A59:A60"/>
    <mergeCell ref="A62:A63"/>
    <mergeCell ref="A44:A45"/>
    <mergeCell ref="A23:A24"/>
    <mergeCell ref="A26:A27"/>
    <mergeCell ref="A8:A9"/>
    <mergeCell ref="A11:A12"/>
    <mergeCell ref="A14:A15"/>
    <mergeCell ref="A17:A18"/>
    <mergeCell ref="A20:A21"/>
    <mergeCell ref="A32:A33"/>
    <mergeCell ref="A35:A36"/>
    <mergeCell ref="A38:A39"/>
    <mergeCell ref="A41:A42"/>
    <mergeCell ref="D5:D6"/>
    <mergeCell ref="A4:C6"/>
    <mergeCell ref="O5:O6"/>
    <mergeCell ref="E5:E6"/>
    <mergeCell ref="F5:F6"/>
    <mergeCell ref="G5:G6"/>
    <mergeCell ref="H5:H6"/>
    <mergeCell ref="H4:I4"/>
  </mergeCells>
  <phoneticPr fontId="4" type="noConversion"/>
  <printOptions horizontalCentered="1"/>
  <pageMargins left="0.19685039370078741" right="0.19685039370078741" top="0.62992125984251968" bottom="1.52" header="0.19685039370078741" footer="0.19685039370078741"/>
  <pageSetup paperSize="9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19"/>
  <sheetViews>
    <sheetView zoomScaleNormal="100" zoomScaleSheetLayoutView="100" workbookViewId="0">
      <pane xSplit="4" ySplit="7" topLeftCell="E8" activePane="bottomRight" state="frozen"/>
      <selection activeCell="V69" sqref="V69"/>
      <selection pane="topRight" activeCell="V69" sqref="V69"/>
      <selection pane="bottomLeft" activeCell="V69" sqref="V69"/>
      <selection pane="bottomRight" activeCell="A79" sqref="A79"/>
    </sheetView>
  </sheetViews>
  <sheetFormatPr defaultColWidth="5.5" defaultRowHeight="11.1" customHeight="1"/>
  <cols>
    <col min="1" max="1" width="19.33203125" style="7" customWidth="1"/>
    <col min="2" max="2" width="10.6640625" style="7" customWidth="1"/>
    <col min="3" max="3" width="14.33203125" style="7" customWidth="1"/>
    <col min="4" max="7" width="11.5" style="7" customWidth="1"/>
    <col min="8" max="8" width="11.5" style="6" customWidth="1"/>
    <col min="9" max="9" width="11.5" style="7" customWidth="1"/>
    <col min="10" max="10" width="11.5" style="6" customWidth="1"/>
    <col min="11" max="13" width="11.5" style="7" customWidth="1"/>
    <col min="14" max="14" width="11.5" style="6" customWidth="1"/>
    <col min="15" max="36" width="11.5" style="7" customWidth="1"/>
    <col min="37" max="16384" width="5.5" style="7"/>
  </cols>
  <sheetData>
    <row r="1" spans="1:36" s="6" customFormat="1" ht="20.25" customHeight="1">
      <c r="A1" s="3" t="s">
        <v>454</v>
      </c>
      <c r="B1" s="3"/>
      <c r="C1" s="3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36" ht="14.25" customHeight="1">
      <c r="A2" s="107" t="s">
        <v>370</v>
      </c>
      <c r="B2" s="108"/>
      <c r="C2" s="108"/>
      <c r="D2" s="8"/>
      <c r="E2" s="8"/>
      <c r="F2" s="8"/>
      <c r="G2" s="4"/>
      <c r="H2" s="8"/>
      <c r="I2" s="8"/>
      <c r="J2" s="8"/>
      <c r="K2" s="8"/>
      <c r="L2" s="8"/>
      <c r="M2" s="4"/>
      <c r="N2" s="8"/>
      <c r="O2" s="8"/>
      <c r="P2" s="8"/>
      <c r="Q2" s="8"/>
    </row>
    <row r="3" spans="1:36" ht="12.75" customHeight="1">
      <c r="A3" s="116" t="s">
        <v>487</v>
      </c>
      <c r="B3" s="110"/>
      <c r="C3" s="110"/>
      <c r="D3" s="6" t="str">
        <f>IF(D8=SUM(D11,D14,D17,D20,D23,D26,D29,D32,D35,D38,D41,D44,D47,D50,D53,D56,D59,D62,D65,D68,D71,D74,),"","*")</f>
        <v/>
      </c>
      <c r="E3" s="6" t="str">
        <f t="shared" ref="E3:AJ3" si="0">IF(E8=SUM(E11,E14,E17,E20,E23,E26,E29,E32,E35,E38,E41,E44,E47,E50,E53,E56,E59,E62,E65,E68,E71,E74,),"","*")</f>
        <v/>
      </c>
      <c r="F3" s="6" t="str">
        <f t="shared" si="0"/>
        <v/>
      </c>
      <c r="G3" s="6" t="str">
        <f t="shared" si="0"/>
        <v/>
      </c>
      <c r="H3" s="6" t="str">
        <f t="shared" si="0"/>
        <v/>
      </c>
      <c r="I3" s="6" t="str">
        <f t="shared" si="0"/>
        <v/>
      </c>
      <c r="J3" s="6" t="str">
        <f t="shared" si="0"/>
        <v/>
      </c>
      <c r="K3" s="6" t="str">
        <f t="shared" si="0"/>
        <v/>
      </c>
      <c r="L3" s="6" t="str">
        <f t="shared" si="0"/>
        <v/>
      </c>
      <c r="M3" s="6" t="str">
        <f t="shared" si="0"/>
        <v/>
      </c>
      <c r="N3" s="6" t="str">
        <f t="shared" si="0"/>
        <v/>
      </c>
      <c r="O3" s="6" t="str">
        <f t="shared" si="0"/>
        <v/>
      </c>
      <c r="P3" s="6" t="str">
        <f t="shared" si="0"/>
        <v/>
      </c>
      <c r="Q3" s="6" t="str">
        <f t="shared" si="0"/>
        <v/>
      </c>
      <c r="R3" s="6" t="str">
        <f t="shared" si="0"/>
        <v/>
      </c>
      <c r="S3" s="6" t="str">
        <f t="shared" si="0"/>
        <v/>
      </c>
      <c r="T3" s="6" t="str">
        <f t="shared" si="0"/>
        <v/>
      </c>
      <c r="U3" s="6" t="str">
        <f t="shared" si="0"/>
        <v/>
      </c>
      <c r="V3" s="6" t="str">
        <f t="shared" si="0"/>
        <v/>
      </c>
      <c r="W3" s="6" t="str">
        <f t="shared" si="0"/>
        <v/>
      </c>
      <c r="X3" s="6" t="str">
        <f t="shared" si="0"/>
        <v/>
      </c>
      <c r="Y3" s="6" t="str">
        <f t="shared" si="0"/>
        <v/>
      </c>
      <c r="Z3" s="6" t="str">
        <f t="shared" si="0"/>
        <v/>
      </c>
      <c r="AA3" s="6" t="str">
        <f t="shared" si="0"/>
        <v/>
      </c>
      <c r="AB3" s="6" t="str">
        <f t="shared" si="0"/>
        <v/>
      </c>
      <c r="AC3" s="6" t="str">
        <f t="shared" si="0"/>
        <v/>
      </c>
      <c r="AD3" s="6" t="str">
        <f t="shared" si="0"/>
        <v/>
      </c>
      <c r="AE3" s="6" t="str">
        <f t="shared" si="0"/>
        <v/>
      </c>
      <c r="AF3" s="6" t="str">
        <f t="shared" si="0"/>
        <v/>
      </c>
      <c r="AG3" s="6" t="str">
        <f t="shared" si="0"/>
        <v/>
      </c>
      <c r="AH3" s="6" t="str">
        <f t="shared" si="0"/>
        <v/>
      </c>
      <c r="AI3" s="6" t="str">
        <f t="shared" si="0"/>
        <v/>
      </c>
      <c r="AJ3" s="6" t="str">
        <f t="shared" si="0"/>
        <v/>
      </c>
    </row>
    <row r="4" spans="1:36" s="56" customFormat="1" ht="36" customHeight="1">
      <c r="A4" s="163" t="s">
        <v>229</v>
      </c>
      <c r="B4" s="163"/>
      <c r="C4" s="136"/>
      <c r="D4" s="140" t="s">
        <v>196</v>
      </c>
      <c r="E4" s="141"/>
      <c r="F4" s="141"/>
      <c r="G4" s="146"/>
      <c r="H4" s="140" t="s">
        <v>197</v>
      </c>
      <c r="I4" s="146"/>
      <c r="J4" s="138" t="s">
        <v>198</v>
      </c>
      <c r="K4" s="148"/>
      <c r="L4" s="149"/>
      <c r="M4" s="138" t="s">
        <v>199</v>
      </c>
      <c r="N4" s="148"/>
      <c r="O4" s="149"/>
      <c r="P4" s="138" t="s">
        <v>200</v>
      </c>
      <c r="Q4" s="148"/>
      <c r="R4" s="149"/>
      <c r="S4" s="138" t="s">
        <v>201</v>
      </c>
      <c r="T4" s="148"/>
      <c r="U4" s="149"/>
      <c r="V4" s="151" t="s">
        <v>455</v>
      </c>
      <c r="W4" s="152"/>
      <c r="X4" s="153"/>
      <c r="Y4" s="154" t="s">
        <v>456</v>
      </c>
      <c r="Z4" s="155"/>
      <c r="AA4" s="156"/>
      <c r="AB4" s="154" t="s">
        <v>457</v>
      </c>
      <c r="AC4" s="155"/>
      <c r="AD4" s="156"/>
      <c r="AE4" s="138" t="s">
        <v>202</v>
      </c>
      <c r="AF4" s="148"/>
      <c r="AG4" s="148"/>
      <c r="AH4" s="150" t="s">
        <v>450</v>
      </c>
      <c r="AI4" s="148"/>
      <c r="AJ4" s="148"/>
    </row>
    <row r="5" spans="1:36" s="56" customFormat="1" ht="21" customHeight="1">
      <c r="A5" s="163"/>
      <c r="B5" s="163"/>
      <c r="C5" s="136"/>
      <c r="D5" s="143" t="s">
        <v>203</v>
      </c>
      <c r="E5" s="143" t="s">
        <v>204</v>
      </c>
      <c r="F5" s="143" t="s">
        <v>205</v>
      </c>
      <c r="G5" s="140" t="s">
        <v>449</v>
      </c>
      <c r="H5" s="143" t="s">
        <v>204</v>
      </c>
      <c r="I5" s="143" t="s">
        <v>205</v>
      </c>
      <c r="J5" s="143" t="s">
        <v>204</v>
      </c>
      <c r="K5" s="143" t="s">
        <v>205</v>
      </c>
      <c r="L5" s="140" t="s">
        <v>449</v>
      </c>
      <c r="M5" s="143" t="s">
        <v>204</v>
      </c>
      <c r="N5" s="143" t="s">
        <v>205</v>
      </c>
      <c r="O5" s="140" t="s">
        <v>449</v>
      </c>
      <c r="P5" s="143" t="s">
        <v>204</v>
      </c>
      <c r="Q5" s="143" t="s">
        <v>205</v>
      </c>
      <c r="R5" s="140" t="s">
        <v>449</v>
      </c>
      <c r="S5" s="143" t="s">
        <v>204</v>
      </c>
      <c r="T5" s="143" t="s">
        <v>205</v>
      </c>
      <c r="U5" s="140" t="s">
        <v>449</v>
      </c>
      <c r="V5" s="143" t="s">
        <v>204</v>
      </c>
      <c r="W5" s="143" t="s">
        <v>205</v>
      </c>
      <c r="X5" s="140" t="s">
        <v>449</v>
      </c>
      <c r="Y5" s="143" t="s">
        <v>204</v>
      </c>
      <c r="Z5" s="143" t="s">
        <v>205</v>
      </c>
      <c r="AA5" s="140" t="s">
        <v>449</v>
      </c>
      <c r="AB5" s="143" t="s">
        <v>204</v>
      </c>
      <c r="AC5" s="143" t="s">
        <v>205</v>
      </c>
      <c r="AD5" s="140" t="s">
        <v>449</v>
      </c>
      <c r="AE5" s="143" t="s">
        <v>204</v>
      </c>
      <c r="AF5" s="143" t="s">
        <v>205</v>
      </c>
      <c r="AG5" s="140" t="s">
        <v>449</v>
      </c>
      <c r="AH5" s="143" t="s">
        <v>204</v>
      </c>
      <c r="AI5" s="143" t="s">
        <v>205</v>
      </c>
      <c r="AJ5" s="140" t="s">
        <v>449</v>
      </c>
    </row>
    <row r="6" spans="1:36" s="57" customFormat="1" ht="21" customHeight="1">
      <c r="A6" s="164"/>
      <c r="B6" s="164"/>
      <c r="C6" s="142"/>
      <c r="D6" s="137"/>
      <c r="E6" s="137"/>
      <c r="F6" s="137"/>
      <c r="G6" s="147"/>
      <c r="H6" s="137"/>
      <c r="I6" s="137"/>
      <c r="J6" s="137"/>
      <c r="K6" s="137"/>
      <c r="L6" s="147"/>
      <c r="M6" s="137"/>
      <c r="N6" s="137"/>
      <c r="O6" s="147"/>
      <c r="P6" s="137"/>
      <c r="Q6" s="137"/>
      <c r="R6" s="147"/>
      <c r="S6" s="137"/>
      <c r="T6" s="137"/>
      <c r="U6" s="147"/>
      <c r="V6" s="137"/>
      <c r="W6" s="137"/>
      <c r="X6" s="147"/>
      <c r="Y6" s="137"/>
      <c r="Z6" s="137"/>
      <c r="AA6" s="147"/>
      <c r="AB6" s="137"/>
      <c r="AC6" s="137"/>
      <c r="AD6" s="147"/>
      <c r="AE6" s="137"/>
      <c r="AF6" s="137"/>
      <c r="AG6" s="147"/>
      <c r="AH6" s="137"/>
      <c r="AI6" s="137"/>
      <c r="AJ6" s="147"/>
    </row>
    <row r="7" spans="1:36" s="122" customFormat="1" ht="16.5" customHeight="1">
      <c r="A7" s="118" t="s">
        <v>478</v>
      </c>
      <c r="B7" s="119" t="s">
        <v>479</v>
      </c>
      <c r="C7" s="120" t="s">
        <v>0</v>
      </c>
      <c r="D7" s="121">
        <v>6544</v>
      </c>
      <c r="E7" s="121">
        <v>4228</v>
      </c>
      <c r="F7" s="121">
        <v>2266</v>
      </c>
      <c r="G7" s="121">
        <v>50</v>
      </c>
      <c r="H7" s="121">
        <v>2043</v>
      </c>
      <c r="I7" s="121">
        <v>1569</v>
      </c>
      <c r="J7" s="121">
        <v>143</v>
      </c>
      <c r="K7" s="121">
        <v>42</v>
      </c>
      <c r="L7" s="121">
        <v>0</v>
      </c>
      <c r="M7" s="121">
        <v>84</v>
      </c>
      <c r="N7" s="121">
        <v>108</v>
      </c>
      <c r="O7" s="121">
        <v>0</v>
      </c>
      <c r="P7" s="121">
        <v>170</v>
      </c>
      <c r="Q7" s="121">
        <v>59</v>
      </c>
      <c r="R7" s="121">
        <v>0</v>
      </c>
      <c r="S7" s="121">
        <v>209</v>
      </c>
      <c r="T7" s="121">
        <v>50</v>
      </c>
      <c r="U7" s="121">
        <v>0</v>
      </c>
      <c r="V7" s="121">
        <v>79</v>
      </c>
      <c r="W7" s="121">
        <v>85</v>
      </c>
      <c r="X7" s="121">
        <v>0</v>
      </c>
      <c r="Y7" s="121">
        <v>156</v>
      </c>
      <c r="Z7" s="121">
        <v>30</v>
      </c>
      <c r="AA7" s="121">
        <v>0</v>
      </c>
      <c r="AB7" s="121">
        <v>2</v>
      </c>
      <c r="AC7" s="121">
        <v>22</v>
      </c>
      <c r="AD7" s="121">
        <v>0</v>
      </c>
      <c r="AE7" s="121">
        <v>960</v>
      </c>
      <c r="AF7" s="121">
        <v>216</v>
      </c>
      <c r="AG7" s="121">
        <v>2</v>
      </c>
      <c r="AH7" s="121">
        <v>382</v>
      </c>
      <c r="AI7" s="121">
        <v>85</v>
      </c>
      <c r="AJ7" s="121">
        <v>48</v>
      </c>
    </row>
    <row r="8" spans="1:36" s="122" customFormat="1" ht="15" customHeight="1">
      <c r="A8" s="161" t="s">
        <v>1</v>
      </c>
      <c r="B8" s="123" t="s">
        <v>480</v>
      </c>
      <c r="C8" s="124" t="s">
        <v>2</v>
      </c>
      <c r="D8" s="125">
        <v>6104</v>
      </c>
      <c r="E8" s="125">
        <v>3938</v>
      </c>
      <c r="F8" s="125">
        <v>2116</v>
      </c>
      <c r="G8" s="125">
        <v>50</v>
      </c>
      <c r="H8" s="125">
        <v>1900</v>
      </c>
      <c r="I8" s="125">
        <v>1461</v>
      </c>
      <c r="J8" s="125">
        <v>126</v>
      </c>
      <c r="K8" s="125">
        <v>40</v>
      </c>
      <c r="L8" s="125">
        <v>0</v>
      </c>
      <c r="M8" s="125">
        <v>74</v>
      </c>
      <c r="N8" s="125">
        <v>99</v>
      </c>
      <c r="O8" s="125">
        <v>0</v>
      </c>
      <c r="P8" s="125">
        <v>144</v>
      </c>
      <c r="Q8" s="125">
        <v>48</v>
      </c>
      <c r="R8" s="125">
        <v>0</v>
      </c>
      <c r="S8" s="125">
        <v>193</v>
      </c>
      <c r="T8" s="125">
        <v>43</v>
      </c>
      <c r="U8" s="125">
        <v>0</v>
      </c>
      <c r="V8" s="125">
        <v>78</v>
      </c>
      <c r="W8" s="125">
        <v>85</v>
      </c>
      <c r="X8" s="125">
        <v>0</v>
      </c>
      <c r="Y8" s="125">
        <v>152</v>
      </c>
      <c r="Z8" s="125">
        <v>30</v>
      </c>
      <c r="AA8" s="125">
        <v>0</v>
      </c>
      <c r="AB8" s="125">
        <v>2</v>
      </c>
      <c r="AC8" s="125">
        <v>22</v>
      </c>
      <c r="AD8" s="125">
        <v>0</v>
      </c>
      <c r="AE8" s="125">
        <v>906</v>
      </c>
      <c r="AF8" s="125">
        <v>205</v>
      </c>
      <c r="AG8" s="125">
        <v>2</v>
      </c>
      <c r="AH8" s="125">
        <v>363</v>
      </c>
      <c r="AI8" s="125">
        <v>83</v>
      </c>
      <c r="AJ8" s="125">
        <v>48</v>
      </c>
    </row>
    <row r="9" spans="1:36" s="122" customFormat="1" ht="15" customHeight="1">
      <c r="A9" s="162"/>
      <c r="B9" s="123" t="s">
        <v>481</v>
      </c>
      <c r="C9" s="124" t="s">
        <v>3</v>
      </c>
      <c r="D9" s="125">
        <v>440</v>
      </c>
      <c r="E9" s="125">
        <v>290</v>
      </c>
      <c r="F9" s="125">
        <v>150</v>
      </c>
      <c r="G9" s="125">
        <v>0</v>
      </c>
      <c r="H9" s="125">
        <v>143</v>
      </c>
      <c r="I9" s="125">
        <v>108</v>
      </c>
      <c r="J9" s="125">
        <v>17</v>
      </c>
      <c r="K9" s="125">
        <v>2</v>
      </c>
      <c r="L9" s="125">
        <v>0</v>
      </c>
      <c r="M9" s="125">
        <v>10</v>
      </c>
      <c r="N9" s="125">
        <v>9</v>
      </c>
      <c r="O9" s="125">
        <v>0</v>
      </c>
      <c r="P9" s="125">
        <v>26</v>
      </c>
      <c r="Q9" s="125">
        <v>11</v>
      </c>
      <c r="R9" s="125">
        <v>0</v>
      </c>
      <c r="S9" s="125">
        <v>16</v>
      </c>
      <c r="T9" s="125">
        <v>7</v>
      </c>
      <c r="U9" s="125">
        <v>0</v>
      </c>
      <c r="V9" s="125">
        <v>1</v>
      </c>
      <c r="W9" s="125">
        <v>0</v>
      </c>
      <c r="X9" s="125">
        <v>0</v>
      </c>
      <c r="Y9" s="125">
        <v>4</v>
      </c>
      <c r="Z9" s="125">
        <v>0</v>
      </c>
      <c r="AA9" s="125">
        <v>0</v>
      </c>
      <c r="AB9" s="125">
        <v>0</v>
      </c>
      <c r="AC9" s="125">
        <v>0</v>
      </c>
      <c r="AD9" s="125">
        <v>0</v>
      </c>
      <c r="AE9" s="125">
        <v>54</v>
      </c>
      <c r="AF9" s="125">
        <v>11</v>
      </c>
      <c r="AG9" s="125">
        <v>0</v>
      </c>
      <c r="AH9" s="125">
        <v>19</v>
      </c>
      <c r="AI9" s="125">
        <v>2</v>
      </c>
      <c r="AJ9" s="125">
        <v>0</v>
      </c>
    </row>
    <row r="10" spans="1:36" s="43" customFormat="1" ht="15" customHeight="1">
      <c r="A10" s="99" t="s">
        <v>374</v>
      </c>
      <c r="B10" s="49" t="s">
        <v>193</v>
      </c>
      <c r="C10" s="50" t="s">
        <v>0</v>
      </c>
      <c r="D10" s="51">
        <v>978</v>
      </c>
      <c r="E10" s="51">
        <v>676</v>
      </c>
      <c r="F10" s="51">
        <v>298</v>
      </c>
      <c r="G10" s="51">
        <v>4</v>
      </c>
      <c r="H10" s="51">
        <v>297</v>
      </c>
      <c r="I10" s="51">
        <v>213</v>
      </c>
      <c r="J10" s="51">
        <v>20</v>
      </c>
      <c r="K10" s="51">
        <v>9</v>
      </c>
      <c r="L10" s="51">
        <v>0</v>
      </c>
      <c r="M10" s="51">
        <v>11</v>
      </c>
      <c r="N10" s="51">
        <v>12</v>
      </c>
      <c r="O10" s="51">
        <v>0</v>
      </c>
      <c r="P10" s="51">
        <v>19</v>
      </c>
      <c r="Q10" s="51">
        <v>14</v>
      </c>
      <c r="R10" s="51">
        <v>0</v>
      </c>
      <c r="S10" s="51">
        <v>28</v>
      </c>
      <c r="T10" s="51">
        <v>3</v>
      </c>
      <c r="U10" s="51">
        <v>0</v>
      </c>
      <c r="V10" s="51">
        <v>6</v>
      </c>
      <c r="W10" s="51">
        <v>0</v>
      </c>
      <c r="X10" s="51">
        <v>0</v>
      </c>
      <c r="Y10" s="51">
        <v>41</v>
      </c>
      <c r="Z10" s="51">
        <v>5</v>
      </c>
      <c r="AA10" s="51">
        <v>0</v>
      </c>
      <c r="AB10" s="51">
        <v>0</v>
      </c>
      <c r="AC10" s="51">
        <v>0</v>
      </c>
      <c r="AD10" s="51">
        <v>0</v>
      </c>
      <c r="AE10" s="51">
        <v>204</v>
      </c>
      <c r="AF10" s="51">
        <v>29</v>
      </c>
      <c r="AG10" s="51">
        <v>0</v>
      </c>
      <c r="AH10" s="51">
        <v>50</v>
      </c>
      <c r="AI10" s="51">
        <v>13</v>
      </c>
      <c r="AJ10" s="51">
        <v>4</v>
      </c>
    </row>
    <row r="11" spans="1:36" s="43" customFormat="1" ht="15" customHeight="1">
      <c r="A11" s="158" t="s">
        <v>375</v>
      </c>
      <c r="B11" s="52" t="s">
        <v>191</v>
      </c>
      <c r="C11" s="53" t="s">
        <v>2</v>
      </c>
      <c r="D11" s="42">
        <v>960</v>
      </c>
      <c r="E11" s="42">
        <v>666</v>
      </c>
      <c r="F11" s="42">
        <v>290</v>
      </c>
      <c r="G11" s="42">
        <v>4</v>
      </c>
      <c r="H11" s="42">
        <v>292</v>
      </c>
      <c r="I11" s="42">
        <v>209</v>
      </c>
      <c r="J11" s="42">
        <v>20</v>
      </c>
      <c r="K11" s="42">
        <v>9</v>
      </c>
      <c r="L11" s="42">
        <v>0</v>
      </c>
      <c r="M11" s="42">
        <v>11</v>
      </c>
      <c r="N11" s="42">
        <v>10</v>
      </c>
      <c r="O11" s="42">
        <v>0</v>
      </c>
      <c r="P11" s="42">
        <v>17</v>
      </c>
      <c r="Q11" s="42">
        <v>12</v>
      </c>
      <c r="R11" s="42">
        <v>0</v>
      </c>
      <c r="S11" s="42">
        <v>26</v>
      </c>
      <c r="T11" s="42">
        <v>3</v>
      </c>
      <c r="U11" s="42">
        <v>0</v>
      </c>
      <c r="V11" s="42">
        <v>6</v>
      </c>
      <c r="W11" s="42">
        <v>0</v>
      </c>
      <c r="X11" s="42">
        <v>0</v>
      </c>
      <c r="Y11" s="42">
        <v>40</v>
      </c>
      <c r="Z11" s="42">
        <v>5</v>
      </c>
      <c r="AA11" s="42">
        <v>0</v>
      </c>
      <c r="AB11" s="42">
        <v>0</v>
      </c>
      <c r="AC11" s="42">
        <v>0</v>
      </c>
      <c r="AD11" s="42">
        <v>0</v>
      </c>
      <c r="AE11" s="42">
        <v>204</v>
      </c>
      <c r="AF11" s="42">
        <v>29</v>
      </c>
      <c r="AG11" s="42">
        <v>0</v>
      </c>
      <c r="AH11" s="42">
        <v>50</v>
      </c>
      <c r="AI11" s="42">
        <v>13</v>
      </c>
      <c r="AJ11" s="42">
        <v>4</v>
      </c>
    </row>
    <row r="12" spans="1:36" s="43" customFormat="1" ht="15" customHeight="1">
      <c r="A12" s="159"/>
      <c r="B12" s="52" t="s">
        <v>192</v>
      </c>
      <c r="C12" s="53" t="s">
        <v>3</v>
      </c>
      <c r="D12" s="42">
        <v>18</v>
      </c>
      <c r="E12" s="42">
        <v>10</v>
      </c>
      <c r="F12" s="42">
        <v>8</v>
      </c>
      <c r="G12" s="42">
        <v>0</v>
      </c>
      <c r="H12" s="42">
        <v>5</v>
      </c>
      <c r="I12" s="42">
        <v>4</v>
      </c>
      <c r="J12" s="42">
        <v>0</v>
      </c>
      <c r="K12" s="42">
        <v>0</v>
      </c>
      <c r="L12" s="42">
        <v>0</v>
      </c>
      <c r="M12" s="42">
        <v>0</v>
      </c>
      <c r="N12" s="42">
        <v>2</v>
      </c>
      <c r="O12" s="42">
        <v>0</v>
      </c>
      <c r="P12" s="42">
        <v>2</v>
      </c>
      <c r="Q12" s="42">
        <v>2</v>
      </c>
      <c r="R12" s="42">
        <v>0</v>
      </c>
      <c r="S12" s="42">
        <v>2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1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</row>
    <row r="13" spans="1:36" s="43" customFormat="1" ht="15" customHeight="1">
      <c r="A13" s="99" t="s">
        <v>377</v>
      </c>
      <c r="B13" s="49" t="s">
        <v>193</v>
      </c>
      <c r="C13" s="50" t="s">
        <v>0</v>
      </c>
      <c r="D13" s="51">
        <v>568</v>
      </c>
      <c r="E13" s="51">
        <v>369</v>
      </c>
      <c r="F13" s="51">
        <v>196</v>
      </c>
      <c r="G13" s="51">
        <v>3</v>
      </c>
      <c r="H13" s="51">
        <v>204</v>
      </c>
      <c r="I13" s="51">
        <v>144</v>
      </c>
      <c r="J13" s="51">
        <v>20</v>
      </c>
      <c r="K13" s="51">
        <v>5</v>
      </c>
      <c r="L13" s="51">
        <v>0</v>
      </c>
      <c r="M13" s="51">
        <v>2</v>
      </c>
      <c r="N13" s="51">
        <v>7</v>
      </c>
      <c r="O13" s="51">
        <v>0</v>
      </c>
      <c r="P13" s="51">
        <v>9</v>
      </c>
      <c r="Q13" s="51">
        <v>2</v>
      </c>
      <c r="R13" s="51">
        <v>0</v>
      </c>
      <c r="S13" s="51">
        <v>12</v>
      </c>
      <c r="T13" s="51">
        <v>5</v>
      </c>
      <c r="U13" s="51">
        <v>0</v>
      </c>
      <c r="V13" s="51">
        <v>3</v>
      </c>
      <c r="W13" s="51">
        <v>0</v>
      </c>
      <c r="X13" s="51">
        <v>0</v>
      </c>
      <c r="Y13" s="51">
        <v>23</v>
      </c>
      <c r="Z13" s="51">
        <v>6</v>
      </c>
      <c r="AA13" s="51">
        <v>0</v>
      </c>
      <c r="AB13" s="51">
        <v>0</v>
      </c>
      <c r="AC13" s="51">
        <v>0</v>
      </c>
      <c r="AD13" s="51">
        <v>0</v>
      </c>
      <c r="AE13" s="51">
        <v>63</v>
      </c>
      <c r="AF13" s="51">
        <v>22</v>
      </c>
      <c r="AG13" s="51">
        <v>0</v>
      </c>
      <c r="AH13" s="51">
        <v>33</v>
      </c>
      <c r="AI13" s="51">
        <v>5</v>
      </c>
      <c r="AJ13" s="51">
        <v>3</v>
      </c>
    </row>
    <row r="14" spans="1:36" s="43" customFormat="1" ht="15" customHeight="1">
      <c r="A14" s="158" t="s">
        <v>378</v>
      </c>
      <c r="B14" s="52" t="s">
        <v>191</v>
      </c>
      <c r="C14" s="53" t="s">
        <v>2</v>
      </c>
      <c r="D14" s="42">
        <v>557</v>
      </c>
      <c r="E14" s="42">
        <v>361</v>
      </c>
      <c r="F14" s="42">
        <v>193</v>
      </c>
      <c r="G14" s="42">
        <v>3</v>
      </c>
      <c r="H14" s="42">
        <v>198</v>
      </c>
      <c r="I14" s="42">
        <v>141</v>
      </c>
      <c r="J14" s="42">
        <v>19</v>
      </c>
      <c r="K14" s="42">
        <v>5</v>
      </c>
      <c r="L14" s="42">
        <v>0</v>
      </c>
      <c r="M14" s="42">
        <v>2</v>
      </c>
      <c r="N14" s="42">
        <v>7</v>
      </c>
      <c r="O14" s="42">
        <v>0</v>
      </c>
      <c r="P14" s="42">
        <v>8</v>
      </c>
      <c r="Q14" s="42">
        <v>2</v>
      </c>
      <c r="R14" s="42">
        <v>0</v>
      </c>
      <c r="S14" s="42">
        <v>12</v>
      </c>
      <c r="T14" s="42">
        <v>5</v>
      </c>
      <c r="U14" s="42">
        <v>0</v>
      </c>
      <c r="V14" s="42">
        <v>3</v>
      </c>
      <c r="W14" s="42">
        <v>0</v>
      </c>
      <c r="X14" s="42">
        <v>0</v>
      </c>
      <c r="Y14" s="42">
        <v>23</v>
      </c>
      <c r="Z14" s="42">
        <v>6</v>
      </c>
      <c r="AA14" s="42">
        <v>0</v>
      </c>
      <c r="AB14" s="42">
        <v>0</v>
      </c>
      <c r="AC14" s="42">
        <v>0</v>
      </c>
      <c r="AD14" s="42">
        <v>0</v>
      </c>
      <c r="AE14" s="42">
        <v>63</v>
      </c>
      <c r="AF14" s="42">
        <v>22</v>
      </c>
      <c r="AG14" s="42">
        <v>0</v>
      </c>
      <c r="AH14" s="42">
        <v>33</v>
      </c>
      <c r="AI14" s="42">
        <v>5</v>
      </c>
      <c r="AJ14" s="42">
        <v>3</v>
      </c>
    </row>
    <row r="15" spans="1:36" s="43" customFormat="1" ht="15" customHeight="1">
      <c r="A15" s="159"/>
      <c r="B15" s="54" t="s">
        <v>192</v>
      </c>
      <c r="C15" s="55" t="s">
        <v>3</v>
      </c>
      <c r="D15" s="42">
        <v>11</v>
      </c>
      <c r="E15" s="42">
        <v>8</v>
      </c>
      <c r="F15" s="42">
        <v>3</v>
      </c>
      <c r="G15" s="42">
        <v>0</v>
      </c>
      <c r="H15" s="42">
        <v>6</v>
      </c>
      <c r="I15" s="42">
        <v>3</v>
      </c>
      <c r="J15" s="42">
        <v>1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1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</row>
    <row r="16" spans="1:36" s="43" customFormat="1" ht="15" customHeight="1">
      <c r="A16" s="99" t="s">
        <v>379</v>
      </c>
      <c r="B16" s="49" t="s">
        <v>193</v>
      </c>
      <c r="C16" s="50" t="s">
        <v>0</v>
      </c>
      <c r="D16" s="51">
        <v>814</v>
      </c>
      <c r="E16" s="51">
        <v>522</v>
      </c>
      <c r="F16" s="51">
        <v>281</v>
      </c>
      <c r="G16" s="51">
        <v>11</v>
      </c>
      <c r="H16" s="51">
        <v>279</v>
      </c>
      <c r="I16" s="51">
        <v>201</v>
      </c>
      <c r="J16" s="51">
        <v>13</v>
      </c>
      <c r="K16" s="51">
        <v>3</v>
      </c>
      <c r="L16" s="51">
        <v>0</v>
      </c>
      <c r="M16" s="51">
        <v>16</v>
      </c>
      <c r="N16" s="51">
        <v>19</v>
      </c>
      <c r="O16" s="51">
        <v>0</v>
      </c>
      <c r="P16" s="51">
        <v>26</v>
      </c>
      <c r="Q16" s="51">
        <v>11</v>
      </c>
      <c r="R16" s="51">
        <v>0</v>
      </c>
      <c r="S16" s="51">
        <v>27</v>
      </c>
      <c r="T16" s="51">
        <v>14</v>
      </c>
      <c r="U16" s="51">
        <v>0</v>
      </c>
      <c r="V16" s="51">
        <v>4</v>
      </c>
      <c r="W16" s="51">
        <v>2</v>
      </c>
      <c r="X16" s="51">
        <v>0</v>
      </c>
      <c r="Y16" s="51">
        <v>3</v>
      </c>
      <c r="Z16" s="51">
        <v>0</v>
      </c>
      <c r="AA16" s="51">
        <v>0</v>
      </c>
      <c r="AB16" s="51">
        <v>0</v>
      </c>
      <c r="AC16" s="51">
        <v>7</v>
      </c>
      <c r="AD16" s="51">
        <v>0</v>
      </c>
      <c r="AE16" s="51">
        <v>48</v>
      </c>
      <c r="AF16" s="51">
        <v>10</v>
      </c>
      <c r="AG16" s="51">
        <v>0</v>
      </c>
      <c r="AH16" s="51">
        <v>106</v>
      </c>
      <c r="AI16" s="51">
        <v>14</v>
      </c>
      <c r="AJ16" s="51">
        <v>11</v>
      </c>
    </row>
    <row r="17" spans="1:36" s="43" customFormat="1" ht="15" customHeight="1">
      <c r="A17" s="158" t="s">
        <v>380</v>
      </c>
      <c r="B17" s="52" t="s">
        <v>191</v>
      </c>
      <c r="C17" s="53" t="s">
        <v>2</v>
      </c>
      <c r="D17" s="42">
        <v>713</v>
      </c>
      <c r="E17" s="42">
        <v>455</v>
      </c>
      <c r="F17" s="42">
        <v>247</v>
      </c>
      <c r="G17" s="42">
        <v>11</v>
      </c>
      <c r="H17" s="42">
        <v>238</v>
      </c>
      <c r="I17" s="42">
        <v>176</v>
      </c>
      <c r="J17" s="42">
        <v>13</v>
      </c>
      <c r="K17" s="42">
        <v>3</v>
      </c>
      <c r="L17" s="42">
        <v>0</v>
      </c>
      <c r="M17" s="42">
        <v>10</v>
      </c>
      <c r="N17" s="42">
        <v>17</v>
      </c>
      <c r="O17" s="42">
        <v>0</v>
      </c>
      <c r="P17" s="42">
        <v>16</v>
      </c>
      <c r="Q17" s="42">
        <v>9</v>
      </c>
      <c r="R17" s="42">
        <v>0</v>
      </c>
      <c r="S17" s="42">
        <v>24</v>
      </c>
      <c r="T17" s="42">
        <v>10</v>
      </c>
      <c r="U17" s="42">
        <v>0</v>
      </c>
      <c r="V17" s="42">
        <v>4</v>
      </c>
      <c r="W17" s="42">
        <v>2</v>
      </c>
      <c r="X17" s="42">
        <v>0</v>
      </c>
      <c r="Y17" s="42">
        <v>3</v>
      </c>
      <c r="Z17" s="42">
        <v>0</v>
      </c>
      <c r="AA17" s="42">
        <v>0</v>
      </c>
      <c r="AB17" s="42">
        <v>0</v>
      </c>
      <c r="AC17" s="42">
        <v>7</v>
      </c>
      <c r="AD17" s="42">
        <v>0</v>
      </c>
      <c r="AE17" s="42">
        <v>46</v>
      </c>
      <c r="AF17" s="42">
        <v>9</v>
      </c>
      <c r="AG17" s="42">
        <v>0</v>
      </c>
      <c r="AH17" s="42">
        <v>101</v>
      </c>
      <c r="AI17" s="42">
        <v>14</v>
      </c>
      <c r="AJ17" s="42">
        <v>11</v>
      </c>
    </row>
    <row r="18" spans="1:36" s="43" customFormat="1" ht="15" customHeight="1">
      <c r="A18" s="159"/>
      <c r="B18" s="54" t="s">
        <v>192</v>
      </c>
      <c r="C18" s="55" t="s">
        <v>3</v>
      </c>
      <c r="D18" s="42">
        <v>101</v>
      </c>
      <c r="E18" s="42">
        <v>67</v>
      </c>
      <c r="F18" s="42">
        <v>34</v>
      </c>
      <c r="G18" s="42">
        <v>0</v>
      </c>
      <c r="H18" s="42">
        <v>41</v>
      </c>
      <c r="I18" s="42">
        <v>25</v>
      </c>
      <c r="J18" s="42">
        <v>0</v>
      </c>
      <c r="K18" s="42">
        <v>0</v>
      </c>
      <c r="L18" s="42">
        <v>0</v>
      </c>
      <c r="M18" s="42">
        <v>6</v>
      </c>
      <c r="N18" s="42">
        <v>2</v>
      </c>
      <c r="O18" s="42">
        <v>0</v>
      </c>
      <c r="P18" s="42">
        <v>10</v>
      </c>
      <c r="Q18" s="42">
        <v>2</v>
      </c>
      <c r="R18" s="42">
        <v>0</v>
      </c>
      <c r="S18" s="42">
        <v>3</v>
      </c>
      <c r="T18" s="42">
        <v>4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2</v>
      </c>
      <c r="AF18" s="42">
        <v>1</v>
      </c>
      <c r="AG18" s="42">
        <v>0</v>
      </c>
      <c r="AH18" s="42">
        <v>5</v>
      </c>
      <c r="AI18" s="42">
        <v>0</v>
      </c>
      <c r="AJ18" s="42">
        <v>0</v>
      </c>
    </row>
    <row r="19" spans="1:36" s="43" customFormat="1" ht="15" customHeight="1">
      <c r="A19" s="99" t="s">
        <v>381</v>
      </c>
      <c r="B19" s="49" t="s">
        <v>193</v>
      </c>
      <c r="C19" s="50" t="s">
        <v>0</v>
      </c>
      <c r="D19" s="51">
        <v>1183</v>
      </c>
      <c r="E19" s="51">
        <v>664</v>
      </c>
      <c r="F19" s="51">
        <v>512</v>
      </c>
      <c r="G19" s="51">
        <v>7</v>
      </c>
      <c r="H19" s="51">
        <v>354</v>
      </c>
      <c r="I19" s="51">
        <v>310</v>
      </c>
      <c r="J19" s="51">
        <v>17</v>
      </c>
      <c r="K19" s="51">
        <v>2</v>
      </c>
      <c r="L19" s="51">
        <v>0</v>
      </c>
      <c r="M19" s="51">
        <v>11</v>
      </c>
      <c r="N19" s="51">
        <v>24</v>
      </c>
      <c r="O19" s="51">
        <v>0</v>
      </c>
      <c r="P19" s="51">
        <v>23</v>
      </c>
      <c r="Q19" s="51">
        <v>5</v>
      </c>
      <c r="R19" s="51">
        <v>0</v>
      </c>
      <c r="S19" s="51">
        <v>47</v>
      </c>
      <c r="T19" s="51">
        <v>8</v>
      </c>
      <c r="U19" s="51">
        <v>0</v>
      </c>
      <c r="V19" s="51">
        <v>27</v>
      </c>
      <c r="W19" s="51">
        <v>73</v>
      </c>
      <c r="X19" s="51">
        <v>0</v>
      </c>
      <c r="Y19" s="51">
        <v>19</v>
      </c>
      <c r="Z19" s="51">
        <v>1</v>
      </c>
      <c r="AA19" s="51">
        <v>0</v>
      </c>
      <c r="AB19" s="51">
        <v>1</v>
      </c>
      <c r="AC19" s="51">
        <v>6</v>
      </c>
      <c r="AD19" s="51">
        <v>0</v>
      </c>
      <c r="AE19" s="51">
        <v>126</v>
      </c>
      <c r="AF19" s="51">
        <v>66</v>
      </c>
      <c r="AG19" s="51">
        <v>0</v>
      </c>
      <c r="AH19" s="51">
        <v>39</v>
      </c>
      <c r="AI19" s="51">
        <v>17</v>
      </c>
      <c r="AJ19" s="51">
        <v>7</v>
      </c>
    </row>
    <row r="20" spans="1:36" s="43" customFormat="1" ht="15" customHeight="1">
      <c r="A20" s="158" t="s">
        <v>382</v>
      </c>
      <c r="B20" s="52" t="s">
        <v>191</v>
      </c>
      <c r="C20" s="53" t="s">
        <v>2</v>
      </c>
      <c r="D20" s="42">
        <v>1137</v>
      </c>
      <c r="E20" s="42">
        <v>637</v>
      </c>
      <c r="F20" s="42">
        <v>493</v>
      </c>
      <c r="G20" s="42">
        <v>7</v>
      </c>
      <c r="H20" s="42">
        <v>336</v>
      </c>
      <c r="I20" s="42">
        <v>294</v>
      </c>
      <c r="J20" s="42">
        <v>14</v>
      </c>
      <c r="K20" s="42">
        <v>2</v>
      </c>
      <c r="L20" s="42">
        <v>0</v>
      </c>
      <c r="M20" s="42">
        <v>11</v>
      </c>
      <c r="N20" s="42">
        <v>22</v>
      </c>
      <c r="O20" s="42">
        <v>0</v>
      </c>
      <c r="P20" s="42">
        <v>22</v>
      </c>
      <c r="Q20" s="42">
        <v>5</v>
      </c>
      <c r="R20" s="42">
        <v>0</v>
      </c>
      <c r="S20" s="42">
        <v>46</v>
      </c>
      <c r="T20" s="42">
        <v>7</v>
      </c>
      <c r="U20" s="42">
        <v>0</v>
      </c>
      <c r="V20" s="42">
        <v>27</v>
      </c>
      <c r="W20" s="42">
        <v>73</v>
      </c>
      <c r="X20" s="42">
        <v>0</v>
      </c>
      <c r="Y20" s="42">
        <v>18</v>
      </c>
      <c r="Z20" s="42">
        <v>1</v>
      </c>
      <c r="AA20" s="42">
        <v>0</v>
      </c>
      <c r="AB20" s="42">
        <v>1</v>
      </c>
      <c r="AC20" s="42">
        <v>6</v>
      </c>
      <c r="AD20" s="42">
        <v>0</v>
      </c>
      <c r="AE20" s="42">
        <v>123</v>
      </c>
      <c r="AF20" s="42">
        <v>66</v>
      </c>
      <c r="AG20" s="42">
        <v>0</v>
      </c>
      <c r="AH20" s="42">
        <v>39</v>
      </c>
      <c r="AI20" s="42">
        <v>17</v>
      </c>
      <c r="AJ20" s="42">
        <v>7</v>
      </c>
    </row>
    <row r="21" spans="1:36" s="43" customFormat="1" ht="15" customHeight="1">
      <c r="A21" s="159"/>
      <c r="B21" s="54" t="s">
        <v>192</v>
      </c>
      <c r="C21" s="55" t="s">
        <v>3</v>
      </c>
      <c r="D21" s="42">
        <v>46</v>
      </c>
      <c r="E21" s="42">
        <v>27</v>
      </c>
      <c r="F21" s="42">
        <v>19</v>
      </c>
      <c r="G21" s="42">
        <v>0</v>
      </c>
      <c r="H21" s="42">
        <v>18</v>
      </c>
      <c r="I21" s="42">
        <v>16</v>
      </c>
      <c r="J21" s="42">
        <v>3</v>
      </c>
      <c r="K21" s="42">
        <v>0</v>
      </c>
      <c r="L21" s="42">
        <v>0</v>
      </c>
      <c r="M21" s="42">
        <v>0</v>
      </c>
      <c r="N21" s="42">
        <v>2</v>
      </c>
      <c r="O21" s="42">
        <v>0</v>
      </c>
      <c r="P21" s="42">
        <v>1</v>
      </c>
      <c r="Q21" s="42">
        <v>0</v>
      </c>
      <c r="R21" s="42">
        <v>0</v>
      </c>
      <c r="S21" s="42">
        <v>1</v>
      </c>
      <c r="T21" s="42">
        <v>1</v>
      </c>
      <c r="U21" s="42">
        <v>0</v>
      </c>
      <c r="V21" s="42">
        <v>0</v>
      </c>
      <c r="W21" s="42">
        <v>0</v>
      </c>
      <c r="X21" s="42">
        <v>0</v>
      </c>
      <c r="Y21" s="42">
        <v>1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3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</row>
    <row r="22" spans="1:36" s="43" customFormat="1" ht="15" customHeight="1">
      <c r="A22" s="99" t="s">
        <v>383</v>
      </c>
      <c r="B22" s="49" t="s">
        <v>193</v>
      </c>
      <c r="C22" s="50" t="s">
        <v>0</v>
      </c>
      <c r="D22" s="51">
        <v>421</v>
      </c>
      <c r="E22" s="51">
        <v>274</v>
      </c>
      <c r="F22" s="51">
        <v>146</v>
      </c>
      <c r="G22" s="51">
        <v>1</v>
      </c>
      <c r="H22" s="51">
        <v>138</v>
      </c>
      <c r="I22" s="51">
        <v>99</v>
      </c>
      <c r="J22" s="51">
        <v>7</v>
      </c>
      <c r="K22" s="51">
        <v>4</v>
      </c>
      <c r="L22" s="51">
        <v>0</v>
      </c>
      <c r="M22" s="51">
        <v>7</v>
      </c>
      <c r="N22" s="51">
        <v>7</v>
      </c>
      <c r="O22" s="51">
        <v>0</v>
      </c>
      <c r="P22" s="51">
        <v>9</v>
      </c>
      <c r="Q22" s="51">
        <v>5</v>
      </c>
      <c r="R22" s="51">
        <v>0</v>
      </c>
      <c r="S22" s="51">
        <v>19</v>
      </c>
      <c r="T22" s="51">
        <v>1</v>
      </c>
      <c r="U22" s="51">
        <v>0</v>
      </c>
      <c r="V22" s="51">
        <v>3</v>
      </c>
      <c r="W22" s="51">
        <v>5</v>
      </c>
      <c r="X22" s="51">
        <v>0</v>
      </c>
      <c r="Y22" s="51">
        <v>12</v>
      </c>
      <c r="Z22" s="51">
        <v>5</v>
      </c>
      <c r="AA22" s="51">
        <v>0</v>
      </c>
      <c r="AB22" s="51">
        <v>0</v>
      </c>
      <c r="AC22" s="51">
        <v>1</v>
      </c>
      <c r="AD22" s="51">
        <v>0</v>
      </c>
      <c r="AE22" s="51">
        <v>66</v>
      </c>
      <c r="AF22" s="51">
        <v>19</v>
      </c>
      <c r="AG22" s="51">
        <v>0</v>
      </c>
      <c r="AH22" s="51">
        <v>13</v>
      </c>
      <c r="AI22" s="51">
        <v>0</v>
      </c>
      <c r="AJ22" s="51">
        <v>1</v>
      </c>
    </row>
    <row r="23" spans="1:36" s="43" customFormat="1" ht="15" customHeight="1">
      <c r="A23" s="158" t="s">
        <v>384</v>
      </c>
      <c r="B23" s="52" t="s">
        <v>191</v>
      </c>
      <c r="C23" s="53" t="s">
        <v>2</v>
      </c>
      <c r="D23" s="42">
        <v>412</v>
      </c>
      <c r="E23" s="42">
        <v>271</v>
      </c>
      <c r="F23" s="42">
        <v>140</v>
      </c>
      <c r="G23" s="42">
        <v>1</v>
      </c>
      <c r="H23" s="42">
        <v>137</v>
      </c>
      <c r="I23" s="42">
        <v>99</v>
      </c>
      <c r="J23" s="42">
        <v>7</v>
      </c>
      <c r="K23" s="42">
        <v>4</v>
      </c>
      <c r="L23" s="42">
        <v>0</v>
      </c>
      <c r="M23" s="42">
        <v>7</v>
      </c>
      <c r="N23" s="42">
        <v>7</v>
      </c>
      <c r="O23" s="42">
        <v>0</v>
      </c>
      <c r="P23" s="42">
        <v>9</v>
      </c>
      <c r="Q23" s="42">
        <v>5</v>
      </c>
      <c r="R23" s="42">
        <v>0</v>
      </c>
      <c r="S23" s="42">
        <v>19</v>
      </c>
      <c r="T23" s="42">
        <v>0</v>
      </c>
      <c r="U23" s="42">
        <v>0</v>
      </c>
      <c r="V23" s="42">
        <v>3</v>
      </c>
      <c r="W23" s="42">
        <v>5</v>
      </c>
      <c r="X23" s="42">
        <v>0</v>
      </c>
      <c r="Y23" s="42">
        <v>12</v>
      </c>
      <c r="Z23" s="42">
        <v>5</v>
      </c>
      <c r="AA23" s="42">
        <v>0</v>
      </c>
      <c r="AB23" s="42">
        <v>0</v>
      </c>
      <c r="AC23" s="42">
        <v>1</v>
      </c>
      <c r="AD23" s="42">
        <v>0</v>
      </c>
      <c r="AE23" s="42">
        <v>64</v>
      </c>
      <c r="AF23" s="42">
        <v>14</v>
      </c>
      <c r="AG23" s="42">
        <v>0</v>
      </c>
      <c r="AH23" s="42">
        <v>13</v>
      </c>
      <c r="AI23" s="42">
        <v>0</v>
      </c>
      <c r="AJ23" s="42">
        <v>1</v>
      </c>
    </row>
    <row r="24" spans="1:36" s="43" customFormat="1" ht="15" customHeight="1">
      <c r="A24" s="159"/>
      <c r="B24" s="54" t="s">
        <v>192</v>
      </c>
      <c r="C24" s="55" t="s">
        <v>3</v>
      </c>
      <c r="D24" s="42">
        <v>9</v>
      </c>
      <c r="E24" s="42">
        <v>3</v>
      </c>
      <c r="F24" s="42">
        <v>6</v>
      </c>
      <c r="G24" s="42">
        <v>0</v>
      </c>
      <c r="H24" s="42">
        <v>1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1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2</v>
      </c>
      <c r="AF24" s="42">
        <v>5</v>
      </c>
      <c r="AG24" s="42">
        <v>0</v>
      </c>
      <c r="AH24" s="42">
        <v>0</v>
      </c>
      <c r="AI24" s="42">
        <v>0</v>
      </c>
      <c r="AJ24" s="42">
        <v>0</v>
      </c>
    </row>
    <row r="25" spans="1:36" s="43" customFormat="1" ht="15" customHeight="1">
      <c r="A25" s="99" t="s">
        <v>386</v>
      </c>
      <c r="B25" s="49" t="s">
        <v>193</v>
      </c>
      <c r="C25" s="50" t="s">
        <v>0</v>
      </c>
      <c r="D25" s="51">
        <v>760</v>
      </c>
      <c r="E25" s="51">
        <v>468</v>
      </c>
      <c r="F25" s="51">
        <v>283</v>
      </c>
      <c r="G25" s="51">
        <v>9</v>
      </c>
      <c r="H25" s="51">
        <v>251</v>
      </c>
      <c r="I25" s="51">
        <v>205</v>
      </c>
      <c r="J25" s="51">
        <v>12</v>
      </c>
      <c r="K25" s="51">
        <v>8</v>
      </c>
      <c r="L25" s="51">
        <v>0</v>
      </c>
      <c r="M25" s="51">
        <v>11</v>
      </c>
      <c r="N25" s="51">
        <v>19</v>
      </c>
      <c r="O25" s="51">
        <v>0</v>
      </c>
      <c r="P25" s="51">
        <v>15</v>
      </c>
      <c r="Q25" s="51">
        <v>5</v>
      </c>
      <c r="R25" s="51">
        <v>0</v>
      </c>
      <c r="S25" s="51">
        <v>20</v>
      </c>
      <c r="T25" s="51">
        <v>5</v>
      </c>
      <c r="U25" s="51">
        <v>0</v>
      </c>
      <c r="V25" s="51">
        <v>11</v>
      </c>
      <c r="W25" s="51">
        <v>0</v>
      </c>
      <c r="X25" s="51">
        <v>0</v>
      </c>
      <c r="Y25" s="51">
        <v>11</v>
      </c>
      <c r="Z25" s="51">
        <v>5</v>
      </c>
      <c r="AA25" s="51">
        <v>0</v>
      </c>
      <c r="AB25" s="51">
        <v>0</v>
      </c>
      <c r="AC25" s="51">
        <v>2</v>
      </c>
      <c r="AD25" s="51">
        <v>0</v>
      </c>
      <c r="AE25" s="51">
        <v>103</v>
      </c>
      <c r="AF25" s="51">
        <v>24</v>
      </c>
      <c r="AG25" s="51">
        <v>0</v>
      </c>
      <c r="AH25" s="51">
        <v>34</v>
      </c>
      <c r="AI25" s="51">
        <v>10</v>
      </c>
      <c r="AJ25" s="51">
        <v>9</v>
      </c>
    </row>
    <row r="26" spans="1:36" s="43" customFormat="1" ht="15" customHeight="1">
      <c r="A26" s="158" t="s">
        <v>387</v>
      </c>
      <c r="B26" s="52" t="s">
        <v>191</v>
      </c>
      <c r="C26" s="53" t="s">
        <v>2</v>
      </c>
      <c r="D26" s="42">
        <v>738</v>
      </c>
      <c r="E26" s="42">
        <v>454</v>
      </c>
      <c r="F26" s="42">
        <v>275</v>
      </c>
      <c r="G26" s="42">
        <v>9</v>
      </c>
      <c r="H26" s="42">
        <v>244</v>
      </c>
      <c r="I26" s="42">
        <v>197</v>
      </c>
      <c r="J26" s="42">
        <v>10</v>
      </c>
      <c r="K26" s="42">
        <v>8</v>
      </c>
      <c r="L26" s="42">
        <v>0</v>
      </c>
      <c r="M26" s="42">
        <v>11</v>
      </c>
      <c r="N26" s="42">
        <v>19</v>
      </c>
      <c r="O26" s="42">
        <v>0</v>
      </c>
      <c r="P26" s="42">
        <v>13</v>
      </c>
      <c r="Q26" s="42">
        <v>5</v>
      </c>
      <c r="R26" s="42">
        <v>0</v>
      </c>
      <c r="S26" s="42">
        <v>20</v>
      </c>
      <c r="T26" s="42">
        <v>5</v>
      </c>
      <c r="U26" s="42">
        <v>0</v>
      </c>
      <c r="V26" s="42">
        <v>11</v>
      </c>
      <c r="W26" s="42">
        <v>0</v>
      </c>
      <c r="X26" s="42">
        <v>0</v>
      </c>
      <c r="Y26" s="42">
        <v>10</v>
      </c>
      <c r="Z26" s="42">
        <v>5</v>
      </c>
      <c r="AA26" s="42">
        <v>0</v>
      </c>
      <c r="AB26" s="42">
        <v>0</v>
      </c>
      <c r="AC26" s="42">
        <v>2</v>
      </c>
      <c r="AD26" s="42">
        <v>0</v>
      </c>
      <c r="AE26" s="42">
        <v>101</v>
      </c>
      <c r="AF26" s="42">
        <v>24</v>
      </c>
      <c r="AG26" s="42">
        <v>0</v>
      </c>
      <c r="AH26" s="42">
        <v>34</v>
      </c>
      <c r="AI26" s="42">
        <v>10</v>
      </c>
      <c r="AJ26" s="42">
        <v>9</v>
      </c>
    </row>
    <row r="27" spans="1:36" s="43" customFormat="1" ht="15" customHeight="1">
      <c r="A27" s="159"/>
      <c r="B27" s="54" t="s">
        <v>192</v>
      </c>
      <c r="C27" s="55" t="s">
        <v>3</v>
      </c>
      <c r="D27" s="42">
        <v>22</v>
      </c>
      <c r="E27" s="42">
        <v>14</v>
      </c>
      <c r="F27" s="42">
        <v>8</v>
      </c>
      <c r="G27" s="42">
        <v>0</v>
      </c>
      <c r="H27" s="42">
        <v>7</v>
      </c>
      <c r="I27" s="42">
        <v>8</v>
      </c>
      <c r="J27" s="42">
        <v>2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2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1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2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</row>
    <row r="28" spans="1:36" s="43" customFormat="1" ht="15" customHeight="1">
      <c r="A28" s="46" t="s">
        <v>173</v>
      </c>
      <c r="B28" s="49" t="s">
        <v>193</v>
      </c>
      <c r="C28" s="50" t="s">
        <v>0</v>
      </c>
      <c r="D28" s="51">
        <v>74</v>
      </c>
      <c r="E28" s="51">
        <v>56</v>
      </c>
      <c r="F28" s="51">
        <v>18</v>
      </c>
      <c r="G28" s="51">
        <v>0</v>
      </c>
      <c r="H28" s="51">
        <v>30</v>
      </c>
      <c r="I28" s="51">
        <v>16</v>
      </c>
      <c r="J28" s="51">
        <v>1</v>
      </c>
      <c r="K28" s="51">
        <v>0</v>
      </c>
      <c r="L28" s="51">
        <v>0</v>
      </c>
      <c r="M28" s="51">
        <v>1</v>
      </c>
      <c r="N28" s="51">
        <v>0</v>
      </c>
      <c r="O28" s="51">
        <v>0</v>
      </c>
      <c r="P28" s="51">
        <v>1</v>
      </c>
      <c r="Q28" s="51">
        <v>0</v>
      </c>
      <c r="R28" s="51">
        <v>0</v>
      </c>
      <c r="S28" s="51">
        <v>1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2</v>
      </c>
      <c r="Z28" s="51">
        <v>0</v>
      </c>
      <c r="AA28" s="51">
        <v>0</v>
      </c>
      <c r="AB28" s="51">
        <v>1</v>
      </c>
      <c r="AC28" s="51">
        <v>1</v>
      </c>
      <c r="AD28" s="51">
        <v>0</v>
      </c>
      <c r="AE28" s="51">
        <v>18</v>
      </c>
      <c r="AF28" s="51">
        <v>1</v>
      </c>
      <c r="AG28" s="51">
        <v>0</v>
      </c>
      <c r="AH28" s="51">
        <v>1</v>
      </c>
      <c r="AI28" s="51">
        <v>0</v>
      </c>
      <c r="AJ28" s="51">
        <v>0</v>
      </c>
    </row>
    <row r="29" spans="1:36" s="43" customFormat="1" ht="15" customHeight="1">
      <c r="A29" s="45" t="s">
        <v>9</v>
      </c>
      <c r="B29" s="52" t="s">
        <v>191</v>
      </c>
      <c r="C29" s="53" t="s">
        <v>2</v>
      </c>
      <c r="D29" s="42">
        <v>69</v>
      </c>
      <c r="E29" s="42">
        <v>52</v>
      </c>
      <c r="F29" s="42">
        <v>17</v>
      </c>
      <c r="G29" s="42">
        <v>0</v>
      </c>
      <c r="H29" s="42">
        <v>27</v>
      </c>
      <c r="I29" s="42">
        <v>15</v>
      </c>
      <c r="J29" s="42">
        <v>1</v>
      </c>
      <c r="K29" s="42">
        <v>0</v>
      </c>
      <c r="L29" s="42">
        <v>0</v>
      </c>
      <c r="M29" s="42">
        <v>1</v>
      </c>
      <c r="N29" s="42">
        <v>0</v>
      </c>
      <c r="O29" s="42">
        <v>0</v>
      </c>
      <c r="P29" s="42">
        <v>1</v>
      </c>
      <c r="Q29" s="42">
        <v>0</v>
      </c>
      <c r="R29" s="42">
        <v>0</v>
      </c>
      <c r="S29" s="42">
        <v>1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2</v>
      </c>
      <c r="Z29" s="42">
        <v>0</v>
      </c>
      <c r="AA29" s="42">
        <v>0</v>
      </c>
      <c r="AB29" s="42">
        <v>1</v>
      </c>
      <c r="AC29" s="42">
        <v>1</v>
      </c>
      <c r="AD29" s="42">
        <v>0</v>
      </c>
      <c r="AE29" s="42">
        <v>18</v>
      </c>
      <c r="AF29" s="42">
        <v>1</v>
      </c>
      <c r="AG29" s="42">
        <v>0</v>
      </c>
      <c r="AH29" s="42">
        <v>0</v>
      </c>
      <c r="AI29" s="42">
        <v>0</v>
      </c>
      <c r="AJ29" s="42">
        <v>0</v>
      </c>
    </row>
    <row r="30" spans="1:36" s="43" customFormat="1" ht="15" customHeight="1">
      <c r="A30" s="44"/>
      <c r="B30" s="54" t="s">
        <v>192</v>
      </c>
      <c r="C30" s="55" t="s">
        <v>3</v>
      </c>
      <c r="D30" s="42">
        <v>5</v>
      </c>
      <c r="E30" s="42">
        <v>4</v>
      </c>
      <c r="F30" s="42">
        <v>1</v>
      </c>
      <c r="G30" s="42">
        <v>0</v>
      </c>
      <c r="H30" s="42">
        <v>3</v>
      </c>
      <c r="I30" s="42">
        <v>1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1</v>
      </c>
      <c r="AI30" s="42">
        <v>0</v>
      </c>
      <c r="AJ30" s="42">
        <v>0</v>
      </c>
    </row>
    <row r="31" spans="1:36" s="43" customFormat="1" ht="15" customHeight="1">
      <c r="A31" s="46" t="s">
        <v>174</v>
      </c>
      <c r="B31" s="49" t="s">
        <v>193</v>
      </c>
      <c r="C31" s="50" t="s">
        <v>0</v>
      </c>
      <c r="D31" s="51">
        <v>128</v>
      </c>
      <c r="E31" s="51">
        <v>89</v>
      </c>
      <c r="F31" s="51">
        <v>35</v>
      </c>
      <c r="G31" s="51">
        <v>4</v>
      </c>
      <c r="H31" s="51">
        <v>46</v>
      </c>
      <c r="I31" s="51">
        <v>26</v>
      </c>
      <c r="J31" s="51">
        <v>5</v>
      </c>
      <c r="K31" s="51">
        <v>2</v>
      </c>
      <c r="L31" s="51">
        <v>0</v>
      </c>
      <c r="M31" s="51">
        <v>2</v>
      </c>
      <c r="N31" s="51">
        <v>0</v>
      </c>
      <c r="O31" s="51">
        <v>0</v>
      </c>
      <c r="P31" s="51">
        <v>6</v>
      </c>
      <c r="Q31" s="51">
        <v>2</v>
      </c>
      <c r="R31" s="51">
        <v>0</v>
      </c>
      <c r="S31" s="51">
        <v>2</v>
      </c>
      <c r="T31" s="51">
        <v>2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2</v>
      </c>
      <c r="AD31" s="51">
        <v>0</v>
      </c>
      <c r="AE31" s="51">
        <v>13</v>
      </c>
      <c r="AF31" s="51">
        <v>0</v>
      </c>
      <c r="AG31" s="51">
        <v>0</v>
      </c>
      <c r="AH31" s="51">
        <v>15</v>
      </c>
      <c r="AI31" s="51">
        <v>1</v>
      </c>
      <c r="AJ31" s="51">
        <v>4</v>
      </c>
    </row>
    <row r="32" spans="1:36" s="43" customFormat="1" ht="15" customHeight="1">
      <c r="A32" s="158" t="s">
        <v>11</v>
      </c>
      <c r="B32" s="52" t="s">
        <v>191</v>
      </c>
      <c r="C32" s="53" t="s">
        <v>2</v>
      </c>
      <c r="D32" s="42">
        <v>114</v>
      </c>
      <c r="E32" s="42">
        <v>80</v>
      </c>
      <c r="F32" s="42">
        <v>30</v>
      </c>
      <c r="G32" s="42">
        <v>4</v>
      </c>
      <c r="H32" s="42">
        <v>40</v>
      </c>
      <c r="I32" s="42">
        <v>24</v>
      </c>
      <c r="J32" s="42">
        <v>5</v>
      </c>
      <c r="K32" s="42">
        <v>0</v>
      </c>
      <c r="L32" s="42">
        <v>0</v>
      </c>
      <c r="M32" s="42">
        <v>2</v>
      </c>
      <c r="N32" s="42">
        <v>0</v>
      </c>
      <c r="O32" s="42">
        <v>0</v>
      </c>
      <c r="P32" s="42">
        <v>5</v>
      </c>
      <c r="Q32" s="42">
        <v>1</v>
      </c>
      <c r="R32" s="42">
        <v>0</v>
      </c>
      <c r="S32" s="42">
        <v>2</v>
      </c>
      <c r="T32" s="42">
        <v>2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2</v>
      </c>
      <c r="AD32" s="42">
        <v>0</v>
      </c>
      <c r="AE32" s="42">
        <v>11</v>
      </c>
      <c r="AF32" s="42">
        <v>0</v>
      </c>
      <c r="AG32" s="42">
        <v>0</v>
      </c>
      <c r="AH32" s="42">
        <v>15</v>
      </c>
      <c r="AI32" s="42">
        <v>1</v>
      </c>
      <c r="AJ32" s="42">
        <v>4</v>
      </c>
    </row>
    <row r="33" spans="1:36" s="43" customFormat="1" ht="15" customHeight="1">
      <c r="A33" s="159"/>
      <c r="B33" s="54" t="s">
        <v>192</v>
      </c>
      <c r="C33" s="55" t="s">
        <v>3</v>
      </c>
      <c r="D33" s="42">
        <v>14</v>
      </c>
      <c r="E33" s="42">
        <v>9</v>
      </c>
      <c r="F33" s="42">
        <v>5</v>
      </c>
      <c r="G33" s="42">
        <v>0</v>
      </c>
      <c r="H33" s="42">
        <v>6</v>
      </c>
      <c r="I33" s="42">
        <v>2</v>
      </c>
      <c r="J33" s="42">
        <v>0</v>
      </c>
      <c r="K33" s="42">
        <v>2</v>
      </c>
      <c r="L33" s="42">
        <v>0</v>
      </c>
      <c r="M33" s="42">
        <v>0</v>
      </c>
      <c r="N33" s="42">
        <v>0</v>
      </c>
      <c r="O33" s="42">
        <v>0</v>
      </c>
      <c r="P33" s="42">
        <v>1</v>
      </c>
      <c r="Q33" s="42">
        <v>1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2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</row>
    <row r="34" spans="1:36" s="43" customFormat="1" ht="15" customHeight="1">
      <c r="A34" s="46" t="s">
        <v>175</v>
      </c>
      <c r="B34" s="49" t="s">
        <v>193</v>
      </c>
      <c r="C34" s="50" t="s">
        <v>0</v>
      </c>
      <c r="D34" s="51">
        <v>83</v>
      </c>
      <c r="E34" s="51">
        <v>65</v>
      </c>
      <c r="F34" s="51">
        <v>18</v>
      </c>
      <c r="G34" s="51">
        <v>0</v>
      </c>
      <c r="H34" s="51">
        <v>21</v>
      </c>
      <c r="I34" s="51">
        <v>17</v>
      </c>
      <c r="J34" s="51">
        <v>2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1</v>
      </c>
      <c r="Q34" s="51">
        <v>0</v>
      </c>
      <c r="R34" s="51">
        <v>0</v>
      </c>
      <c r="S34" s="51">
        <v>4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8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25</v>
      </c>
      <c r="AF34" s="51">
        <v>0</v>
      </c>
      <c r="AG34" s="51">
        <v>0</v>
      </c>
      <c r="AH34" s="51">
        <v>4</v>
      </c>
      <c r="AI34" s="51">
        <v>1</v>
      </c>
      <c r="AJ34" s="51">
        <v>0</v>
      </c>
    </row>
    <row r="35" spans="1:36" s="43" customFormat="1" ht="15" customHeight="1">
      <c r="A35" s="158" t="s">
        <v>12</v>
      </c>
      <c r="B35" s="52" t="s">
        <v>191</v>
      </c>
      <c r="C35" s="53" t="s">
        <v>2</v>
      </c>
      <c r="D35" s="42">
        <v>74</v>
      </c>
      <c r="E35" s="42">
        <v>61</v>
      </c>
      <c r="F35" s="42">
        <v>13</v>
      </c>
      <c r="G35" s="42">
        <v>0</v>
      </c>
      <c r="H35" s="42">
        <v>20</v>
      </c>
      <c r="I35" s="42">
        <v>12</v>
      </c>
      <c r="J35" s="42">
        <v>2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1</v>
      </c>
      <c r="Q35" s="42">
        <v>0</v>
      </c>
      <c r="R35" s="42">
        <v>0</v>
      </c>
      <c r="S35" s="42">
        <v>3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8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23</v>
      </c>
      <c r="AF35" s="42">
        <v>0</v>
      </c>
      <c r="AG35" s="42">
        <v>0</v>
      </c>
      <c r="AH35" s="42">
        <v>4</v>
      </c>
      <c r="AI35" s="42">
        <v>1</v>
      </c>
      <c r="AJ35" s="42">
        <v>0</v>
      </c>
    </row>
    <row r="36" spans="1:36" s="43" customFormat="1" ht="15" customHeight="1">
      <c r="A36" s="159"/>
      <c r="B36" s="54" t="s">
        <v>192</v>
      </c>
      <c r="C36" s="55" t="s">
        <v>3</v>
      </c>
      <c r="D36" s="42">
        <v>9</v>
      </c>
      <c r="E36" s="42">
        <v>4</v>
      </c>
      <c r="F36" s="42">
        <v>5</v>
      </c>
      <c r="G36" s="42">
        <v>0</v>
      </c>
      <c r="H36" s="42">
        <v>1</v>
      </c>
      <c r="I36" s="42">
        <v>5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1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2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</row>
    <row r="37" spans="1:36" s="43" customFormat="1" ht="15" customHeight="1">
      <c r="A37" s="46" t="s">
        <v>176</v>
      </c>
      <c r="B37" s="49" t="s">
        <v>193</v>
      </c>
      <c r="C37" s="50" t="s">
        <v>0</v>
      </c>
      <c r="D37" s="51">
        <v>268</v>
      </c>
      <c r="E37" s="51">
        <v>179</v>
      </c>
      <c r="F37" s="51">
        <v>87</v>
      </c>
      <c r="G37" s="51">
        <v>2</v>
      </c>
      <c r="H37" s="51">
        <v>87</v>
      </c>
      <c r="I37" s="51">
        <v>58</v>
      </c>
      <c r="J37" s="51">
        <v>3</v>
      </c>
      <c r="K37" s="51">
        <v>1</v>
      </c>
      <c r="L37" s="51">
        <v>0</v>
      </c>
      <c r="M37" s="51">
        <v>7</v>
      </c>
      <c r="N37" s="51">
        <v>6</v>
      </c>
      <c r="O37" s="51">
        <v>0</v>
      </c>
      <c r="P37" s="51">
        <v>11</v>
      </c>
      <c r="Q37" s="51">
        <v>2</v>
      </c>
      <c r="R37" s="51">
        <v>0</v>
      </c>
      <c r="S37" s="51">
        <v>11</v>
      </c>
      <c r="T37" s="51">
        <v>2</v>
      </c>
      <c r="U37" s="51">
        <v>0</v>
      </c>
      <c r="V37" s="51">
        <v>2</v>
      </c>
      <c r="W37" s="51">
        <v>1</v>
      </c>
      <c r="X37" s="51">
        <v>0</v>
      </c>
      <c r="Y37" s="51">
        <v>6</v>
      </c>
      <c r="Z37" s="51">
        <v>1</v>
      </c>
      <c r="AA37" s="51">
        <v>0</v>
      </c>
      <c r="AB37" s="51">
        <v>0</v>
      </c>
      <c r="AC37" s="51">
        <v>0</v>
      </c>
      <c r="AD37" s="51">
        <v>0</v>
      </c>
      <c r="AE37" s="51">
        <v>33</v>
      </c>
      <c r="AF37" s="51">
        <v>9</v>
      </c>
      <c r="AG37" s="51">
        <v>0</v>
      </c>
      <c r="AH37" s="51">
        <v>19</v>
      </c>
      <c r="AI37" s="51">
        <v>7</v>
      </c>
      <c r="AJ37" s="51">
        <v>2</v>
      </c>
    </row>
    <row r="38" spans="1:36" s="43" customFormat="1" ht="15" customHeight="1">
      <c r="A38" s="158" t="s">
        <v>13</v>
      </c>
      <c r="B38" s="52" t="s">
        <v>191</v>
      </c>
      <c r="C38" s="53" t="s">
        <v>2</v>
      </c>
      <c r="D38" s="42">
        <v>262</v>
      </c>
      <c r="E38" s="42">
        <v>174</v>
      </c>
      <c r="F38" s="42">
        <v>86</v>
      </c>
      <c r="G38" s="42">
        <v>2</v>
      </c>
      <c r="H38" s="42">
        <v>85</v>
      </c>
      <c r="I38" s="42">
        <v>57</v>
      </c>
      <c r="J38" s="42">
        <v>3</v>
      </c>
      <c r="K38" s="42">
        <v>1</v>
      </c>
      <c r="L38" s="42">
        <v>0</v>
      </c>
      <c r="M38" s="42">
        <v>6</v>
      </c>
      <c r="N38" s="42">
        <v>6</v>
      </c>
      <c r="O38" s="42">
        <v>0</v>
      </c>
      <c r="P38" s="42">
        <v>11</v>
      </c>
      <c r="Q38" s="42">
        <v>2</v>
      </c>
      <c r="R38" s="42">
        <v>0</v>
      </c>
      <c r="S38" s="42">
        <v>9</v>
      </c>
      <c r="T38" s="42">
        <v>2</v>
      </c>
      <c r="U38" s="42">
        <v>0</v>
      </c>
      <c r="V38" s="42">
        <v>2</v>
      </c>
      <c r="W38" s="42">
        <v>1</v>
      </c>
      <c r="X38" s="42">
        <v>0</v>
      </c>
      <c r="Y38" s="42">
        <v>6</v>
      </c>
      <c r="Z38" s="42">
        <v>1</v>
      </c>
      <c r="AA38" s="42">
        <v>0</v>
      </c>
      <c r="AB38" s="42">
        <v>0</v>
      </c>
      <c r="AC38" s="42">
        <v>0</v>
      </c>
      <c r="AD38" s="42">
        <v>0</v>
      </c>
      <c r="AE38" s="42">
        <v>33</v>
      </c>
      <c r="AF38" s="42">
        <v>9</v>
      </c>
      <c r="AG38" s="42">
        <v>0</v>
      </c>
      <c r="AH38" s="42">
        <v>19</v>
      </c>
      <c r="AI38" s="42">
        <v>7</v>
      </c>
      <c r="AJ38" s="42">
        <v>2</v>
      </c>
    </row>
    <row r="39" spans="1:36" s="43" customFormat="1" ht="15" customHeight="1">
      <c r="A39" s="159"/>
      <c r="B39" s="54" t="s">
        <v>192</v>
      </c>
      <c r="C39" s="55" t="s">
        <v>3</v>
      </c>
      <c r="D39" s="42">
        <v>6</v>
      </c>
      <c r="E39" s="42">
        <v>5</v>
      </c>
      <c r="F39" s="42">
        <v>1</v>
      </c>
      <c r="G39" s="42">
        <v>0</v>
      </c>
      <c r="H39" s="42">
        <v>2</v>
      </c>
      <c r="I39" s="42">
        <v>1</v>
      </c>
      <c r="J39" s="42">
        <v>0</v>
      </c>
      <c r="K39" s="42">
        <v>0</v>
      </c>
      <c r="L39" s="42">
        <v>0</v>
      </c>
      <c r="M39" s="42">
        <v>1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2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</row>
    <row r="40" spans="1:36" s="43" customFormat="1" ht="15" customHeight="1">
      <c r="A40" s="46" t="s">
        <v>177</v>
      </c>
      <c r="B40" s="49" t="s">
        <v>193</v>
      </c>
      <c r="C40" s="50" t="s">
        <v>0</v>
      </c>
      <c r="D40" s="51">
        <v>120</v>
      </c>
      <c r="E40" s="51">
        <v>77</v>
      </c>
      <c r="F40" s="51">
        <v>40</v>
      </c>
      <c r="G40" s="51">
        <v>3</v>
      </c>
      <c r="H40" s="51">
        <v>36</v>
      </c>
      <c r="I40" s="51">
        <v>27</v>
      </c>
      <c r="J40" s="51">
        <v>5</v>
      </c>
      <c r="K40" s="51">
        <v>2</v>
      </c>
      <c r="L40" s="51">
        <v>0</v>
      </c>
      <c r="M40" s="51">
        <v>0</v>
      </c>
      <c r="N40" s="51">
        <v>1</v>
      </c>
      <c r="O40" s="51">
        <v>0</v>
      </c>
      <c r="P40" s="51">
        <v>6</v>
      </c>
      <c r="Q40" s="51">
        <v>0</v>
      </c>
      <c r="R40" s="51">
        <v>0</v>
      </c>
      <c r="S40" s="51">
        <v>3</v>
      </c>
      <c r="T40" s="51">
        <v>1</v>
      </c>
      <c r="U40" s="51">
        <v>0</v>
      </c>
      <c r="V40" s="51">
        <v>1</v>
      </c>
      <c r="W40" s="51">
        <v>1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17</v>
      </c>
      <c r="AF40" s="51">
        <v>2</v>
      </c>
      <c r="AG40" s="51">
        <v>0</v>
      </c>
      <c r="AH40" s="51">
        <v>9</v>
      </c>
      <c r="AI40" s="51">
        <v>6</v>
      </c>
      <c r="AJ40" s="51">
        <v>3</v>
      </c>
    </row>
    <row r="41" spans="1:36" s="43" customFormat="1" ht="15" customHeight="1">
      <c r="A41" s="158" t="s">
        <v>14</v>
      </c>
      <c r="B41" s="52" t="s">
        <v>191</v>
      </c>
      <c r="C41" s="53" t="s">
        <v>2</v>
      </c>
      <c r="D41" s="42">
        <v>94</v>
      </c>
      <c r="E41" s="42">
        <v>58</v>
      </c>
      <c r="F41" s="42">
        <v>33</v>
      </c>
      <c r="G41" s="42">
        <v>3</v>
      </c>
      <c r="H41" s="42">
        <v>26</v>
      </c>
      <c r="I41" s="42">
        <v>23</v>
      </c>
      <c r="J41" s="42">
        <v>3</v>
      </c>
      <c r="K41" s="42">
        <v>2</v>
      </c>
      <c r="L41" s="42">
        <v>0</v>
      </c>
      <c r="M41" s="42">
        <v>0</v>
      </c>
      <c r="N41" s="42">
        <v>0</v>
      </c>
      <c r="O41" s="42">
        <v>0</v>
      </c>
      <c r="P41" s="42">
        <v>5</v>
      </c>
      <c r="Q41" s="42">
        <v>0</v>
      </c>
      <c r="R41" s="42">
        <v>0</v>
      </c>
      <c r="S41" s="42">
        <v>3</v>
      </c>
      <c r="T41" s="42">
        <v>0</v>
      </c>
      <c r="U41" s="42">
        <v>0</v>
      </c>
      <c r="V41" s="42">
        <v>1</v>
      </c>
      <c r="W41" s="42">
        <v>1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12</v>
      </c>
      <c r="AF41" s="42">
        <v>2</v>
      </c>
      <c r="AG41" s="42">
        <v>0</v>
      </c>
      <c r="AH41" s="42">
        <v>8</v>
      </c>
      <c r="AI41" s="42">
        <v>5</v>
      </c>
      <c r="AJ41" s="42">
        <v>3</v>
      </c>
    </row>
    <row r="42" spans="1:36" s="43" customFormat="1" ht="15" customHeight="1">
      <c r="A42" s="159"/>
      <c r="B42" s="54" t="s">
        <v>192</v>
      </c>
      <c r="C42" s="55" t="s">
        <v>3</v>
      </c>
      <c r="D42" s="42">
        <v>26</v>
      </c>
      <c r="E42" s="42">
        <v>19</v>
      </c>
      <c r="F42" s="42">
        <v>7</v>
      </c>
      <c r="G42" s="42">
        <v>0</v>
      </c>
      <c r="H42" s="42">
        <v>10</v>
      </c>
      <c r="I42" s="42">
        <v>4</v>
      </c>
      <c r="J42" s="42">
        <v>2</v>
      </c>
      <c r="K42" s="42">
        <v>0</v>
      </c>
      <c r="L42" s="42">
        <v>0</v>
      </c>
      <c r="M42" s="42">
        <v>0</v>
      </c>
      <c r="N42" s="42">
        <v>1</v>
      </c>
      <c r="O42" s="42">
        <v>0</v>
      </c>
      <c r="P42" s="42">
        <v>1</v>
      </c>
      <c r="Q42" s="42">
        <v>0</v>
      </c>
      <c r="R42" s="42">
        <v>0</v>
      </c>
      <c r="S42" s="42">
        <v>0</v>
      </c>
      <c r="T42" s="42">
        <v>1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5</v>
      </c>
      <c r="AF42" s="42">
        <v>0</v>
      </c>
      <c r="AG42" s="42">
        <v>0</v>
      </c>
      <c r="AH42" s="42">
        <v>1</v>
      </c>
      <c r="AI42" s="42">
        <v>1</v>
      </c>
      <c r="AJ42" s="42">
        <v>0</v>
      </c>
    </row>
    <row r="43" spans="1:36" s="43" customFormat="1" ht="15" customHeight="1">
      <c r="A43" s="46" t="s">
        <v>178</v>
      </c>
      <c r="B43" s="49" t="s">
        <v>193</v>
      </c>
      <c r="C43" s="50" t="s">
        <v>0</v>
      </c>
      <c r="D43" s="51">
        <v>149</v>
      </c>
      <c r="E43" s="51">
        <v>107</v>
      </c>
      <c r="F43" s="51">
        <v>42</v>
      </c>
      <c r="G43" s="51">
        <v>0</v>
      </c>
      <c r="H43" s="51">
        <v>43</v>
      </c>
      <c r="I43" s="51">
        <v>29</v>
      </c>
      <c r="J43" s="51">
        <v>5</v>
      </c>
      <c r="K43" s="51">
        <v>1</v>
      </c>
      <c r="L43" s="51">
        <v>0</v>
      </c>
      <c r="M43" s="51">
        <v>1</v>
      </c>
      <c r="N43" s="51">
        <v>1</v>
      </c>
      <c r="O43" s="51">
        <v>0</v>
      </c>
      <c r="P43" s="51">
        <v>8</v>
      </c>
      <c r="Q43" s="51">
        <v>1</v>
      </c>
      <c r="R43" s="51">
        <v>0</v>
      </c>
      <c r="S43" s="51">
        <v>8</v>
      </c>
      <c r="T43" s="51">
        <v>1</v>
      </c>
      <c r="U43" s="51">
        <v>0</v>
      </c>
      <c r="V43" s="51">
        <v>0</v>
      </c>
      <c r="W43" s="51">
        <v>0</v>
      </c>
      <c r="X43" s="51">
        <v>0</v>
      </c>
      <c r="Y43" s="51">
        <v>4</v>
      </c>
      <c r="Z43" s="51">
        <v>1</v>
      </c>
      <c r="AA43" s="51">
        <v>0</v>
      </c>
      <c r="AB43" s="51">
        <v>0</v>
      </c>
      <c r="AC43" s="51">
        <v>1</v>
      </c>
      <c r="AD43" s="51">
        <v>0</v>
      </c>
      <c r="AE43" s="51">
        <v>35</v>
      </c>
      <c r="AF43" s="51">
        <v>7</v>
      </c>
      <c r="AG43" s="51">
        <v>0</v>
      </c>
      <c r="AH43" s="51">
        <v>3</v>
      </c>
      <c r="AI43" s="51">
        <v>0</v>
      </c>
      <c r="AJ43" s="51">
        <v>0</v>
      </c>
    </row>
    <row r="44" spans="1:36" s="43" customFormat="1" ht="15" customHeight="1">
      <c r="A44" s="158" t="s">
        <v>15</v>
      </c>
      <c r="B44" s="52" t="s">
        <v>191</v>
      </c>
      <c r="C44" s="53" t="s">
        <v>2</v>
      </c>
      <c r="D44" s="42">
        <v>148</v>
      </c>
      <c r="E44" s="42">
        <v>107</v>
      </c>
      <c r="F44" s="42">
        <v>41</v>
      </c>
      <c r="G44" s="42">
        <v>0</v>
      </c>
      <c r="H44" s="42">
        <v>43</v>
      </c>
      <c r="I44" s="42">
        <v>28</v>
      </c>
      <c r="J44" s="42">
        <v>5</v>
      </c>
      <c r="K44" s="42">
        <v>1</v>
      </c>
      <c r="L44" s="42">
        <v>0</v>
      </c>
      <c r="M44" s="42">
        <v>1</v>
      </c>
      <c r="N44" s="42">
        <v>1</v>
      </c>
      <c r="O44" s="42">
        <v>0</v>
      </c>
      <c r="P44" s="42">
        <v>8</v>
      </c>
      <c r="Q44" s="42">
        <v>1</v>
      </c>
      <c r="R44" s="42">
        <v>0</v>
      </c>
      <c r="S44" s="42">
        <v>8</v>
      </c>
      <c r="T44" s="42">
        <v>1</v>
      </c>
      <c r="U44" s="42">
        <v>0</v>
      </c>
      <c r="V44" s="42">
        <v>0</v>
      </c>
      <c r="W44" s="42">
        <v>0</v>
      </c>
      <c r="X44" s="42">
        <v>0</v>
      </c>
      <c r="Y44" s="42">
        <v>4</v>
      </c>
      <c r="Z44" s="42">
        <v>1</v>
      </c>
      <c r="AA44" s="42">
        <v>0</v>
      </c>
      <c r="AB44" s="42">
        <v>0</v>
      </c>
      <c r="AC44" s="42">
        <v>1</v>
      </c>
      <c r="AD44" s="42">
        <v>0</v>
      </c>
      <c r="AE44" s="42">
        <v>35</v>
      </c>
      <c r="AF44" s="42">
        <v>7</v>
      </c>
      <c r="AG44" s="42">
        <v>0</v>
      </c>
      <c r="AH44" s="42">
        <v>3</v>
      </c>
      <c r="AI44" s="42">
        <v>0</v>
      </c>
      <c r="AJ44" s="42">
        <v>0</v>
      </c>
    </row>
    <row r="45" spans="1:36" s="43" customFormat="1" ht="15" customHeight="1">
      <c r="A45" s="159"/>
      <c r="B45" s="54" t="s">
        <v>192</v>
      </c>
      <c r="C45" s="55" t="s">
        <v>3</v>
      </c>
      <c r="D45" s="42">
        <v>1</v>
      </c>
      <c r="E45" s="42">
        <v>0</v>
      </c>
      <c r="F45" s="42">
        <v>1</v>
      </c>
      <c r="G45" s="42">
        <v>0</v>
      </c>
      <c r="H45" s="42">
        <v>0</v>
      </c>
      <c r="I45" s="42">
        <v>1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</row>
    <row r="46" spans="1:36" s="43" customFormat="1" ht="15" customHeight="1">
      <c r="A46" s="46" t="s">
        <v>179</v>
      </c>
      <c r="B46" s="49" t="s">
        <v>193</v>
      </c>
      <c r="C46" s="50" t="s">
        <v>0</v>
      </c>
      <c r="D46" s="51">
        <v>133</v>
      </c>
      <c r="E46" s="51">
        <v>94</v>
      </c>
      <c r="F46" s="51">
        <v>39</v>
      </c>
      <c r="G46" s="51">
        <v>0</v>
      </c>
      <c r="H46" s="51">
        <v>34</v>
      </c>
      <c r="I46" s="51">
        <v>23</v>
      </c>
      <c r="J46" s="51">
        <v>2</v>
      </c>
      <c r="K46" s="51">
        <v>0</v>
      </c>
      <c r="L46" s="51">
        <v>0</v>
      </c>
      <c r="M46" s="51">
        <v>0</v>
      </c>
      <c r="N46" s="51">
        <v>4</v>
      </c>
      <c r="O46" s="51">
        <v>0</v>
      </c>
      <c r="P46" s="51">
        <v>4</v>
      </c>
      <c r="Q46" s="51">
        <v>3</v>
      </c>
      <c r="R46" s="51">
        <v>0</v>
      </c>
      <c r="S46" s="51">
        <v>3</v>
      </c>
      <c r="T46" s="51">
        <v>1</v>
      </c>
      <c r="U46" s="51">
        <v>0</v>
      </c>
      <c r="V46" s="51">
        <v>3</v>
      </c>
      <c r="W46" s="51">
        <v>1</v>
      </c>
      <c r="X46" s="51">
        <v>0</v>
      </c>
      <c r="Y46" s="51">
        <v>12</v>
      </c>
      <c r="Z46" s="51">
        <v>1</v>
      </c>
      <c r="AA46" s="51">
        <v>0</v>
      </c>
      <c r="AB46" s="51">
        <v>0</v>
      </c>
      <c r="AC46" s="51">
        <v>0</v>
      </c>
      <c r="AD46" s="51">
        <v>0</v>
      </c>
      <c r="AE46" s="51">
        <v>34</v>
      </c>
      <c r="AF46" s="51">
        <v>5</v>
      </c>
      <c r="AG46" s="51">
        <v>0</v>
      </c>
      <c r="AH46" s="51">
        <v>2</v>
      </c>
      <c r="AI46" s="51">
        <v>1</v>
      </c>
      <c r="AJ46" s="51">
        <v>0</v>
      </c>
    </row>
    <row r="47" spans="1:36" s="43" customFormat="1" ht="15" customHeight="1">
      <c r="A47" s="158" t="s">
        <v>16</v>
      </c>
      <c r="B47" s="52" t="s">
        <v>191</v>
      </c>
      <c r="C47" s="53" t="s">
        <v>2</v>
      </c>
      <c r="D47" s="42">
        <v>128</v>
      </c>
      <c r="E47" s="42">
        <v>89</v>
      </c>
      <c r="F47" s="42">
        <v>39</v>
      </c>
      <c r="G47" s="42">
        <v>0</v>
      </c>
      <c r="H47" s="42">
        <v>33</v>
      </c>
      <c r="I47" s="42">
        <v>23</v>
      </c>
      <c r="J47" s="42">
        <v>2</v>
      </c>
      <c r="K47" s="42">
        <v>0</v>
      </c>
      <c r="L47" s="42">
        <v>0</v>
      </c>
      <c r="M47" s="42">
        <v>0</v>
      </c>
      <c r="N47" s="42">
        <v>4</v>
      </c>
      <c r="O47" s="42">
        <v>0</v>
      </c>
      <c r="P47" s="42">
        <v>4</v>
      </c>
      <c r="Q47" s="42">
        <v>3</v>
      </c>
      <c r="R47" s="42">
        <v>0</v>
      </c>
      <c r="S47" s="42">
        <v>1</v>
      </c>
      <c r="T47" s="42">
        <v>1</v>
      </c>
      <c r="U47" s="42">
        <v>0</v>
      </c>
      <c r="V47" s="42">
        <v>3</v>
      </c>
      <c r="W47" s="42">
        <v>1</v>
      </c>
      <c r="X47" s="42">
        <v>0</v>
      </c>
      <c r="Y47" s="42">
        <v>11</v>
      </c>
      <c r="Z47" s="42">
        <v>1</v>
      </c>
      <c r="AA47" s="42">
        <v>0</v>
      </c>
      <c r="AB47" s="42">
        <v>0</v>
      </c>
      <c r="AC47" s="42">
        <v>0</v>
      </c>
      <c r="AD47" s="42">
        <v>0</v>
      </c>
      <c r="AE47" s="42">
        <v>33</v>
      </c>
      <c r="AF47" s="42">
        <v>5</v>
      </c>
      <c r="AG47" s="42">
        <v>0</v>
      </c>
      <c r="AH47" s="42">
        <v>2</v>
      </c>
      <c r="AI47" s="42">
        <v>1</v>
      </c>
      <c r="AJ47" s="42">
        <v>0</v>
      </c>
    </row>
    <row r="48" spans="1:36" s="43" customFormat="1" ht="15" customHeight="1">
      <c r="A48" s="159"/>
      <c r="B48" s="54" t="s">
        <v>192</v>
      </c>
      <c r="C48" s="55" t="s">
        <v>3</v>
      </c>
      <c r="D48" s="42">
        <v>5</v>
      </c>
      <c r="E48" s="42">
        <v>5</v>
      </c>
      <c r="F48" s="42">
        <v>0</v>
      </c>
      <c r="G48" s="42">
        <v>0</v>
      </c>
      <c r="H48" s="42">
        <v>1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2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1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1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</row>
    <row r="49" spans="1:36" s="43" customFormat="1" ht="15" customHeight="1">
      <c r="A49" s="46" t="s">
        <v>180</v>
      </c>
      <c r="B49" s="49" t="s">
        <v>193</v>
      </c>
      <c r="C49" s="50" t="s">
        <v>0</v>
      </c>
      <c r="D49" s="51">
        <v>278</v>
      </c>
      <c r="E49" s="51">
        <v>188</v>
      </c>
      <c r="F49" s="51">
        <v>88</v>
      </c>
      <c r="G49" s="51">
        <v>2</v>
      </c>
      <c r="H49" s="51">
        <v>71</v>
      </c>
      <c r="I49" s="51">
        <v>68</v>
      </c>
      <c r="J49" s="51">
        <v>21</v>
      </c>
      <c r="K49" s="51">
        <v>3</v>
      </c>
      <c r="L49" s="51">
        <v>0</v>
      </c>
      <c r="M49" s="51">
        <v>8</v>
      </c>
      <c r="N49" s="51">
        <v>3</v>
      </c>
      <c r="O49" s="51">
        <v>0</v>
      </c>
      <c r="P49" s="51">
        <v>9</v>
      </c>
      <c r="Q49" s="51">
        <v>0</v>
      </c>
      <c r="R49" s="51">
        <v>0</v>
      </c>
      <c r="S49" s="51">
        <v>7</v>
      </c>
      <c r="T49" s="51">
        <v>5</v>
      </c>
      <c r="U49" s="51">
        <v>0</v>
      </c>
      <c r="V49" s="51">
        <v>11</v>
      </c>
      <c r="W49" s="51">
        <v>1</v>
      </c>
      <c r="X49" s="51">
        <v>0</v>
      </c>
      <c r="Y49" s="51">
        <v>1</v>
      </c>
      <c r="Z49" s="51">
        <v>1</v>
      </c>
      <c r="AA49" s="51">
        <v>0</v>
      </c>
      <c r="AB49" s="51">
        <v>0</v>
      </c>
      <c r="AC49" s="51">
        <v>0</v>
      </c>
      <c r="AD49" s="51">
        <v>0</v>
      </c>
      <c r="AE49" s="51">
        <v>40</v>
      </c>
      <c r="AF49" s="51">
        <v>6</v>
      </c>
      <c r="AG49" s="51">
        <v>0</v>
      </c>
      <c r="AH49" s="51">
        <v>20</v>
      </c>
      <c r="AI49" s="51">
        <v>1</v>
      </c>
      <c r="AJ49" s="51">
        <v>2</v>
      </c>
    </row>
    <row r="50" spans="1:36" s="43" customFormat="1" ht="15" customHeight="1">
      <c r="A50" s="158" t="s">
        <v>17</v>
      </c>
      <c r="B50" s="52" t="s">
        <v>191</v>
      </c>
      <c r="C50" s="53" t="s">
        <v>2</v>
      </c>
      <c r="D50" s="42">
        <v>244</v>
      </c>
      <c r="E50" s="42">
        <v>162</v>
      </c>
      <c r="F50" s="42">
        <v>80</v>
      </c>
      <c r="G50" s="42">
        <v>2</v>
      </c>
      <c r="H50" s="42">
        <v>65</v>
      </c>
      <c r="I50" s="42">
        <v>62</v>
      </c>
      <c r="J50" s="42">
        <v>17</v>
      </c>
      <c r="K50" s="42">
        <v>3</v>
      </c>
      <c r="L50" s="42">
        <v>0</v>
      </c>
      <c r="M50" s="42">
        <v>6</v>
      </c>
      <c r="N50" s="42">
        <v>3</v>
      </c>
      <c r="O50" s="42">
        <v>0</v>
      </c>
      <c r="P50" s="42">
        <v>8</v>
      </c>
      <c r="Q50" s="42">
        <v>0</v>
      </c>
      <c r="R50" s="42">
        <v>0</v>
      </c>
      <c r="S50" s="42">
        <v>6</v>
      </c>
      <c r="T50" s="42">
        <v>5</v>
      </c>
      <c r="U50" s="42">
        <v>0</v>
      </c>
      <c r="V50" s="42">
        <v>11</v>
      </c>
      <c r="W50" s="42">
        <v>1</v>
      </c>
      <c r="X50" s="42">
        <v>0</v>
      </c>
      <c r="Y50" s="42">
        <v>1</v>
      </c>
      <c r="Z50" s="42">
        <v>1</v>
      </c>
      <c r="AA50" s="42">
        <v>0</v>
      </c>
      <c r="AB50" s="42">
        <v>0</v>
      </c>
      <c r="AC50" s="42">
        <v>0</v>
      </c>
      <c r="AD50" s="42">
        <v>0</v>
      </c>
      <c r="AE50" s="42">
        <v>30</v>
      </c>
      <c r="AF50" s="42">
        <v>4</v>
      </c>
      <c r="AG50" s="42">
        <v>0</v>
      </c>
      <c r="AH50" s="42">
        <v>18</v>
      </c>
      <c r="AI50" s="42">
        <v>1</v>
      </c>
      <c r="AJ50" s="42">
        <v>2</v>
      </c>
    </row>
    <row r="51" spans="1:36" s="43" customFormat="1" ht="15" customHeight="1">
      <c r="A51" s="159"/>
      <c r="B51" s="54" t="s">
        <v>192</v>
      </c>
      <c r="C51" s="55" t="s">
        <v>3</v>
      </c>
      <c r="D51" s="42">
        <v>34</v>
      </c>
      <c r="E51" s="42">
        <v>26</v>
      </c>
      <c r="F51" s="42">
        <v>8</v>
      </c>
      <c r="G51" s="42">
        <v>0</v>
      </c>
      <c r="H51" s="42">
        <v>6</v>
      </c>
      <c r="I51" s="42">
        <v>6</v>
      </c>
      <c r="J51" s="42">
        <v>4</v>
      </c>
      <c r="K51" s="42">
        <v>0</v>
      </c>
      <c r="L51" s="42">
        <v>0</v>
      </c>
      <c r="M51" s="42">
        <v>2</v>
      </c>
      <c r="N51" s="42">
        <v>0</v>
      </c>
      <c r="O51" s="42">
        <v>0</v>
      </c>
      <c r="P51" s="42">
        <v>1</v>
      </c>
      <c r="Q51" s="42">
        <v>0</v>
      </c>
      <c r="R51" s="42">
        <v>0</v>
      </c>
      <c r="S51" s="42">
        <v>1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10</v>
      </c>
      <c r="AF51" s="42">
        <v>2</v>
      </c>
      <c r="AG51" s="42">
        <v>0</v>
      </c>
      <c r="AH51" s="42">
        <v>2</v>
      </c>
      <c r="AI51" s="42">
        <v>0</v>
      </c>
      <c r="AJ51" s="42">
        <v>0</v>
      </c>
    </row>
    <row r="52" spans="1:36" s="43" customFormat="1" ht="15" customHeight="1">
      <c r="A52" s="46" t="s">
        <v>181</v>
      </c>
      <c r="B52" s="49" t="s">
        <v>193</v>
      </c>
      <c r="C52" s="50" t="s">
        <v>0</v>
      </c>
      <c r="D52" s="51">
        <v>122</v>
      </c>
      <c r="E52" s="51">
        <v>92</v>
      </c>
      <c r="F52" s="51">
        <v>27</v>
      </c>
      <c r="G52" s="51">
        <v>3</v>
      </c>
      <c r="H52" s="51">
        <v>42</v>
      </c>
      <c r="I52" s="51">
        <v>17</v>
      </c>
      <c r="J52" s="51">
        <v>3</v>
      </c>
      <c r="K52" s="51">
        <v>1</v>
      </c>
      <c r="L52" s="51">
        <v>0</v>
      </c>
      <c r="M52" s="51">
        <v>1</v>
      </c>
      <c r="N52" s="51">
        <v>1</v>
      </c>
      <c r="O52" s="51">
        <v>0</v>
      </c>
      <c r="P52" s="51">
        <v>6</v>
      </c>
      <c r="Q52" s="51">
        <v>1</v>
      </c>
      <c r="R52" s="51">
        <v>0</v>
      </c>
      <c r="S52" s="51">
        <v>4</v>
      </c>
      <c r="T52" s="51">
        <v>0</v>
      </c>
      <c r="U52" s="51">
        <v>0</v>
      </c>
      <c r="V52" s="51">
        <v>2</v>
      </c>
      <c r="W52" s="51">
        <v>1</v>
      </c>
      <c r="X52" s="51">
        <v>0</v>
      </c>
      <c r="Y52" s="51">
        <v>2</v>
      </c>
      <c r="Z52" s="51">
        <v>1</v>
      </c>
      <c r="AA52" s="51">
        <v>0</v>
      </c>
      <c r="AB52" s="51">
        <v>0</v>
      </c>
      <c r="AC52" s="51">
        <v>0</v>
      </c>
      <c r="AD52" s="51">
        <v>0</v>
      </c>
      <c r="AE52" s="51">
        <v>21</v>
      </c>
      <c r="AF52" s="51">
        <v>2</v>
      </c>
      <c r="AG52" s="51">
        <v>2</v>
      </c>
      <c r="AH52" s="51">
        <v>11</v>
      </c>
      <c r="AI52" s="51">
        <v>3</v>
      </c>
      <c r="AJ52" s="51">
        <v>1</v>
      </c>
    </row>
    <row r="53" spans="1:36" s="43" customFormat="1" ht="15" customHeight="1">
      <c r="A53" s="158" t="s">
        <v>18</v>
      </c>
      <c r="B53" s="52" t="s">
        <v>191</v>
      </c>
      <c r="C53" s="53" t="s">
        <v>2</v>
      </c>
      <c r="D53" s="42">
        <v>66</v>
      </c>
      <c r="E53" s="42">
        <v>50</v>
      </c>
      <c r="F53" s="42">
        <v>13</v>
      </c>
      <c r="G53" s="42">
        <v>3</v>
      </c>
      <c r="H53" s="42">
        <v>25</v>
      </c>
      <c r="I53" s="42">
        <v>5</v>
      </c>
      <c r="J53" s="42">
        <v>0</v>
      </c>
      <c r="K53" s="42">
        <v>1</v>
      </c>
      <c r="L53" s="42">
        <v>0</v>
      </c>
      <c r="M53" s="42">
        <v>0</v>
      </c>
      <c r="N53" s="42">
        <v>0</v>
      </c>
      <c r="O53" s="42">
        <v>0</v>
      </c>
      <c r="P53" s="42">
        <v>4</v>
      </c>
      <c r="Q53" s="42">
        <v>1</v>
      </c>
      <c r="R53" s="42">
        <v>0</v>
      </c>
      <c r="S53" s="42">
        <v>2</v>
      </c>
      <c r="T53" s="42">
        <v>0</v>
      </c>
      <c r="U53" s="42">
        <v>0</v>
      </c>
      <c r="V53" s="42">
        <v>2</v>
      </c>
      <c r="W53" s="42">
        <v>1</v>
      </c>
      <c r="X53" s="42">
        <v>0</v>
      </c>
      <c r="Y53" s="42">
        <v>2</v>
      </c>
      <c r="Z53" s="42">
        <v>1</v>
      </c>
      <c r="AA53" s="42">
        <v>0</v>
      </c>
      <c r="AB53" s="42">
        <v>0</v>
      </c>
      <c r="AC53" s="42">
        <v>0</v>
      </c>
      <c r="AD53" s="42">
        <v>0</v>
      </c>
      <c r="AE53" s="42">
        <v>12</v>
      </c>
      <c r="AF53" s="42">
        <v>1</v>
      </c>
      <c r="AG53" s="42">
        <v>2</v>
      </c>
      <c r="AH53" s="42">
        <v>3</v>
      </c>
      <c r="AI53" s="42">
        <v>3</v>
      </c>
      <c r="AJ53" s="42">
        <v>1</v>
      </c>
    </row>
    <row r="54" spans="1:36" s="43" customFormat="1" ht="15" customHeight="1">
      <c r="A54" s="159"/>
      <c r="B54" s="54" t="s">
        <v>192</v>
      </c>
      <c r="C54" s="55" t="s">
        <v>3</v>
      </c>
      <c r="D54" s="42">
        <v>56</v>
      </c>
      <c r="E54" s="42">
        <v>42</v>
      </c>
      <c r="F54" s="42">
        <v>14</v>
      </c>
      <c r="G54" s="42">
        <v>0</v>
      </c>
      <c r="H54" s="42">
        <v>17</v>
      </c>
      <c r="I54" s="42">
        <v>12</v>
      </c>
      <c r="J54" s="42">
        <v>3</v>
      </c>
      <c r="K54" s="42">
        <v>0</v>
      </c>
      <c r="L54" s="42">
        <v>0</v>
      </c>
      <c r="M54" s="42">
        <v>1</v>
      </c>
      <c r="N54" s="42">
        <v>1</v>
      </c>
      <c r="O54" s="42">
        <v>0</v>
      </c>
      <c r="P54" s="42">
        <v>2</v>
      </c>
      <c r="Q54" s="42">
        <v>0</v>
      </c>
      <c r="R54" s="42">
        <v>0</v>
      </c>
      <c r="S54" s="42">
        <v>2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9</v>
      </c>
      <c r="AF54" s="42">
        <v>1</v>
      </c>
      <c r="AG54" s="42">
        <v>0</v>
      </c>
      <c r="AH54" s="42">
        <v>8</v>
      </c>
      <c r="AI54" s="42">
        <v>0</v>
      </c>
      <c r="AJ54" s="42">
        <v>0</v>
      </c>
    </row>
    <row r="55" spans="1:36" s="43" customFormat="1" ht="15" customHeight="1">
      <c r="A55" s="46" t="s">
        <v>182</v>
      </c>
      <c r="B55" s="49" t="s">
        <v>193</v>
      </c>
      <c r="C55" s="50" t="s">
        <v>0</v>
      </c>
      <c r="D55" s="51">
        <v>138</v>
      </c>
      <c r="E55" s="51">
        <v>102</v>
      </c>
      <c r="F55" s="51">
        <v>36</v>
      </c>
      <c r="G55" s="51">
        <v>0</v>
      </c>
      <c r="H55" s="51">
        <v>27</v>
      </c>
      <c r="I55" s="51">
        <v>24</v>
      </c>
      <c r="J55" s="51">
        <v>3</v>
      </c>
      <c r="K55" s="51">
        <v>1</v>
      </c>
      <c r="L55" s="51">
        <v>0</v>
      </c>
      <c r="M55" s="51">
        <v>2</v>
      </c>
      <c r="N55" s="51">
        <v>2</v>
      </c>
      <c r="O55" s="51">
        <v>0</v>
      </c>
      <c r="P55" s="51">
        <v>8</v>
      </c>
      <c r="Q55" s="51">
        <v>2</v>
      </c>
      <c r="R55" s="51">
        <v>0</v>
      </c>
      <c r="S55" s="51">
        <v>4</v>
      </c>
      <c r="T55" s="51">
        <v>1</v>
      </c>
      <c r="U55" s="51">
        <v>0</v>
      </c>
      <c r="V55" s="51">
        <v>1</v>
      </c>
      <c r="W55" s="51">
        <v>0</v>
      </c>
      <c r="X55" s="51">
        <v>0</v>
      </c>
      <c r="Y55" s="51">
        <v>4</v>
      </c>
      <c r="Z55" s="51">
        <v>1</v>
      </c>
      <c r="AA55" s="51">
        <v>0</v>
      </c>
      <c r="AB55" s="51">
        <v>0</v>
      </c>
      <c r="AC55" s="51">
        <v>2</v>
      </c>
      <c r="AD55" s="51">
        <v>0</v>
      </c>
      <c r="AE55" s="51">
        <v>52</v>
      </c>
      <c r="AF55" s="51">
        <v>3</v>
      </c>
      <c r="AG55" s="51">
        <v>0</v>
      </c>
      <c r="AH55" s="51">
        <v>1</v>
      </c>
      <c r="AI55" s="51">
        <v>0</v>
      </c>
      <c r="AJ55" s="51">
        <v>0</v>
      </c>
    </row>
    <row r="56" spans="1:36" s="43" customFormat="1" ht="15" customHeight="1">
      <c r="A56" s="158" t="s">
        <v>19</v>
      </c>
      <c r="B56" s="52" t="s">
        <v>191</v>
      </c>
      <c r="C56" s="53" t="s">
        <v>2</v>
      </c>
      <c r="D56" s="42">
        <v>86</v>
      </c>
      <c r="E56" s="42">
        <v>67</v>
      </c>
      <c r="F56" s="42">
        <v>19</v>
      </c>
      <c r="G56" s="42">
        <v>0</v>
      </c>
      <c r="H56" s="42">
        <v>13</v>
      </c>
      <c r="I56" s="42">
        <v>10</v>
      </c>
      <c r="J56" s="42">
        <v>1</v>
      </c>
      <c r="K56" s="42">
        <v>1</v>
      </c>
      <c r="L56" s="42">
        <v>0</v>
      </c>
      <c r="M56" s="42">
        <v>2</v>
      </c>
      <c r="N56" s="42">
        <v>1</v>
      </c>
      <c r="O56" s="42">
        <v>0</v>
      </c>
      <c r="P56" s="42">
        <v>3</v>
      </c>
      <c r="Q56" s="42">
        <v>1</v>
      </c>
      <c r="R56" s="42">
        <v>0</v>
      </c>
      <c r="S56" s="42">
        <v>2</v>
      </c>
      <c r="T56" s="42">
        <v>1</v>
      </c>
      <c r="U56" s="42">
        <v>0</v>
      </c>
      <c r="V56" s="42">
        <v>1</v>
      </c>
      <c r="W56" s="42">
        <v>0</v>
      </c>
      <c r="X56" s="42">
        <v>0</v>
      </c>
      <c r="Y56" s="42">
        <v>4</v>
      </c>
      <c r="Z56" s="42">
        <v>1</v>
      </c>
      <c r="AA56" s="42">
        <v>0</v>
      </c>
      <c r="AB56" s="42">
        <v>0</v>
      </c>
      <c r="AC56" s="42">
        <v>2</v>
      </c>
      <c r="AD56" s="42">
        <v>0</v>
      </c>
      <c r="AE56" s="42">
        <v>40</v>
      </c>
      <c r="AF56" s="42">
        <v>2</v>
      </c>
      <c r="AG56" s="42">
        <v>0</v>
      </c>
      <c r="AH56" s="42">
        <v>1</v>
      </c>
      <c r="AI56" s="42">
        <v>0</v>
      </c>
      <c r="AJ56" s="42">
        <v>0</v>
      </c>
    </row>
    <row r="57" spans="1:36" s="43" customFormat="1" ht="15" customHeight="1">
      <c r="A57" s="159"/>
      <c r="B57" s="54" t="s">
        <v>192</v>
      </c>
      <c r="C57" s="55" t="s">
        <v>3</v>
      </c>
      <c r="D57" s="42">
        <v>52</v>
      </c>
      <c r="E57" s="42">
        <v>35</v>
      </c>
      <c r="F57" s="42">
        <v>17</v>
      </c>
      <c r="G57" s="42">
        <v>0</v>
      </c>
      <c r="H57" s="42">
        <v>14</v>
      </c>
      <c r="I57" s="42">
        <v>14</v>
      </c>
      <c r="J57" s="42">
        <v>2</v>
      </c>
      <c r="K57" s="42">
        <v>0</v>
      </c>
      <c r="L57" s="42">
        <v>0</v>
      </c>
      <c r="M57" s="42">
        <v>0</v>
      </c>
      <c r="N57" s="42">
        <v>1</v>
      </c>
      <c r="O57" s="42">
        <v>0</v>
      </c>
      <c r="P57" s="42">
        <v>5</v>
      </c>
      <c r="Q57" s="42">
        <v>1</v>
      </c>
      <c r="R57" s="42">
        <v>0</v>
      </c>
      <c r="S57" s="42">
        <v>2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12</v>
      </c>
      <c r="AF57" s="42">
        <v>1</v>
      </c>
      <c r="AG57" s="42">
        <v>0</v>
      </c>
      <c r="AH57" s="42">
        <v>0</v>
      </c>
      <c r="AI57" s="42">
        <v>0</v>
      </c>
      <c r="AJ57" s="42">
        <v>0</v>
      </c>
    </row>
    <row r="58" spans="1:36" s="43" customFormat="1" ht="15" customHeight="1">
      <c r="A58" s="46" t="s">
        <v>183</v>
      </c>
      <c r="B58" s="49" t="s">
        <v>193</v>
      </c>
      <c r="C58" s="50" t="s">
        <v>0</v>
      </c>
      <c r="D58" s="51">
        <v>12</v>
      </c>
      <c r="E58" s="51">
        <v>9</v>
      </c>
      <c r="F58" s="51">
        <v>3</v>
      </c>
      <c r="G58" s="51">
        <v>0</v>
      </c>
      <c r="H58" s="51">
        <v>2</v>
      </c>
      <c r="I58" s="51">
        <v>3</v>
      </c>
      <c r="J58" s="51">
        <v>2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3</v>
      </c>
      <c r="AF58" s="51">
        <v>0</v>
      </c>
      <c r="AG58" s="51">
        <v>0</v>
      </c>
      <c r="AH58" s="51">
        <v>2</v>
      </c>
      <c r="AI58" s="51">
        <v>0</v>
      </c>
      <c r="AJ58" s="51">
        <v>0</v>
      </c>
    </row>
    <row r="59" spans="1:36" s="43" customFormat="1" ht="15" customHeight="1">
      <c r="A59" s="158" t="s">
        <v>20</v>
      </c>
      <c r="B59" s="52" t="s">
        <v>191</v>
      </c>
      <c r="C59" s="53" t="s">
        <v>2</v>
      </c>
      <c r="D59" s="42">
        <v>11</v>
      </c>
      <c r="E59" s="42">
        <v>9</v>
      </c>
      <c r="F59" s="42">
        <v>2</v>
      </c>
      <c r="G59" s="42">
        <v>0</v>
      </c>
      <c r="H59" s="42">
        <v>2</v>
      </c>
      <c r="I59" s="42">
        <v>2</v>
      </c>
      <c r="J59" s="42">
        <v>2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3</v>
      </c>
      <c r="AF59" s="42">
        <v>0</v>
      </c>
      <c r="AG59" s="42">
        <v>0</v>
      </c>
      <c r="AH59" s="42">
        <v>2</v>
      </c>
      <c r="AI59" s="42">
        <v>0</v>
      </c>
      <c r="AJ59" s="42">
        <v>0</v>
      </c>
    </row>
    <row r="60" spans="1:36" s="43" customFormat="1" ht="15" customHeight="1">
      <c r="A60" s="159"/>
      <c r="B60" s="54" t="s">
        <v>192</v>
      </c>
      <c r="C60" s="55" t="s">
        <v>3</v>
      </c>
      <c r="D60" s="42">
        <v>1</v>
      </c>
      <c r="E60" s="42">
        <v>0</v>
      </c>
      <c r="F60" s="42">
        <v>1</v>
      </c>
      <c r="G60" s="42">
        <v>0</v>
      </c>
      <c r="H60" s="42">
        <v>0</v>
      </c>
      <c r="I60" s="42">
        <v>1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</row>
    <row r="61" spans="1:36" s="43" customFormat="1" ht="15" customHeight="1">
      <c r="A61" s="46" t="s">
        <v>184</v>
      </c>
      <c r="B61" s="49" t="s">
        <v>193</v>
      </c>
      <c r="C61" s="50" t="s">
        <v>0</v>
      </c>
      <c r="D61" s="51">
        <v>141</v>
      </c>
      <c r="E61" s="51">
        <v>85</v>
      </c>
      <c r="F61" s="51">
        <v>56</v>
      </c>
      <c r="G61" s="51">
        <v>0</v>
      </c>
      <c r="H61" s="51">
        <v>34</v>
      </c>
      <c r="I61" s="51">
        <v>37</v>
      </c>
      <c r="J61" s="51">
        <v>0</v>
      </c>
      <c r="K61" s="51">
        <v>0</v>
      </c>
      <c r="L61" s="51">
        <v>0</v>
      </c>
      <c r="M61" s="51">
        <v>2</v>
      </c>
      <c r="N61" s="51">
        <v>1</v>
      </c>
      <c r="O61" s="51">
        <v>0</v>
      </c>
      <c r="P61" s="51">
        <v>4</v>
      </c>
      <c r="Q61" s="51">
        <v>5</v>
      </c>
      <c r="R61" s="51">
        <v>0</v>
      </c>
      <c r="S61" s="51">
        <v>0</v>
      </c>
      <c r="T61" s="51">
        <v>1</v>
      </c>
      <c r="U61" s="51">
        <v>0</v>
      </c>
      <c r="V61" s="51">
        <v>5</v>
      </c>
      <c r="W61" s="51">
        <v>0</v>
      </c>
      <c r="X61" s="51">
        <v>0</v>
      </c>
      <c r="Y61" s="51">
        <v>5</v>
      </c>
      <c r="Z61" s="51">
        <v>1</v>
      </c>
      <c r="AA61" s="51">
        <v>0</v>
      </c>
      <c r="AB61" s="51">
        <v>0</v>
      </c>
      <c r="AC61" s="51">
        <v>0</v>
      </c>
      <c r="AD61" s="51">
        <v>0</v>
      </c>
      <c r="AE61" s="51">
        <v>31</v>
      </c>
      <c r="AF61" s="51">
        <v>10</v>
      </c>
      <c r="AG61" s="51">
        <v>0</v>
      </c>
      <c r="AH61" s="51">
        <v>4</v>
      </c>
      <c r="AI61" s="51">
        <v>1</v>
      </c>
      <c r="AJ61" s="51">
        <v>0</v>
      </c>
    </row>
    <row r="62" spans="1:36" s="43" customFormat="1" ht="15" customHeight="1">
      <c r="A62" s="158" t="s">
        <v>21</v>
      </c>
      <c r="B62" s="52" t="s">
        <v>191</v>
      </c>
      <c r="C62" s="53" t="s">
        <v>2</v>
      </c>
      <c r="D62" s="42">
        <v>126</v>
      </c>
      <c r="E62" s="42">
        <v>79</v>
      </c>
      <c r="F62" s="42">
        <v>47</v>
      </c>
      <c r="G62" s="42">
        <v>0</v>
      </c>
      <c r="H62" s="42">
        <v>33</v>
      </c>
      <c r="I62" s="42">
        <v>35</v>
      </c>
      <c r="J62" s="42">
        <v>0</v>
      </c>
      <c r="K62" s="42">
        <v>0</v>
      </c>
      <c r="L62" s="42">
        <v>0</v>
      </c>
      <c r="M62" s="42">
        <v>2</v>
      </c>
      <c r="N62" s="42">
        <v>1</v>
      </c>
      <c r="O62" s="42">
        <v>0</v>
      </c>
      <c r="P62" s="42">
        <v>4</v>
      </c>
      <c r="Q62" s="42">
        <v>0</v>
      </c>
      <c r="R62" s="42">
        <v>0</v>
      </c>
      <c r="S62" s="42">
        <v>0</v>
      </c>
      <c r="T62" s="42">
        <v>1</v>
      </c>
      <c r="U62" s="42">
        <v>0</v>
      </c>
      <c r="V62" s="42">
        <v>4</v>
      </c>
      <c r="W62" s="42">
        <v>0</v>
      </c>
      <c r="X62" s="42">
        <v>0</v>
      </c>
      <c r="Y62" s="42">
        <v>5</v>
      </c>
      <c r="Z62" s="42">
        <v>1</v>
      </c>
      <c r="AA62" s="42">
        <v>0</v>
      </c>
      <c r="AB62" s="42">
        <v>0</v>
      </c>
      <c r="AC62" s="42">
        <v>0</v>
      </c>
      <c r="AD62" s="42">
        <v>0</v>
      </c>
      <c r="AE62" s="42">
        <v>28</v>
      </c>
      <c r="AF62" s="42">
        <v>9</v>
      </c>
      <c r="AG62" s="42">
        <v>0</v>
      </c>
      <c r="AH62" s="42">
        <v>3</v>
      </c>
      <c r="AI62" s="42">
        <v>0</v>
      </c>
      <c r="AJ62" s="42">
        <v>0</v>
      </c>
    </row>
    <row r="63" spans="1:36" s="43" customFormat="1" ht="15" customHeight="1">
      <c r="A63" s="159"/>
      <c r="B63" s="54" t="s">
        <v>192</v>
      </c>
      <c r="C63" s="55" t="s">
        <v>3</v>
      </c>
      <c r="D63" s="42">
        <v>15</v>
      </c>
      <c r="E63" s="42">
        <v>6</v>
      </c>
      <c r="F63" s="42">
        <v>9</v>
      </c>
      <c r="G63" s="42">
        <v>0</v>
      </c>
      <c r="H63" s="42">
        <v>1</v>
      </c>
      <c r="I63" s="42">
        <v>2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5</v>
      </c>
      <c r="R63" s="42">
        <v>0</v>
      </c>
      <c r="S63" s="42">
        <v>0</v>
      </c>
      <c r="T63" s="42">
        <v>0</v>
      </c>
      <c r="U63" s="42">
        <v>0</v>
      </c>
      <c r="V63" s="42">
        <v>1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3</v>
      </c>
      <c r="AF63" s="42">
        <v>1</v>
      </c>
      <c r="AG63" s="42">
        <v>0</v>
      </c>
      <c r="AH63" s="42">
        <v>1</v>
      </c>
      <c r="AI63" s="42">
        <v>1</v>
      </c>
      <c r="AJ63" s="42">
        <v>0</v>
      </c>
    </row>
    <row r="64" spans="1:36" s="43" customFormat="1" ht="15" customHeight="1">
      <c r="A64" s="46" t="s">
        <v>185</v>
      </c>
      <c r="B64" s="49" t="s">
        <v>193</v>
      </c>
      <c r="C64" s="50" t="s">
        <v>0</v>
      </c>
      <c r="D64" s="51">
        <v>100</v>
      </c>
      <c r="E64" s="51">
        <v>67</v>
      </c>
      <c r="F64" s="51">
        <v>33</v>
      </c>
      <c r="G64" s="51">
        <v>0</v>
      </c>
      <c r="H64" s="51">
        <v>23</v>
      </c>
      <c r="I64" s="51">
        <v>26</v>
      </c>
      <c r="J64" s="51">
        <v>2</v>
      </c>
      <c r="K64" s="51">
        <v>0</v>
      </c>
      <c r="L64" s="51">
        <v>0</v>
      </c>
      <c r="M64" s="51">
        <v>2</v>
      </c>
      <c r="N64" s="51">
        <v>0</v>
      </c>
      <c r="O64" s="51">
        <v>0</v>
      </c>
      <c r="P64" s="51">
        <v>2</v>
      </c>
      <c r="Q64" s="51">
        <v>1</v>
      </c>
      <c r="R64" s="51">
        <v>0</v>
      </c>
      <c r="S64" s="51">
        <v>6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1</v>
      </c>
      <c r="Z64" s="51">
        <v>1</v>
      </c>
      <c r="AA64" s="51">
        <v>0</v>
      </c>
      <c r="AB64" s="51">
        <v>0</v>
      </c>
      <c r="AC64" s="51">
        <v>0</v>
      </c>
      <c r="AD64" s="51">
        <v>0</v>
      </c>
      <c r="AE64" s="51">
        <v>19</v>
      </c>
      <c r="AF64" s="51">
        <v>0</v>
      </c>
      <c r="AG64" s="51">
        <v>0</v>
      </c>
      <c r="AH64" s="51">
        <v>12</v>
      </c>
      <c r="AI64" s="51">
        <v>5</v>
      </c>
      <c r="AJ64" s="51">
        <v>0</v>
      </c>
    </row>
    <row r="65" spans="1:36" s="43" customFormat="1" ht="15" customHeight="1">
      <c r="A65" s="158" t="s">
        <v>22</v>
      </c>
      <c r="B65" s="52" t="s">
        <v>191</v>
      </c>
      <c r="C65" s="53" t="s">
        <v>2</v>
      </c>
      <c r="D65" s="42">
        <v>95</v>
      </c>
      <c r="E65" s="42">
        <v>63</v>
      </c>
      <c r="F65" s="42">
        <v>32</v>
      </c>
      <c r="G65" s="42">
        <v>0</v>
      </c>
      <c r="H65" s="42">
        <v>21</v>
      </c>
      <c r="I65" s="42">
        <v>25</v>
      </c>
      <c r="J65" s="42">
        <v>2</v>
      </c>
      <c r="K65" s="42">
        <v>0</v>
      </c>
      <c r="L65" s="42">
        <v>0</v>
      </c>
      <c r="M65" s="42">
        <v>2</v>
      </c>
      <c r="N65" s="42">
        <v>0</v>
      </c>
      <c r="O65" s="42">
        <v>0</v>
      </c>
      <c r="P65" s="42">
        <v>2</v>
      </c>
      <c r="Q65" s="42">
        <v>1</v>
      </c>
      <c r="R65" s="42">
        <v>0</v>
      </c>
      <c r="S65" s="42">
        <v>6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1</v>
      </c>
      <c r="Z65" s="42">
        <v>1</v>
      </c>
      <c r="AA65" s="42">
        <v>0</v>
      </c>
      <c r="AB65" s="42">
        <v>0</v>
      </c>
      <c r="AC65" s="42">
        <v>0</v>
      </c>
      <c r="AD65" s="42">
        <v>0</v>
      </c>
      <c r="AE65" s="42">
        <v>18</v>
      </c>
      <c r="AF65" s="42">
        <v>0</v>
      </c>
      <c r="AG65" s="42">
        <v>0</v>
      </c>
      <c r="AH65" s="42">
        <v>11</v>
      </c>
      <c r="AI65" s="42">
        <v>5</v>
      </c>
      <c r="AJ65" s="42">
        <v>0</v>
      </c>
    </row>
    <row r="66" spans="1:36" s="43" customFormat="1" ht="15" customHeight="1">
      <c r="A66" s="159"/>
      <c r="B66" s="54" t="s">
        <v>192</v>
      </c>
      <c r="C66" s="55" t="s">
        <v>3</v>
      </c>
      <c r="D66" s="42">
        <v>5</v>
      </c>
      <c r="E66" s="42">
        <v>4</v>
      </c>
      <c r="F66" s="42">
        <v>1</v>
      </c>
      <c r="G66" s="42">
        <v>0</v>
      </c>
      <c r="H66" s="42">
        <v>2</v>
      </c>
      <c r="I66" s="42">
        <v>1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1</v>
      </c>
      <c r="AF66" s="42">
        <v>0</v>
      </c>
      <c r="AG66" s="42">
        <v>0</v>
      </c>
      <c r="AH66" s="42">
        <v>1</v>
      </c>
      <c r="AI66" s="42">
        <v>0</v>
      </c>
      <c r="AJ66" s="42">
        <v>0</v>
      </c>
    </row>
    <row r="67" spans="1:36" s="43" customFormat="1" ht="15" customHeight="1">
      <c r="A67" s="46" t="s">
        <v>186</v>
      </c>
      <c r="B67" s="49" t="s">
        <v>193</v>
      </c>
      <c r="C67" s="50" t="s">
        <v>0</v>
      </c>
      <c r="D67" s="51">
        <v>52</v>
      </c>
      <c r="E67" s="51">
        <v>29</v>
      </c>
      <c r="F67" s="51">
        <v>22</v>
      </c>
      <c r="G67" s="51">
        <v>1</v>
      </c>
      <c r="H67" s="51">
        <v>14</v>
      </c>
      <c r="I67" s="51">
        <v>20</v>
      </c>
      <c r="J67" s="51">
        <v>0</v>
      </c>
      <c r="K67" s="51">
        <v>0</v>
      </c>
      <c r="L67" s="51">
        <v>0</v>
      </c>
      <c r="M67" s="51">
        <v>0</v>
      </c>
      <c r="N67" s="51">
        <v>1</v>
      </c>
      <c r="O67" s="51">
        <v>0</v>
      </c>
      <c r="P67" s="51">
        <v>3</v>
      </c>
      <c r="Q67" s="51">
        <v>0</v>
      </c>
      <c r="R67" s="51">
        <v>0</v>
      </c>
      <c r="S67" s="51">
        <v>3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1</v>
      </c>
      <c r="Z67" s="51">
        <v>0</v>
      </c>
      <c r="AA67" s="51">
        <v>0</v>
      </c>
      <c r="AB67" s="51">
        <v>0</v>
      </c>
      <c r="AC67" s="51">
        <v>0</v>
      </c>
      <c r="AD67" s="51">
        <v>0</v>
      </c>
      <c r="AE67" s="51">
        <v>6</v>
      </c>
      <c r="AF67" s="51">
        <v>1</v>
      </c>
      <c r="AG67" s="51">
        <v>0</v>
      </c>
      <c r="AH67" s="51">
        <v>2</v>
      </c>
      <c r="AI67" s="51">
        <v>0</v>
      </c>
      <c r="AJ67" s="51">
        <v>1</v>
      </c>
    </row>
    <row r="68" spans="1:36" s="43" customFormat="1" ht="15" customHeight="1">
      <c r="A68" s="158" t="s">
        <v>23</v>
      </c>
      <c r="B68" s="52" t="s">
        <v>191</v>
      </c>
      <c r="C68" s="53" t="s">
        <v>2</v>
      </c>
      <c r="D68" s="42">
        <v>49</v>
      </c>
      <c r="E68" s="42">
        <v>28</v>
      </c>
      <c r="F68" s="42">
        <v>20</v>
      </c>
      <c r="G68" s="42">
        <v>1</v>
      </c>
      <c r="H68" s="42">
        <v>13</v>
      </c>
      <c r="I68" s="42">
        <v>18</v>
      </c>
      <c r="J68" s="42">
        <v>0</v>
      </c>
      <c r="K68" s="42">
        <v>0</v>
      </c>
      <c r="L68" s="42">
        <v>0</v>
      </c>
      <c r="M68" s="42">
        <v>0</v>
      </c>
      <c r="N68" s="42">
        <v>1</v>
      </c>
      <c r="O68" s="42">
        <v>0</v>
      </c>
      <c r="P68" s="42">
        <v>3</v>
      </c>
      <c r="Q68" s="42">
        <v>0</v>
      </c>
      <c r="R68" s="42">
        <v>0</v>
      </c>
      <c r="S68" s="42">
        <v>3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1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6</v>
      </c>
      <c r="AF68" s="42">
        <v>1</v>
      </c>
      <c r="AG68" s="42">
        <v>0</v>
      </c>
      <c r="AH68" s="42">
        <v>2</v>
      </c>
      <c r="AI68" s="42">
        <v>0</v>
      </c>
      <c r="AJ68" s="42">
        <v>1</v>
      </c>
    </row>
    <row r="69" spans="1:36" s="43" customFormat="1" ht="15" customHeight="1">
      <c r="A69" s="159"/>
      <c r="B69" s="54" t="s">
        <v>192</v>
      </c>
      <c r="C69" s="55" t="s">
        <v>3</v>
      </c>
      <c r="D69" s="42">
        <v>3</v>
      </c>
      <c r="E69" s="42">
        <v>1</v>
      </c>
      <c r="F69" s="42">
        <v>2</v>
      </c>
      <c r="G69" s="42">
        <v>0</v>
      </c>
      <c r="H69" s="42">
        <v>1</v>
      </c>
      <c r="I69" s="42">
        <v>2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</row>
    <row r="70" spans="1:36" s="43" customFormat="1" ht="15" customHeight="1">
      <c r="A70" s="46" t="s">
        <v>187</v>
      </c>
      <c r="B70" s="49" t="s">
        <v>193</v>
      </c>
      <c r="C70" s="50" t="s">
        <v>0</v>
      </c>
      <c r="D70" s="51">
        <v>19</v>
      </c>
      <c r="E70" s="51">
        <v>13</v>
      </c>
      <c r="F70" s="51">
        <v>6</v>
      </c>
      <c r="G70" s="51">
        <v>0</v>
      </c>
      <c r="H70" s="51">
        <v>9</v>
      </c>
      <c r="I70" s="51">
        <v>6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1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3</v>
      </c>
      <c r="AF70" s="51">
        <v>0</v>
      </c>
      <c r="AG70" s="51">
        <v>0</v>
      </c>
      <c r="AH70" s="51">
        <v>0</v>
      </c>
      <c r="AI70" s="51">
        <v>0</v>
      </c>
      <c r="AJ70" s="51">
        <v>0</v>
      </c>
    </row>
    <row r="71" spans="1:36" s="43" customFormat="1" ht="15" customHeight="1">
      <c r="A71" s="158" t="s">
        <v>24</v>
      </c>
      <c r="B71" s="52" t="s">
        <v>191</v>
      </c>
      <c r="C71" s="53" t="s">
        <v>2</v>
      </c>
      <c r="D71" s="42">
        <v>19</v>
      </c>
      <c r="E71" s="42">
        <v>13</v>
      </c>
      <c r="F71" s="42">
        <v>6</v>
      </c>
      <c r="G71" s="42">
        <v>0</v>
      </c>
      <c r="H71" s="42">
        <v>9</v>
      </c>
      <c r="I71" s="42">
        <v>6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1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3</v>
      </c>
      <c r="AF71" s="42">
        <v>0</v>
      </c>
      <c r="AG71" s="42">
        <v>0</v>
      </c>
      <c r="AH71" s="42">
        <v>0</v>
      </c>
      <c r="AI71" s="42">
        <v>0</v>
      </c>
      <c r="AJ71" s="42">
        <v>0</v>
      </c>
    </row>
    <row r="72" spans="1:36" s="43" customFormat="1" ht="15" customHeight="1">
      <c r="A72" s="159"/>
      <c r="B72" s="54" t="s">
        <v>192</v>
      </c>
      <c r="C72" s="55" t="s">
        <v>3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</row>
    <row r="73" spans="1:36" s="43" customFormat="1" ht="15" customHeight="1">
      <c r="A73" s="46" t="s">
        <v>188</v>
      </c>
      <c r="B73" s="49" t="s">
        <v>193</v>
      </c>
      <c r="C73" s="50" t="s">
        <v>0</v>
      </c>
      <c r="D73" s="51">
        <v>3</v>
      </c>
      <c r="E73" s="51">
        <v>3</v>
      </c>
      <c r="F73" s="51">
        <v>0</v>
      </c>
      <c r="G73" s="51">
        <v>0</v>
      </c>
      <c r="H73" s="51">
        <v>1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51">
        <v>2</v>
      </c>
      <c r="AI73" s="51">
        <v>0</v>
      </c>
      <c r="AJ73" s="51">
        <v>0</v>
      </c>
    </row>
    <row r="74" spans="1:36" s="43" customFormat="1" ht="15" customHeight="1">
      <c r="A74" s="158" t="s">
        <v>25</v>
      </c>
      <c r="B74" s="52" t="s">
        <v>191</v>
      </c>
      <c r="C74" s="53" t="s">
        <v>2</v>
      </c>
      <c r="D74" s="42">
        <v>2</v>
      </c>
      <c r="E74" s="42">
        <v>2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2</v>
      </c>
      <c r="AI74" s="42">
        <v>0</v>
      </c>
      <c r="AJ74" s="42">
        <v>0</v>
      </c>
    </row>
    <row r="75" spans="1:36" s="43" customFormat="1" ht="15" customHeight="1">
      <c r="A75" s="159"/>
      <c r="B75" s="54" t="s">
        <v>192</v>
      </c>
      <c r="C75" s="55" t="s">
        <v>3</v>
      </c>
      <c r="D75" s="47">
        <v>1</v>
      </c>
      <c r="E75" s="47">
        <v>1</v>
      </c>
      <c r="F75" s="47">
        <v>0</v>
      </c>
      <c r="G75" s="47">
        <v>0</v>
      </c>
      <c r="H75" s="47">
        <v>1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7">
        <v>0</v>
      </c>
      <c r="AG75" s="47">
        <v>0</v>
      </c>
      <c r="AH75" s="47">
        <v>0</v>
      </c>
      <c r="AI75" s="47">
        <v>0</v>
      </c>
      <c r="AJ75" s="47">
        <v>0</v>
      </c>
    </row>
    <row r="76" spans="1:36" ht="15.75" customHeight="1">
      <c r="A76" s="93" t="s">
        <v>365</v>
      </c>
    </row>
    <row r="77" spans="1:36" ht="15.75" customHeight="1">
      <c r="A77" s="94" t="s">
        <v>26</v>
      </c>
      <c r="B77" s="1"/>
      <c r="C77" s="1"/>
    </row>
    <row r="78" spans="1:36" ht="15.75" customHeight="1">
      <c r="A78" s="93"/>
    </row>
    <row r="79" spans="1:36" ht="15.75" customHeight="1">
      <c r="A79" s="117" t="s">
        <v>489</v>
      </c>
      <c r="J79" s="7"/>
      <c r="K79" s="6"/>
      <c r="N79" s="7"/>
      <c r="O79" s="6"/>
    </row>
    <row r="80" spans="1:36" ht="11.1" customHeight="1">
      <c r="J80" s="7"/>
      <c r="K80" s="6"/>
      <c r="N80" s="7"/>
      <c r="O80" s="6"/>
    </row>
    <row r="81" spans="1:36" s="122" customFormat="1" ht="16.5" hidden="1" customHeight="1">
      <c r="A81" s="118" t="s">
        <v>468</v>
      </c>
      <c r="B81" s="119" t="s">
        <v>469</v>
      </c>
      <c r="C81" s="120" t="s">
        <v>0</v>
      </c>
      <c r="D81" s="121">
        <v>5381</v>
      </c>
      <c r="E81" s="121">
        <v>3534</v>
      </c>
      <c r="F81" s="121">
        <v>1805</v>
      </c>
      <c r="G81" s="121">
        <v>42</v>
      </c>
      <c r="H81" s="121">
        <v>1567</v>
      </c>
      <c r="I81" s="121">
        <v>1271</v>
      </c>
      <c r="J81" s="121">
        <v>97</v>
      </c>
      <c r="K81" s="121">
        <v>28</v>
      </c>
      <c r="L81" s="121">
        <v>0</v>
      </c>
      <c r="M81" s="121">
        <v>67</v>
      </c>
      <c r="N81" s="121">
        <v>102</v>
      </c>
      <c r="O81" s="121">
        <v>0</v>
      </c>
      <c r="P81" s="121">
        <v>155</v>
      </c>
      <c r="Q81" s="121">
        <v>42</v>
      </c>
      <c r="R81" s="121">
        <v>0</v>
      </c>
      <c r="S81" s="121">
        <v>139</v>
      </c>
      <c r="T81" s="121">
        <v>36</v>
      </c>
      <c r="U81" s="121">
        <v>0</v>
      </c>
      <c r="V81" s="121">
        <v>37</v>
      </c>
      <c r="W81" s="121">
        <v>20</v>
      </c>
      <c r="X81" s="121">
        <v>0</v>
      </c>
      <c r="Y81" s="121">
        <v>122</v>
      </c>
      <c r="Z81" s="121">
        <v>27</v>
      </c>
      <c r="AA81" s="121">
        <v>0</v>
      </c>
      <c r="AB81" s="121">
        <v>3</v>
      </c>
      <c r="AC81" s="121">
        <v>19</v>
      </c>
      <c r="AD81" s="121">
        <v>0</v>
      </c>
      <c r="AE81" s="121">
        <v>875</v>
      </c>
      <c r="AF81" s="121">
        <v>162</v>
      </c>
      <c r="AG81" s="121">
        <v>0</v>
      </c>
      <c r="AH81" s="121">
        <v>472</v>
      </c>
      <c r="AI81" s="121">
        <v>98</v>
      </c>
      <c r="AJ81" s="121">
        <v>42</v>
      </c>
    </row>
    <row r="82" spans="1:36" s="122" customFormat="1" ht="15" hidden="1" customHeight="1">
      <c r="A82" s="161" t="s">
        <v>1</v>
      </c>
      <c r="B82" s="123" t="s">
        <v>470</v>
      </c>
      <c r="C82" s="124" t="s">
        <v>2</v>
      </c>
      <c r="D82" s="125">
        <v>5042</v>
      </c>
      <c r="E82" s="125">
        <v>3344</v>
      </c>
      <c r="F82" s="125">
        <v>1663</v>
      </c>
      <c r="G82" s="125">
        <v>35</v>
      </c>
      <c r="H82" s="125">
        <v>1480</v>
      </c>
      <c r="I82" s="125">
        <v>1163</v>
      </c>
      <c r="J82" s="125">
        <v>87</v>
      </c>
      <c r="K82" s="125">
        <v>25</v>
      </c>
      <c r="L82" s="125">
        <v>0</v>
      </c>
      <c r="M82" s="125">
        <v>64</v>
      </c>
      <c r="N82" s="125">
        <v>94</v>
      </c>
      <c r="O82" s="125">
        <v>0</v>
      </c>
      <c r="P82" s="125">
        <v>130</v>
      </c>
      <c r="Q82" s="125">
        <v>36</v>
      </c>
      <c r="R82" s="125">
        <v>0</v>
      </c>
      <c r="S82" s="125">
        <v>127</v>
      </c>
      <c r="T82" s="125">
        <v>32</v>
      </c>
      <c r="U82" s="125">
        <v>0</v>
      </c>
      <c r="V82" s="125">
        <v>37</v>
      </c>
      <c r="W82" s="125">
        <v>20</v>
      </c>
      <c r="X82" s="125">
        <v>0</v>
      </c>
      <c r="Y82" s="125">
        <v>119</v>
      </c>
      <c r="Z82" s="125">
        <v>25</v>
      </c>
      <c r="AA82" s="125">
        <v>0</v>
      </c>
      <c r="AB82" s="125">
        <v>3</v>
      </c>
      <c r="AC82" s="125">
        <v>19</v>
      </c>
      <c r="AD82" s="125">
        <v>0</v>
      </c>
      <c r="AE82" s="125">
        <v>837</v>
      </c>
      <c r="AF82" s="125">
        <v>157</v>
      </c>
      <c r="AG82" s="125">
        <v>0</v>
      </c>
      <c r="AH82" s="125">
        <v>460</v>
      </c>
      <c r="AI82" s="125">
        <v>92</v>
      </c>
      <c r="AJ82" s="125">
        <v>35</v>
      </c>
    </row>
    <row r="83" spans="1:36" s="122" customFormat="1" ht="15" hidden="1" customHeight="1">
      <c r="A83" s="162"/>
      <c r="B83" s="123" t="s">
        <v>471</v>
      </c>
      <c r="C83" s="124" t="s">
        <v>3</v>
      </c>
      <c r="D83" s="125">
        <v>339</v>
      </c>
      <c r="E83" s="125">
        <v>190</v>
      </c>
      <c r="F83" s="125">
        <v>142</v>
      </c>
      <c r="G83" s="125">
        <v>7</v>
      </c>
      <c r="H83" s="125">
        <v>87</v>
      </c>
      <c r="I83" s="125">
        <v>108</v>
      </c>
      <c r="J83" s="125">
        <v>10</v>
      </c>
      <c r="K83" s="125">
        <v>3</v>
      </c>
      <c r="L83" s="125">
        <v>0</v>
      </c>
      <c r="M83" s="125">
        <v>3</v>
      </c>
      <c r="N83" s="125">
        <v>8</v>
      </c>
      <c r="O83" s="125">
        <v>0</v>
      </c>
      <c r="P83" s="125">
        <v>25</v>
      </c>
      <c r="Q83" s="125">
        <v>6</v>
      </c>
      <c r="R83" s="125">
        <v>0</v>
      </c>
      <c r="S83" s="125">
        <v>12</v>
      </c>
      <c r="T83" s="125">
        <v>4</v>
      </c>
      <c r="U83" s="125">
        <v>0</v>
      </c>
      <c r="V83" s="125">
        <v>0</v>
      </c>
      <c r="W83" s="125">
        <v>0</v>
      </c>
      <c r="X83" s="125">
        <v>0</v>
      </c>
      <c r="Y83" s="125">
        <v>3</v>
      </c>
      <c r="Z83" s="125">
        <v>2</v>
      </c>
      <c r="AA83" s="125">
        <v>0</v>
      </c>
      <c r="AB83" s="125">
        <v>0</v>
      </c>
      <c r="AC83" s="125">
        <v>0</v>
      </c>
      <c r="AD83" s="125">
        <v>0</v>
      </c>
      <c r="AE83" s="125">
        <v>38</v>
      </c>
      <c r="AF83" s="125">
        <v>5</v>
      </c>
      <c r="AG83" s="125">
        <v>0</v>
      </c>
      <c r="AH83" s="125">
        <v>12</v>
      </c>
      <c r="AI83" s="125">
        <v>6</v>
      </c>
      <c r="AJ83" s="125">
        <v>7</v>
      </c>
    </row>
    <row r="84" spans="1:36" s="43" customFormat="1" ht="15" hidden="1" customHeight="1">
      <c r="A84" s="99" t="s">
        <v>374</v>
      </c>
      <c r="B84" s="49" t="s">
        <v>190</v>
      </c>
      <c r="C84" s="50" t="s">
        <v>0</v>
      </c>
      <c r="D84" s="51">
        <v>1062</v>
      </c>
      <c r="E84" s="51">
        <v>734</v>
      </c>
      <c r="F84" s="51">
        <v>322</v>
      </c>
      <c r="G84" s="51">
        <v>6</v>
      </c>
      <c r="H84" s="51">
        <v>310</v>
      </c>
      <c r="I84" s="51">
        <v>216</v>
      </c>
      <c r="J84" s="51">
        <v>17</v>
      </c>
      <c r="K84" s="51">
        <v>3</v>
      </c>
      <c r="L84" s="51">
        <v>0</v>
      </c>
      <c r="M84" s="51">
        <v>16</v>
      </c>
      <c r="N84" s="51">
        <v>17</v>
      </c>
      <c r="O84" s="51">
        <v>0</v>
      </c>
      <c r="P84" s="51">
        <v>42</v>
      </c>
      <c r="Q84" s="51">
        <v>10</v>
      </c>
      <c r="R84" s="51">
        <v>0</v>
      </c>
      <c r="S84" s="51">
        <v>23</v>
      </c>
      <c r="T84" s="51">
        <v>5</v>
      </c>
      <c r="U84" s="51">
        <v>0</v>
      </c>
      <c r="V84" s="51">
        <v>8</v>
      </c>
      <c r="W84" s="51">
        <v>1</v>
      </c>
      <c r="X84" s="51">
        <v>0</v>
      </c>
      <c r="Y84" s="51">
        <v>35</v>
      </c>
      <c r="Z84" s="51">
        <v>11</v>
      </c>
      <c r="AA84" s="51">
        <v>0</v>
      </c>
      <c r="AB84" s="51">
        <v>0</v>
      </c>
      <c r="AC84" s="51">
        <v>0</v>
      </c>
      <c r="AD84" s="51">
        <v>0</v>
      </c>
      <c r="AE84" s="51">
        <v>203</v>
      </c>
      <c r="AF84" s="51">
        <v>43</v>
      </c>
      <c r="AG84" s="51">
        <v>0</v>
      </c>
      <c r="AH84" s="51">
        <v>80</v>
      </c>
      <c r="AI84" s="51">
        <v>16</v>
      </c>
      <c r="AJ84" s="51">
        <v>6</v>
      </c>
    </row>
    <row r="85" spans="1:36" s="43" customFormat="1" ht="15" hidden="1" customHeight="1">
      <c r="A85" s="158" t="s">
        <v>4</v>
      </c>
      <c r="B85" s="52" t="s">
        <v>191</v>
      </c>
      <c r="C85" s="53" t="s">
        <v>2</v>
      </c>
      <c r="D85" s="42">
        <v>1026</v>
      </c>
      <c r="E85" s="42">
        <v>717</v>
      </c>
      <c r="F85" s="42">
        <v>303</v>
      </c>
      <c r="G85" s="42">
        <v>6</v>
      </c>
      <c r="H85" s="42">
        <v>302</v>
      </c>
      <c r="I85" s="42">
        <v>200</v>
      </c>
      <c r="J85" s="42">
        <v>17</v>
      </c>
      <c r="K85" s="42">
        <v>2</v>
      </c>
      <c r="L85" s="42">
        <v>0</v>
      </c>
      <c r="M85" s="42">
        <v>16</v>
      </c>
      <c r="N85" s="42">
        <v>17</v>
      </c>
      <c r="O85" s="42">
        <v>0</v>
      </c>
      <c r="P85" s="42">
        <v>37</v>
      </c>
      <c r="Q85" s="42">
        <v>9</v>
      </c>
      <c r="R85" s="42">
        <v>0</v>
      </c>
      <c r="S85" s="42">
        <v>20</v>
      </c>
      <c r="T85" s="42">
        <v>5</v>
      </c>
      <c r="U85" s="42">
        <v>0</v>
      </c>
      <c r="V85" s="42">
        <v>8</v>
      </c>
      <c r="W85" s="42">
        <v>1</v>
      </c>
      <c r="X85" s="42">
        <v>0</v>
      </c>
      <c r="Y85" s="42">
        <v>35</v>
      </c>
      <c r="Z85" s="42">
        <v>11</v>
      </c>
      <c r="AA85" s="42">
        <v>0</v>
      </c>
      <c r="AB85" s="42">
        <v>0</v>
      </c>
      <c r="AC85" s="42">
        <v>0</v>
      </c>
      <c r="AD85" s="42">
        <v>0</v>
      </c>
      <c r="AE85" s="42">
        <v>202</v>
      </c>
      <c r="AF85" s="42">
        <v>42</v>
      </c>
      <c r="AG85" s="42">
        <v>0</v>
      </c>
      <c r="AH85" s="42">
        <v>80</v>
      </c>
      <c r="AI85" s="42">
        <v>16</v>
      </c>
      <c r="AJ85" s="42">
        <v>6</v>
      </c>
    </row>
    <row r="86" spans="1:36" s="43" customFormat="1" ht="15" hidden="1" customHeight="1">
      <c r="A86" s="159"/>
      <c r="B86" s="52" t="s">
        <v>192</v>
      </c>
      <c r="C86" s="53" t="s">
        <v>3</v>
      </c>
      <c r="D86" s="42">
        <v>36</v>
      </c>
      <c r="E86" s="42">
        <v>17</v>
      </c>
      <c r="F86" s="42">
        <v>19</v>
      </c>
      <c r="G86" s="42">
        <v>0</v>
      </c>
      <c r="H86" s="42">
        <v>8</v>
      </c>
      <c r="I86" s="42">
        <v>16</v>
      </c>
      <c r="J86" s="42">
        <v>0</v>
      </c>
      <c r="K86" s="42">
        <v>1</v>
      </c>
      <c r="L86" s="42">
        <v>0</v>
      </c>
      <c r="M86" s="42">
        <v>0</v>
      </c>
      <c r="N86" s="42">
        <v>0</v>
      </c>
      <c r="O86" s="42">
        <v>0</v>
      </c>
      <c r="P86" s="42">
        <v>5</v>
      </c>
      <c r="Q86" s="42">
        <v>1</v>
      </c>
      <c r="R86" s="42">
        <v>0</v>
      </c>
      <c r="S86" s="42">
        <v>3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1</v>
      </c>
      <c r="AF86" s="42">
        <v>1</v>
      </c>
      <c r="AG86" s="42">
        <v>0</v>
      </c>
      <c r="AH86" s="42">
        <v>0</v>
      </c>
      <c r="AI86" s="42">
        <v>0</v>
      </c>
      <c r="AJ86" s="42">
        <v>0</v>
      </c>
    </row>
    <row r="87" spans="1:36" s="43" customFormat="1" ht="15" hidden="1" customHeight="1">
      <c r="A87" s="99" t="s">
        <v>376</v>
      </c>
      <c r="B87" s="49" t="s">
        <v>190</v>
      </c>
      <c r="C87" s="50" t="s">
        <v>0</v>
      </c>
      <c r="D87" s="51">
        <v>437</v>
      </c>
      <c r="E87" s="51">
        <v>263</v>
      </c>
      <c r="F87" s="51">
        <v>172</v>
      </c>
      <c r="G87" s="51">
        <v>2</v>
      </c>
      <c r="H87" s="51">
        <v>143</v>
      </c>
      <c r="I87" s="51">
        <v>131</v>
      </c>
      <c r="J87" s="51">
        <v>17</v>
      </c>
      <c r="K87" s="51">
        <v>5</v>
      </c>
      <c r="L87" s="51">
        <v>0</v>
      </c>
      <c r="M87" s="51">
        <v>3</v>
      </c>
      <c r="N87" s="51">
        <v>10</v>
      </c>
      <c r="O87" s="51">
        <v>0</v>
      </c>
      <c r="P87" s="51">
        <v>11</v>
      </c>
      <c r="Q87" s="51">
        <v>5</v>
      </c>
      <c r="R87" s="51">
        <v>0</v>
      </c>
      <c r="S87" s="51">
        <v>5</v>
      </c>
      <c r="T87" s="51">
        <v>1</v>
      </c>
      <c r="U87" s="51">
        <v>0</v>
      </c>
      <c r="V87" s="51">
        <v>1</v>
      </c>
      <c r="W87" s="51">
        <v>0</v>
      </c>
      <c r="X87" s="51">
        <v>0</v>
      </c>
      <c r="Y87" s="51">
        <v>18</v>
      </c>
      <c r="Z87" s="51">
        <v>6</v>
      </c>
      <c r="AA87" s="51">
        <v>0</v>
      </c>
      <c r="AB87" s="51">
        <v>0</v>
      </c>
      <c r="AC87" s="51">
        <v>0</v>
      </c>
      <c r="AD87" s="51">
        <v>0</v>
      </c>
      <c r="AE87" s="51">
        <v>51</v>
      </c>
      <c r="AF87" s="51">
        <v>12</v>
      </c>
      <c r="AG87" s="51">
        <v>0</v>
      </c>
      <c r="AH87" s="51">
        <v>14</v>
      </c>
      <c r="AI87" s="51">
        <v>2</v>
      </c>
      <c r="AJ87" s="51">
        <v>2</v>
      </c>
    </row>
    <row r="88" spans="1:36" s="43" customFormat="1" ht="15" hidden="1" customHeight="1">
      <c r="A88" s="158" t="s">
        <v>5</v>
      </c>
      <c r="B88" s="52" t="s">
        <v>191</v>
      </c>
      <c r="C88" s="53" t="s">
        <v>2</v>
      </c>
      <c r="D88" s="42">
        <v>431</v>
      </c>
      <c r="E88" s="42">
        <v>262</v>
      </c>
      <c r="F88" s="42">
        <v>167</v>
      </c>
      <c r="G88" s="42">
        <v>2</v>
      </c>
      <c r="H88" s="42">
        <v>142</v>
      </c>
      <c r="I88" s="42">
        <v>127</v>
      </c>
      <c r="J88" s="42">
        <v>17</v>
      </c>
      <c r="K88" s="42">
        <v>5</v>
      </c>
      <c r="L88" s="42">
        <v>0</v>
      </c>
      <c r="M88" s="42">
        <v>3</v>
      </c>
      <c r="N88" s="42">
        <v>9</v>
      </c>
      <c r="O88" s="42">
        <v>0</v>
      </c>
      <c r="P88" s="42">
        <v>11</v>
      </c>
      <c r="Q88" s="42">
        <v>5</v>
      </c>
      <c r="R88" s="42">
        <v>0</v>
      </c>
      <c r="S88" s="42">
        <v>5</v>
      </c>
      <c r="T88" s="42">
        <v>1</v>
      </c>
      <c r="U88" s="42">
        <v>0</v>
      </c>
      <c r="V88" s="42">
        <v>1</v>
      </c>
      <c r="W88" s="42">
        <v>0</v>
      </c>
      <c r="X88" s="42">
        <v>0</v>
      </c>
      <c r="Y88" s="42">
        <v>18</v>
      </c>
      <c r="Z88" s="42">
        <v>6</v>
      </c>
      <c r="AA88" s="42">
        <v>0</v>
      </c>
      <c r="AB88" s="42">
        <v>0</v>
      </c>
      <c r="AC88" s="42">
        <v>0</v>
      </c>
      <c r="AD88" s="42">
        <v>0</v>
      </c>
      <c r="AE88" s="42">
        <v>51</v>
      </c>
      <c r="AF88" s="42">
        <v>12</v>
      </c>
      <c r="AG88" s="42">
        <v>0</v>
      </c>
      <c r="AH88" s="42">
        <v>14</v>
      </c>
      <c r="AI88" s="42">
        <v>2</v>
      </c>
      <c r="AJ88" s="42">
        <v>2</v>
      </c>
    </row>
    <row r="89" spans="1:36" s="43" customFormat="1" ht="15" hidden="1" customHeight="1">
      <c r="A89" s="159"/>
      <c r="B89" s="54" t="s">
        <v>192</v>
      </c>
      <c r="C89" s="55" t="s">
        <v>3</v>
      </c>
      <c r="D89" s="42">
        <v>6</v>
      </c>
      <c r="E89" s="42">
        <v>1</v>
      </c>
      <c r="F89" s="42">
        <v>5</v>
      </c>
      <c r="G89" s="42">
        <v>0</v>
      </c>
      <c r="H89" s="42">
        <v>1</v>
      </c>
      <c r="I89" s="42">
        <v>4</v>
      </c>
      <c r="J89" s="42">
        <v>0</v>
      </c>
      <c r="K89" s="42">
        <v>0</v>
      </c>
      <c r="L89" s="42">
        <v>0</v>
      </c>
      <c r="M89" s="42">
        <v>0</v>
      </c>
      <c r="N89" s="42">
        <v>1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  <c r="AG89" s="42">
        <v>0</v>
      </c>
      <c r="AH89" s="42">
        <v>0</v>
      </c>
      <c r="AI89" s="42">
        <v>0</v>
      </c>
      <c r="AJ89" s="42">
        <v>0</v>
      </c>
    </row>
    <row r="90" spans="1:36" s="43" customFormat="1" ht="15" hidden="1" customHeight="1">
      <c r="A90" s="99" t="s">
        <v>379</v>
      </c>
      <c r="B90" s="49" t="s">
        <v>190</v>
      </c>
      <c r="C90" s="50" t="s">
        <v>0</v>
      </c>
      <c r="D90" s="51">
        <v>612</v>
      </c>
      <c r="E90" s="51">
        <v>393</v>
      </c>
      <c r="F90" s="51">
        <v>209</v>
      </c>
      <c r="G90" s="51">
        <v>10</v>
      </c>
      <c r="H90" s="51">
        <v>172</v>
      </c>
      <c r="I90" s="51">
        <v>153</v>
      </c>
      <c r="J90" s="51">
        <v>12</v>
      </c>
      <c r="K90" s="51">
        <v>0</v>
      </c>
      <c r="L90" s="51">
        <v>0</v>
      </c>
      <c r="M90" s="51">
        <v>9</v>
      </c>
      <c r="N90" s="51">
        <v>9</v>
      </c>
      <c r="O90" s="51">
        <v>0</v>
      </c>
      <c r="P90" s="51">
        <v>7</v>
      </c>
      <c r="Q90" s="51">
        <v>6</v>
      </c>
      <c r="R90" s="51">
        <v>0</v>
      </c>
      <c r="S90" s="51">
        <v>23</v>
      </c>
      <c r="T90" s="51">
        <v>6</v>
      </c>
      <c r="U90" s="51">
        <v>0</v>
      </c>
      <c r="V90" s="51">
        <v>0</v>
      </c>
      <c r="W90" s="51">
        <v>1</v>
      </c>
      <c r="X90" s="51">
        <v>0</v>
      </c>
      <c r="Y90" s="51">
        <v>10</v>
      </c>
      <c r="Z90" s="51">
        <v>0</v>
      </c>
      <c r="AA90" s="51">
        <v>0</v>
      </c>
      <c r="AB90" s="51">
        <v>0</v>
      </c>
      <c r="AC90" s="51">
        <v>1</v>
      </c>
      <c r="AD90" s="51">
        <v>0</v>
      </c>
      <c r="AE90" s="51">
        <v>64</v>
      </c>
      <c r="AF90" s="51">
        <v>16</v>
      </c>
      <c r="AG90" s="51">
        <v>0</v>
      </c>
      <c r="AH90" s="51">
        <v>96</v>
      </c>
      <c r="AI90" s="51">
        <v>17</v>
      </c>
      <c r="AJ90" s="51">
        <v>10</v>
      </c>
    </row>
    <row r="91" spans="1:36" s="43" customFormat="1" ht="15" hidden="1" customHeight="1">
      <c r="A91" s="158" t="s">
        <v>93</v>
      </c>
      <c r="B91" s="52" t="s">
        <v>191</v>
      </c>
      <c r="C91" s="53" t="s">
        <v>2</v>
      </c>
      <c r="D91" s="42">
        <v>538</v>
      </c>
      <c r="E91" s="42">
        <v>350</v>
      </c>
      <c r="F91" s="42">
        <v>178</v>
      </c>
      <c r="G91" s="42">
        <v>10</v>
      </c>
      <c r="H91" s="42">
        <v>152</v>
      </c>
      <c r="I91" s="42">
        <v>131</v>
      </c>
      <c r="J91" s="42">
        <v>6</v>
      </c>
      <c r="K91" s="42">
        <v>0</v>
      </c>
      <c r="L91" s="42">
        <v>0</v>
      </c>
      <c r="M91" s="42">
        <v>9</v>
      </c>
      <c r="N91" s="42">
        <v>7</v>
      </c>
      <c r="O91" s="42">
        <v>0</v>
      </c>
      <c r="P91" s="42">
        <v>4</v>
      </c>
      <c r="Q91" s="42">
        <v>4</v>
      </c>
      <c r="R91" s="42">
        <v>0</v>
      </c>
      <c r="S91" s="42">
        <v>21</v>
      </c>
      <c r="T91" s="42">
        <v>4</v>
      </c>
      <c r="U91" s="42">
        <v>0</v>
      </c>
      <c r="V91" s="42">
        <v>0</v>
      </c>
      <c r="W91" s="42">
        <v>1</v>
      </c>
      <c r="X91" s="42">
        <v>0</v>
      </c>
      <c r="Y91" s="42">
        <v>10</v>
      </c>
      <c r="Z91" s="42">
        <v>0</v>
      </c>
      <c r="AA91" s="42">
        <v>0</v>
      </c>
      <c r="AB91" s="42">
        <v>0</v>
      </c>
      <c r="AC91" s="42">
        <v>1</v>
      </c>
      <c r="AD91" s="42">
        <v>0</v>
      </c>
      <c r="AE91" s="42">
        <v>56</v>
      </c>
      <c r="AF91" s="42">
        <v>15</v>
      </c>
      <c r="AG91" s="42">
        <v>0</v>
      </c>
      <c r="AH91" s="42">
        <v>92</v>
      </c>
      <c r="AI91" s="42">
        <v>15</v>
      </c>
      <c r="AJ91" s="42">
        <v>10</v>
      </c>
    </row>
    <row r="92" spans="1:36" s="43" customFormat="1" ht="15" hidden="1" customHeight="1">
      <c r="A92" s="159"/>
      <c r="B92" s="54" t="s">
        <v>192</v>
      </c>
      <c r="C92" s="55" t="s">
        <v>3</v>
      </c>
      <c r="D92" s="42">
        <v>74</v>
      </c>
      <c r="E92" s="42">
        <v>43</v>
      </c>
      <c r="F92" s="42">
        <v>31</v>
      </c>
      <c r="G92" s="42">
        <v>0</v>
      </c>
      <c r="H92" s="42">
        <v>20</v>
      </c>
      <c r="I92" s="42">
        <v>22</v>
      </c>
      <c r="J92" s="42">
        <v>6</v>
      </c>
      <c r="K92" s="42">
        <v>0</v>
      </c>
      <c r="L92" s="42">
        <v>0</v>
      </c>
      <c r="M92" s="42">
        <v>0</v>
      </c>
      <c r="N92" s="42">
        <v>2</v>
      </c>
      <c r="O92" s="42">
        <v>0</v>
      </c>
      <c r="P92" s="42">
        <v>3</v>
      </c>
      <c r="Q92" s="42">
        <v>2</v>
      </c>
      <c r="R92" s="42">
        <v>0</v>
      </c>
      <c r="S92" s="42">
        <v>2</v>
      </c>
      <c r="T92" s="42">
        <v>2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8</v>
      </c>
      <c r="AF92" s="42">
        <v>1</v>
      </c>
      <c r="AG92" s="42">
        <v>0</v>
      </c>
      <c r="AH92" s="42">
        <v>4</v>
      </c>
      <c r="AI92" s="42">
        <v>2</v>
      </c>
      <c r="AJ92" s="42">
        <v>0</v>
      </c>
    </row>
    <row r="93" spans="1:36" s="43" customFormat="1" ht="15" hidden="1" customHeight="1">
      <c r="A93" s="99" t="s">
        <v>381</v>
      </c>
      <c r="B93" s="49" t="s">
        <v>190</v>
      </c>
      <c r="C93" s="50" t="s">
        <v>0</v>
      </c>
      <c r="D93" s="51">
        <v>884</v>
      </c>
      <c r="E93" s="51">
        <v>498</v>
      </c>
      <c r="F93" s="51">
        <v>381</v>
      </c>
      <c r="G93" s="51">
        <v>5</v>
      </c>
      <c r="H93" s="51">
        <v>279</v>
      </c>
      <c r="I93" s="51">
        <v>273</v>
      </c>
      <c r="J93" s="51">
        <v>15</v>
      </c>
      <c r="K93" s="51">
        <v>6</v>
      </c>
      <c r="L93" s="51">
        <v>0</v>
      </c>
      <c r="M93" s="51">
        <v>6</v>
      </c>
      <c r="N93" s="51">
        <v>23</v>
      </c>
      <c r="O93" s="51">
        <v>0</v>
      </c>
      <c r="P93" s="51">
        <v>21</v>
      </c>
      <c r="Q93" s="51">
        <v>7</v>
      </c>
      <c r="R93" s="51">
        <v>0</v>
      </c>
      <c r="S93" s="51">
        <v>19</v>
      </c>
      <c r="T93" s="51">
        <v>2</v>
      </c>
      <c r="U93" s="51">
        <v>0</v>
      </c>
      <c r="V93" s="51">
        <v>5</v>
      </c>
      <c r="W93" s="51">
        <v>15</v>
      </c>
      <c r="X93" s="51">
        <v>0</v>
      </c>
      <c r="Y93" s="51">
        <v>7</v>
      </c>
      <c r="Z93" s="51">
        <v>1</v>
      </c>
      <c r="AA93" s="51">
        <v>0</v>
      </c>
      <c r="AB93" s="51">
        <v>2</v>
      </c>
      <c r="AC93" s="51">
        <v>11</v>
      </c>
      <c r="AD93" s="51">
        <v>0</v>
      </c>
      <c r="AE93" s="51">
        <v>71</v>
      </c>
      <c r="AF93" s="51">
        <v>14</v>
      </c>
      <c r="AG93" s="51">
        <v>0</v>
      </c>
      <c r="AH93" s="51">
        <v>73</v>
      </c>
      <c r="AI93" s="51">
        <v>29</v>
      </c>
      <c r="AJ93" s="51">
        <v>5</v>
      </c>
    </row>
    <row r="94" spans="1:36" s="43" customFormat="1" ht="15" hidden="1" customHeight="1">
      <c r="A94" s="158" t="s">
        <v>6</v>
      </c>
      <c r="B94" s="52" t="s">
        <v>191</v>
      </c>
      <c r="C94" s="53" t="s">
        <v>2</v>
      </c>
      <c r="D94" s="42">
        <v>855</v>
      </c>
      <c r="E94" s="42">
        <v>485</v>
      </c>
      <c r="F94" s="42">
        <v>365</v>
      </c>
      <c r="G94" s="42">
        <v>5</v>
      </c>
      <c r="H94" s="42">
        <v>271</v>
      </c>
      <c r="I94" s="42">
        <v>262</v>
      </c>
      <c r="J94" s="42">
        <v>14</v>
      </c>
      <c r="K94" s="42">
        <v>5</v>
      </c>
      <c r="L94" s="42">
        <v>0</v>
      </c>
      <c r="M94" s="42">
        <v>6</v>
      </c>
      <c r="N94" s="42">
        <v>20</v>
      </c>
      <c r="O94" s="42">
        <v>0</v>
      </c>
      <c r="P94" s="42">
        <v>19</v>
      </c>
      <c r="Q94" s="42">
        <v>6</v>
      </c>
      <c r="R94" s="42">
        <v>0</v>
      </c>
      <c r="S94" s="42">
        <v>19</v>
      </c>
      <c r="T94" s="42">
        <v>2</v>
      </c>
      <c r="U94" s="42">
        <v>0</v>
      </c>
      <c r="V94" s="42">
        <v>5</v>
      </c>
      <c r="W94" s="42">
        <v>15</v>
      </c>
      <c r="X94" s="42">
        <v>0</v>
      </c>
      <c r="Y94" s="42">
        <v>7</v>
      </c>
      <c r="Z94" s="42">
        <v>1</v>
      </c>
      <c r="AA94" s="42">
        <v>0</v>
      </c>
      <c r="AB94" s="42">
        <v>2</v>
      </c>
      <c r="AC94" s="42">
        <v>11</v>
      </c>
      <c r="AD94" s="42">
        <v>0</v>
      </c>
      <c r="AE94" s="42">
        <v>70</v>
      </c>
      <c r="AF94" s="42">
        <v>14</v>
      </c>
      <c r="AG94" s="42">
        <v>0</v>
      </c>
      <c r="AH94" s="42">
        <v>72</v>
      </c>
      <c r="AI94" s="42">
        <v>29</v>
      </c>
      <c r="AJ94" s="42">
        <v>5</v>
      </c>
    </row>
    <row r="95" spans="1:36" s="43" customFormat="1" ht="15" hidden="1" customHeight="1">
      <c r="A95" s="159"/>
      <c r="B95" s="54" t="s">
        <v>192</v>
      </c>
      <c r="C95" s="55" t="s">
        <v>3</v>
      </c>
      <c r="D95" s="42">
        <v>29</v>
      </c>
      <c r="E95" s="42">
        <v>13</v>
      </c>
      <c r="F95" s="42">
        <v>16</v>
      </c>
      <c r="G95" s="42">
        <v>0</v>
      </c>
      <c r="H95" s="42">
        <v>8</v>
      </c>
      <c r="I95" s="42">
        <v>11</v>
      </c>
      <c r="J95" s="42">
        <v>1</v>
      </c>
      <c r="K95" s="42">
        <v>1</v>
      </c>
      <c r="L95" s="42">
        <v>0</v>
      </c>
      <c r="M95" s="42">
        <v>0</v>
      </c>
      <c r="N95" s="42">
        <v>3</v>
      </c>
      <c r="O95" s="42">
        <v>0</v>
      </c>
      <c r="P95" s="42">
        <v>2</v>
      </c>
      <c r="Q95" s="42">
        <v>1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1</v>
      </c>
      <c r="AF95" s="42">
        <v>0</v>
      </c>
      <c r="AG95" s="42">
        <v>0</v>
      </c>
      <c r="AH95" s="42">
        <v>1</v>
      </c>
      <c r="AI95" s="42">
        <v>0</v>
      </c>
      <c r="AJ95" s="42">
        <v>0</v>
      </c>
    </row>
    <row r="96" spans="1:36" s="43" customFormat="1" ht="15" hidden="1" customHeight="1">
      <c r="A96" s="99" t="s">
        <v>383</v>
      </c>
      <c r="B96" s="49" t="s">
        <v>190</v>
      </c>
      <c r="C96" s="50" t="s">
        <v>0</v>
      </c>
      <c r="D96" s="51">
        <v>344</v>
      </c>
      <c r="E96" s="51">
        <v>240</v>
      </c>
      <c r="F96" s="51">
        <v>104</v>
      </c>
      <c r="G96" s="51">
        <v>0</v>
      </c>
      <c r="H96" s="51">
        <v>108</v>
      </c>
      <c r="I96" s="51">
        <v>72</v>
      </c>
      <c r="J96" s="51">
        <v>7</v>
      </c>
      <c r="K96" s="51">
        <v>3</v>
      </c>
      <c r="L96" s="51">
        <v>0</v>
      </c>
      <c r="M96" s="51">
        <v>5</v>
      </c>
      <c r="N96" s="51">
        <v>4</v>
      </c>
      <c r="O96" s="51">
        <v>0</v>
      </c>
      <c r="P96" s="51">
        <v>9</v>
      </c>
      <c r="Q96" s="51">
        <v>3</v>
      </c>
      <c r="R96" s="51">
        <v>0</v>
      </c>
      <c r="S96" s="51">
        <v>15</v>
      </c>
      <c r="T96" s="51">
        <v>2</v>
      </c>
      <c r="U96" s="51">
        <v>0</v>
      </c>
      <c r="V96" s="51">
        <v>4</v>
      </c>
      <c r="W96" s="51">
        <v>2</v>
      </c>
      <c r="X96" s="51">
        <v>0</v>
      </c>
      <c r="Y96" s="51">
        <v>5</v>
      </c>
      <c r="Z96" s="51">
        <v>2</v>
      </c>
      <c r="AA96" s="51">
        <v>0</v>
      </c>
      <c r="AB96" s="51">
        <v>0</v>
      </c>
      <c r="AC96" s="51">
        <v>4</v>
      </c>
      <c r="AD96" s="51">
        <v>0</v>
      </c>
      <c r="AE96" s="51">
        <v>71</v>
      </c>
      <c r="AF96" s="51">
        <v>10</v>
      </c>
      <c r="AG96" s="51">
        <v>0</v>
      </c>
      <c r="AH96" s="51">
        <v>16</v>
      </c>
      <c r="AI96" s="51">
        <v>2</v>
      </c>
      <c r="AJ96" s="51">
        <v>0</v>
      </c>
    </row>
    <row r="97" spans="1:36" s="43" customFormat="1" ht="15" hidden="1" customHeight="1">
      <c r="A97" s="158" t="s">
        <v>7</v>
      </c>
      <c r="B97" s="52" t="s">
        <v>191</v>
      </c>
      <c r="C97" s="53" t="s">
        <v>2</v>
      </c>
      <c r="D97" s="42">
        <v>340</v>
      </c>
      <c r="E97" s="42">
        <v>237</v>
      </c>
      <c r="F97" s="42">
        <v>103</v>
      </c>
      <c r="G97" s="42">
        <v>0</v>
      </c>
      <c r="H97" s="42">
        <v>105</v>
      </c>
      <c r="I97" s="42">
        <v>71</v>
      </c>
      <c r="J97" s="42">
        <v>7</v>
      </c>
      <c r="K97" s="42">
        <v>3</v>
      </c>
      <c r="L97" s="42">
        <v>0</v>
      </c>
      <c r="M97" s="42">
        <v>5</v>
      </c>
      <c r="N97" s="42">
        <v>4</v>
      </c>
      <c r="O97" s="42">
        <v>0</v>
      </c>
      <c r="P97" s="42">
        <v>9</v>
      </c>
      <c r="Q97" s="42">
        <v>3</v>
      </c>
      <c r="R97" s="42">
        <v>0</v>
      </c>
      <c r="S97" s="42">
        <v>15</v>
      </c>
      <c r="T97" s="42">
        <v>2</v>
      </c>
      <c r="U97" s="42">
        <v>0</v>
      </c>
      <c r="V97" s="42">
        <v>4</v>
      </c>
      <c r="W97" s="42">
        <v>2</v>
      </c>
      <c r="X97" s="42">
        <v>0</v>
      </c>
      <c r="Y97" s="42">
        <v>5</v>
      </c>
      <c r="Z97" s="42">
        <v>2</v>
      </c>
      <c r="AA97" s="42">
        <v>0</v>
      </c>
      <c r="AB97" s="42">
        <v>0</v>
      </c>
      <c r="AC97" s="42">
        <v>4</v>
      </c>
      <c r="AD97" s="42">
        <v>0</v>
      </c>
      <c r="AE97" s="42">
        <v>71</v>
      </c>
      <c r="AF97" s="42">
        <v>10</v>
      </c>
      <c r="AG97" s="42">
        <v>0</v>
      </c>
      <c r="AH97" s="42">
        <v>16</v>
      </c>
      <c r="AI97" s="42">
        <v>2</v>
      </c>
      <c r="AJ97" s="42">
        <v>0</v>
      </c>
    </row>
    <row r="98" spans="1:36" s="43" customFormat="1" ht="15" hidden="1" customHeight="1">
      <c r="A98" s="159"/>
      <c r="B98" s="54" t="s">
        <v>192</v>
      </c>
      <c r="C98" s="55" t="s">
        <v>3</v>
      </c>
      <c r="D98" s="42">
        <v>4</v>
      </c>
      <c r="E98" s="42">
        <v>3</v>
      </c>
      <c r="F98" s="42">
        <v>1</v>
      </c>
      <c r="G98" s="42">
        <v>0</v>
      </c>
      <c r="H98" s="42">
        <v>3</v>
      </c>
      <c r="I98" s="42">
        <v>1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  <c r="AG98" s="42">
        <v>0</v>
      </c>
      <c r="AH98" s="42">
        <v>0</v>
      </c>
      <c r="AI98" s="42">
        <v>0</v>
      </c>
      <c r="AJ98" s="42">
        <v>0</v>
      </c>
    </row>
    <row r="99" spans="1:36" s="43" customFormat="1" ht="15" hidden="1" customHeight="1">
      <c r="A99" s="99" t="s">
        <v>385</v>
      </c>
      <c r="B99" s="49" t="s">
        <v>190</v>
      </c>
      <c r="C99" s="50" t="s">
        <v>0</v>
      </c>
      <c r="D99" s="51">
        <v>568</v>
      </c>
      <c r="E99" s="51">
        <v>347</v>
      </c>
      <c r="F99" s="51">
        <v>220</v>
      </c>
      <c r="G99" s="51">
        <v>1</v>
      </c>
      <c r="H99" s="51">
        <v>145</v>
      </c>
      <c r="I99" s="51">
        <v>158</v>
      </c>
      <c r="J99" s="51">
        <v>10</v>
      </c>
      <c r="K99" s="51">
        <v>5</v>
      </c>
      <c r="L99" s="51">
        <v>0</v>
      </c>
      <c r="M99" s="51">
        <v>8</v>
      </c>
      <c r="N99" s="51">
        <v>16</v>
      </c>
      <c r="O99" s="51">
        <v>0</v>
      </c>
      <c r="P99" s="51">
        <v>11</v>
      </c>
      <c r="Q99" s="51">
        <v>3</v>
      </c>
      <c r="R99" s="51">
        <v>0</v>
      </c>
      <c r="S99" s="51">
        <v>12</v>
      </c>
      <c r="T99" s="51">
        <v>10</v>
      </c>
      <c r="U99" s="51">
        <v>0</v>
      </c>
      <c r="V99" s="51">
        <v>5</v>
      </c>
      <c r="W99" s="51">
        <v>0</v>
      </c>
      <c r="X99" s="51">
        <v>0</v>
      </c>
      <c r="Y99" s="51">
        <v>11</v>
      </c>
      <c r="Z99" s="51">
        <v>2</v>
      </c>
      <c r="AA99" s="51">
        <v>0</v>
      </c>
      <c r="AB99" s="51">
        <v>0</v>
      </c>
      <c r="AC99" s="51">
        <v>0</v>
      </c>
      <c r="AD99" s="51">
        <v>0</v>
      </c>
      <c r="AE99" s="51">
        <v>102</v>
      </c>
      <c r="AF99" s="51">
        <v>18</v>
      </c>
      <c r="AG99" s="51">
        <v>0</v>
      </c>
      <c r="AH99" s="51">
        <v>43</v>
      </c>
      <c r="AI99" s="51">
        <v>8</v>
      </c>
      <c r="AJ99" s="51">
        <v>1</v>
      </c>
    </row>
    <row r="100" spans="1:36" s="43" customFormat="1" ht="15" hidden="1" customHeight="1">
      <c r="A100" s="158" t="s">
        <v>8</v>
      </c>
      <c r="B100" s="52" t="s">
        <v>191</v>
      </c>
      <c r="C100" s="53" t="s">
        <v>2</v>
      </c>
      <c r="D100" s="42">
        <v>543</v>
      </c>
      <c r="E100" s="42">
        <v>333</v>
      </c>
      <c r="F100" s="42">
        <v>209</v>
      </c>
      <c r="G100" s="42">
        <v>1</v>
      </c>
      <c r="H100" s="42">
        <v>136</v>
      </c>
      <c r="I100" s="42">
        <v>151</v>
      </c>
      <c r="J100" s="42">
        <v>10</v>
      </c>
      <c r="K100" s="42">
        <v>4</v>
      </c>
      <c r="L100" s="42">
        <v>0</v>
      </c>
      <c r="M100" s="42">
        <v>8</v>
      </c>
      <c r="N100" s="42">
        <v>16</v>
      </c>
      <c r="O100" s="42">
        <v>0</v>
      </c>
      <c r="P100" s="42">
        <v>10</v>
      </c>
      <c r="Q100" s="42">
        <v>2</v>
      </c>
      <c r="R100" s="42">
        <v>0</v>
      </c>
      <c r="S100" s="42">
        <v>12</v>
      </c>
      <c r="T100" s="42">
        <v>9</v>
      </c>
      <c r="U100" s="42">
        <v>0</v>
      </c>
      <c r="V100" s="42">
        <v>5</v>
      </c>
      <c r="W100" s="42">
        <v>0</v>
      </c>
      <c r="X100" s="42">
        <v>0</v>
      </c>
      <c r="Y100" s="42">
        <v>10</v>
      </c>
      <c r="Z100" s="42">
        <v>2</v>
      </c>
      <c r="AA100" s="42">
        <v>0</v>
      </c>
      <c r="AB100" s="42">
        <v>0</v>
      </c>
      <c r="AC100" s="42">
        <v>0</v>
      </c>
      <c r="AD100" s="42">
        <v>0</v>
      </c>
      <c r="AE100" s="42">
        <v>99</v>
      </c>
      <c r="AF100" s="42">
        <v>18</v>
      </c>
      <c r="AG100" s="42">
        <v>0</v>
      </c>
      <c r="AH100" s="42">
        <v>43</v>
      </c>
      <c r="AI100" s="42">
        <v>7</v>
      </c>
      <c r="AJ100" s="42">
        <v>1</v>
      </c>
    </row>
    <row r="101" spans="1:36" s="43" customFormat="1" ht="15" hidden="1" customHeight="1">
      <c r="A101" s="159"/>
      <c r="B101" s="54" t="s">
        <v>192</v>
      </c>
      <c r="C101" s="55" t="s">
        <v>3</v>
      </c>
      <c r="D101" s="42">
        <v>25</v>
      </c>
      <c r="E101" s="42">
        <v>14</v>
      </c>
      <c r="F101" s="42">
        <v>11</v>
      </c>
      <c r="G101" s="42">
        <v>0</v>
      </c>
      <c r="H101" s="42">
        <v>9</v>
      </c>
      <c r="I101" s="42">
        <v>7</v>
      </c>
      <c r="J101" s="42">
        <v>0</v>
      </c>
      <c r="K101" s="42">
        <v>1</v>
      </c>
      <c r="L101" s="42">
        <v>0</v>
      </c>
      <c r="M101" s="42">
        <v>0</v>
      </c>
      <c r="N101" s="42">
        <v>0</v>
      </c>
      <c r="O101" s="42">
        <v>0</v>
      </c>
      <c r="P101" s="42">
        <v>1</v>
      </c>
      <c r="Q101" s="42">
        <v>1</v>
      </c>
      <c r="R101" s="42">
        <v>0</v>
      </c>
      <c r="S101" s="42">
        <v>0</v>
      </c>
      <c r="T101" s="42">
        <v>1</v>
      </c>
      <c r="U101" s="42">
        <v>0</v>
      </c>
      <c r="V101" s="42">
        <v>0</v>
      </c>
      <c r="W101" s="42">
        <v>0</v>
      </c>
      <c r="X101" s="42">
        <v>0</v>
      </c>
      <c r="Y101" s="42">
        <v>1</v>
      </c>
      <c r="Z101" s="42">
        <v>0</v>
      </c>
      <c r="AA101" s="42">
        <v>0</v>
      </c>
      <c r="AB101" s="42">
        <v>0</v>
      </c>
      <c r="AC101" s="42">
        <v>0</v>
      </c>
      <c r="AD101" s="42">
        <v>0</v>
      </c>
      <c r="AE101" s="42">
        <v>3</v>
      </c>
      <c r="AF101" s="42">
        <v>0</v>
      </c>
      <c r="AG101" s="42">
        <v>0</v>
      </c>
      <c r="AH101" s="42">
        <v>0</v>
      </c>
      <c r="AI101" s="42">
        <v>1</v>
      </c>
      <c r="AJ101" s="42">
        <v>0</v>
      </c>
    </row>
    <row r="102" spans="1:36" s="43" customFormat="1" ht="15" hidden="1" customHeight="1">
      <c r="A102" s="46" t="s">
        <v>173</v>
      </c>
      <c r="B102" s="49" t="s">
        <v>190</v>
      </c>
      <c r="C102" s="50" t="s">
        <v>0</v>
      </c>
      <c r="D102" s="51">
        <v>65</v>
      </c>
      <c r="E102" s="51">
        <v>51</v>
      </c>
      <c r="F102" s="51">
        <v>14</v>
      </c>
      <c r="G102" s="51">
        <v>0</v>
      </c>
      <c r="H102" s="51">
        <v>17</v>
      </c>
      <c r="I102" s="51">
        <v>11</v>
      </c>
      <c r="J102" s="51">
        <v>0</v>
      </c>
      <c r="K102" s="51">
        <v>1</v>
      </c>
      <c r="L102" s="51">
        <v>0</v>
      </c>
      <c r="M102" s="51">
        <v>0</v>
      </c>
      <c r="N102" s="51">
        <v>0</v>
      </c>
      <c r="O102" s="51">
        <v>0</v>
      </c>
      <c r="P102" s="51">
        <v>2</v>
      </c>
      <c r="Q102" s="51">
        <v>0</v>
      </c>
      <c r="R102" s="51">
        <v>0</v>
      </c>
      <c r="S102" s="51">
        <v>3</v>
      </c>
      <c r="T102" s="51">
        <v>0</v>
      </c>
      <c r="U102" s="51">
        <v>0</v>
      </c>
      <c r="V102" s="51">
        <v>1</v>
      </c>
      <c r="W102" s="51">
        <v>0</v>
      </c>
      <c r="X102" s="51">
        <v>0</v>
      </c>
      <c r="Y102" s="51">
        <v>2</v>
      </c>
      <c r="Z102" s="51">
        <v>0</v>
      </c>
      <c r="AA102" s="51">
        <v>0</v>
      </c>
      <c r="AB102" s="51">
        <v>0</v>
      </c>
      <c r="AC102" s="51">
        <v>0</v>
      </c>
      <c r="AD102" s="51">
        <v>0</v>
      </c>
      <c r="AE102" s="51">
        <v>26</v>
      </c>
      <c r="AF102" s="51">
        <v>2</v>
      </c>
      <c r="AG102" s="51">
        <v>0</v>
      </c>
      <c r="AH102" s="51">
        <v>0</v>
      </c>
      <c r="AI102" s="51">
        <v>0</v>
      </c>
      <c r="AJ102" s="51">
        <v>0</v>
      </c>
    </row>
    <row r="103" spans="1:36" s="43" customFormat="1" ht="15" hidden="1" customHeight="1">
      <c r="A103" s="127" t="s">
        <v>9</v>
      </c>
      <c r="B103" s="52" t="s">
        <v>191</v>
      </c>
      <c r="C103" s="53" t="s">
        <v>2</v>
      </c>
      <c r="D103" s="42">
        <v>58</v>
      </c>
      <c r="E103" s="42">
        <v>46</v>
      </c>
      <c r="F103" s="42">
        <v>12</v>
      </c>
      <c r="G103" s="42">
        <v>0</v>
      </c>
      <c r="H103" s="42">
        <v>16</v>
      </c>
      <c r="I103" s="42">
        <v>9</v>
      </c>
      <c r="J103" s="42">
        <v>0</v>
      </c>
      <c r="K103" s="42">
        <v>1</v>
      </c>
      <c r="L103" s="42">
        <v>0</v>
      </c>
      <c r="M103" s="42">
        <v>0</v>
      </c>
      <c r="N103" s="42">
        <v>0</v>
      </c>
      <c r="O103" s="42">
        <v>0</v>
      </c>
      <c r="P103" s="42">
        <v>2</v>
      </c>
      <c r="Q103" s="42">
        <v>0</v>
      </c>
      <c r="R103" s="42">
        <v>0</v>
      </c>
      <c r="S103" s="42">
        <v>2</v>
      </c>
      <c r="T103" s="42">
        <v>0</v>
      </c>
      <c r="U103" s="42">
        <v>0</v>
      </c>
      <c r="V103" s="42">
        <v>1</v>
      </c>
      <c r="W103" s="42">
        <v>0</v>
      </c>
      <c r="X103" s="42">
        <v>0</v>
      </c>
      <c r="Y103" s="42">
        <v>2</v>
      </c>
      <c r="Z103" s="42">
        <v>0</v>
      </c>
      <c r="AA103" s="42">
        <v>0</v>
      </c>
      <c r="AB103" s="42">
        <v>0</v>
      </c>
      <c r="AC103" s="42">
        <v>0</v>
      </c>
      <c r="AD103" s="42">
        <v>0</v>
      </c>
      <c r="AE103" s="42">
        <v>23</v>
      </c>
      <c r="AF103" s="42">
        <v>2</v>
      </c>
      <c r="AG103" s="42">
        <v>0</v>
      </c>
      <c r="AH103" s="42">
        <v>0</v>
      </c>
      <c r="AI103" s="42">
        <v>0</v>
      </c>
      <c r="AJ103" s="42">
        <v>0</v>
      </c>
    </row>
    <row r="104" spans="1:36" s="43" customFormat="1" ht="15" hidden="1" customHeight="1">
      <c r="A104" s="128"/>
      <c r="B104" s="54" t="s">
        <v>192</v>
      </c>
      <c r="C104" s="55" t="s">
        <v>3</v>
      </c>
      <c r="D104" s="42">
        <v>7</v>
      </c>
      <c r="E104" s="42">
        <v>5</v>
      </c>
      <c r="F104" s="42">
        <v>2</v>
      </c>
      <c r="G104" s="42">
        <v>0</v>
      </c>
      <c r="H104" s="42">
        <v>1</v>
      </c>
      <c r="I104" s="42">
        <v>2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1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  <c r="AB104" s="42">
        <v>0</v>
      </c>
      <c r="AC104" s="42">
        <v>0</v>
      </c>
      <c r="AD104" s="42">
        <v>0</v>
      </c>
      <c r="AE104" s="42">
        <v>3</v>
      </c>
      <c r="AF104" s="42">
        <v>0</v>
      </c>
      <c r="AG104" s="42">
        <v>0</v>
      </c>
      <c r="AH104" s="42">
        <v>0</v>
      </c>
      <c r="AI104" s="42">
        <v>0</v>
      </c>
      <c r="AJ104" s="42">
        <v>0</v>
      </c>
    </row>
    <row r="105" spans="1:36" s="43" customFormat="1" ht="15" hidden="1" customHeight="1">
      <c r="A105" s="46" t="s">
        <v>174</v>
      </c>
      <c r="B105" s="49" t="s">
        <v>190</v>
      </c>
      <c r="C105" s="50" t="s">
        <v>0</v>
      </c>
      <c r="D105" s="51">
        <v>129</v>
      </c>
      <c r="E105" s="51">
        <v>89</v>
      </c>
      <c r="F105" s="51">
        <v>37</v>
      </c>
      <c r="G105" s="51">
        <v>3</v>
      </c>
      <c r="H105" s="51">
        <v>28</v>
      </c>
      <c r="I105" s="51">
        <v>22</v>
      </c>
      <c r="J105" s="51">
        <v>4</v>
      </c>
      <c r="K105" s="51">
        <v>0</v>
      </c>
      <c r="L105" s="51">
        <v>0</v>
      </c>
      <c r="M105" s="51">
        <v>3</v>
      </c>
      <c r="N105" s="51">
        <v>7</v>
      </c>
      <c r="O105" s="51">
        <v>0</v>
      </c>
      <c r="P105" s="51">
        <v>7</v>
      </c>
      <c r="Q105" s="51">
        <v>0</v>
      </c>
      <c r="R105" s="51">
        <v>0</v>
      </c>
      <c r="S105" s="51">
        <v>2</v>
      </c>
      <c r="T105" s="51">
        <v>0</v>
      </c>
      <c r="U105" s="51">
        <v>0</v>
      </c>
      <c r="V105" s="51">
        <v>0</v>
      </c>
      <c r="W105" s="51">
        <v>0</v>
      </c>
      <c r="X105" s="51">
        <v>0</v>
      </c>
      <c r="Y105" s="51">
        <v>4</v>
      </c>
      <c r="Z105" s="51">
        <v>2</v>
      </c>
      <c r="AA105" s="51">
        <v>0</v>
      </c>
      <c r="AB105" s="51">
        <v>0</v>
      </c>
      <c r="AC105" s="51">
        <v>1</v>
      </c>
      <c r="AD105" s="51">
        <v>0</v>
      </c>
      <c r="AE105" s="51">
        <v>10</v>
      </c>
      <c r="AF105" s="51">
        <v>2</v>
      </c>
      <c r="AG105" s="51">
        <v>0</v>
      </c>
      <c r="AH105" s="51">
        <v>31</v>
      </c>
      <c r="AI105" s="51">
        <v>3</v>
      </c>
      <c r="AJ105" s="51">
        <v>3</v>
      </c>
    </row>
    <row r="106" spans="1:36" s="43" customFormat="1" ht="15" hidden="1" customHeight="1">
      <c r="A106" s="158" t="s">
        <v>11</v>
      </c>
      <c r="B106" s="52" t="s">
        <v>191</v>
      </c>
      <c r="C106" s="53" t="s">
        <v>2</v>
      </c>
      <c r="D106" s="42">
        <v>108</v>
      </c>
      <c r="E106" s="42">
        <v>76</v>
      </c>
      <c r="F106" s="42">
        <v>29</v>
      </c>
      <c r="G106" s="42">
        <v>3</v>
      </c>
      <c r="H106" s="42">
        <v>25</v>
      </c>
      <c r="I106" s="42">
        <v>16</v>
      </c>
      <c r="J106" s="42">
        <v>3</v>
      </c>
      <c r="K106" s="42">
        <v>0</v>
      </c>
      <c r="L106" s="42">
        <v>0</v>
      </c>
      <c r="M106" s="42">
        <v>2</v>
      </c>
      <c r="N106" s="42">
        <v>6</v>
      </c>
      <c r="O106" s="42">
        <v>0</v>
      </c>
      <c r="P106" s="42">
        <v>3</v>
      </c>
      <c r="Q106" s="42">
        <v>0</v>
      </c>
      <c r="R106" s="42">
        <v>0</v>
      </c>
      <c r="S106" s="42">
        <v>2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4</v>
      </c>
      <c r="Z106" s="42">
        <v>1</v>
      </c>
      <c r="AA106" s="42">
        <v>0</v>
      </c>
      <c r="AB106" s="42">
        <v>0</v>
      </c>
      <c r="AC106" s="42">
        <v>1</v>
      </c>
      <c r="AD106" s="42">
        <v>0</v>
      </c>
      <c r="AE106" s="42">
        <v>6</v>
      </c>
      <c r="AF106" s="42">
        <v>2</v>
      </c>
      <c r="AG106" s="42">
        <v>0</v>
      </c>
      <c r="AH106" s="42">
        <v>31</v>
      </c>
      <c r="AI106" s="42">
        <v>3</v>
      </c>
      <c r="AJ106" s="42">
        <v>3</v>
      </c>
    </row>
    <row r="107" spans="1:36" s="43" customFormat="1" ht="15" hidden="1" customHeight="1">
      <c r="A107" s="159"/>
      <c r="B107" s="54" t="s">
        <v>192</v>
      </c>
      <c r="C107" s="55" t="s">
        <v>3</v>
      </c>
      <c r="D107" s="42">
        <v>21</v>
      </c>
      <c r="E107" s="42">
        <v>13</v>
      </c>
      <c r="F107" s="42">
        <v>8</v>
      </c>
      <c r="G107" s="42">
        <v>0</v>
      </c>
      <c r="H107" s="42">
        <v>3</v>
      </c>
      <c r="I107" s="42">
        <v>6</v>
      </c>
      <c r="J107" s="42">
        <v>1</v>
      </c>
      <c r="K107" s="42">
        <v>0</v>
      </c>
      <c r="L107" s="42">
        <v>0</v>
      </c>
      <c r="M107" s="42">
        <v>1</v>
      </c>
      <c r="N107" s="42">
        <v>1</v>
      </c>
      <c r="O107" s="42">
        <v>0</v>
      </c>
      <c r="P107" s="42">
        <v>4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1</v>
      </c>
      <c r="AA107" s="42">
        <v>0</v>
      </c>
      <c r="AB107" s="42">
        <v>0</v>
      </c>
      <c r="AC107" s="42">
        <v>0</v>
      </c>
      <c r="AD107" s="42">
        <v>0</v>
      </c>
      <c r="AE107" s="42">
        <v>4</v>
      </c>
      <c r="AF107" s="42">
        <v>0</v>
      </c>
      <c r="AG107" s="42">
        <v>0</v>
      </c>
      <c r="AH107" s="42">
        <v>0</v>
      </c>
      <c r="AI107" s="42">
        <v>0</v>
      </c>
      <c r="AJ107" s="42">
        <v>0</v>
      </c>
    </row>
    <row r="108" spans="1:36" s="43" customFormat="1" ht="15" hidden="1" customHeight="1">
      <c r="A108" s="46" t="s">
        <v>175</v>
      </c>
      <c r="B108" s="49" t="s">
        <v>190</v>
      </c>
      <c r="C108" s="50" t="s">
        <v>0</v>
      </c>
      <c r="D108" s="51">
        <v>65</v>
      </c>
      <c r="E108" s="51">
        <v>51</v>
      </c>
      <c r="F108" s="51">
        <v>14</v>
      </c>
      <c r="G108" s="51">
        <v>0</v>
      </c>
      <c r="H108" s="51">
        <v>6</v>
      </c>
      <c r="I108" s="51">
        <v>11</v>
      </c>
      <c r="J108" s="51">
        <v>2</v>
      </c>
      <c r="K108" s="51">
        <v>0</v>
      </c>
      <c r="L108" s="51">
        <v>0</v>
      </c>
      <c r="M108" s="51">
        <v>0</v>
      </c>
      <c r="N108" s="51">
        <v>1</v>
      </c>
      <c r="O108" s="51">
        <v>0</v>
      </c>
      <c r="P108" s="51">
        <v>5</v>
      </c>
      <c r="Q108" s="51">
        <v>0</v>
      </c>
      <c r="R108" s="51">
        <v>0</v>
      </c>
      <c r="S108" s="51">
        <v>1</v>
      </c>
      <c r="T108" s="51">
        <v>0</v>
      </c>
      <c r="U108" s="51">
        <v>0</v>
      </c>
      <c r="V108" s="51">
        <v>0</v>
      </c>
      <c r="W108" s="51">
        <v>0</v>
      </c>
      <c r="X108" s="51">
        <v>0</v>
      </c>
      <c r="Y108" s="51">
        <v>4</v>
      </c>
      <c r="Z108" s="51">
        <v>1</v>
      </c>
      <c r="AA108" s="51">
        <v>0</v>
      </c>
      <c r="AB108" s="51">
        <v>0</v>
      </c>
      <c r="AC108" s="51">
        <v>0</v>
      </c>
      <c r="AD108" s="51">
        <v>0</v>
      </c>
      <c r="AE108" s="51">
        <v>26</v>
      </c>
      <c r="AF108" s="51">
        <v>0</v>
      </c>
      <c r="AG108" s="51">
        <v>0</v>
      </c>
      <c r="AH108" s="51">
        <v>7</v>
      </c>
      <c r="AI108" s="51">
        <v>1</v>
      </c>
      <c r="AJ108" s="51">
        <v>0</v>
      </c>
    </row>
    <row r="109" spans="1:36" s="43" customFormat="1" ht="15" hidden="1" customHeight="1">
      <c r="A109" s="158" t="s">
        <v>12</v>
      </c>
      <c r="B109" s="52" t="s">
        <v>191</v>
      </c>
      <c r="C109" s="53" t="s">
        <v>2</v>
      </c>
      <c r="D109" s="42">
        <v>59</v>
      </c>
      <c r="E109" s="42">
        <v>45</v>
      </c>
      <c r="F109" s="42">
        <v>14</v>
      </c>
      <c r="G109" s="42">
        <v>0</v>
      </c>
      <c r="H109" s="42">
        <v>5</v>
      </c>
      <c r="I109" s="42">
        <v>11</v>
      </c>
      <c r="J109" s="42">
        <v>2</v>
      </c>
      <c r="K109" s="42">
        <v>0</v>
      </c>
      <c r="L109" s="42">
        <v>0</v>
      </c>
      <c r="M109" s="42">
        <v>0</v>
      </c>
      <c r="N109" s="42">
        <v>1</v>
      </c>
      <c r="O109" s="42">
        <v>0</v>
      </c>
      <c r="P109" s="42">
        <v>4</v>
      </c>
      <c r="Q109" s="42">
        <v>0</v>
      </c>
      <c r="R109" s="42">
        <v>0</v>
      </c>
      <c r="S109" s="42">
        <v>1</v>
      </c>
      <c r="T109" s="42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4</v>
      </c>
      <c r="Z109" s="42">
        <v>1</v>
      </c>
      <c r="AA109" s="42">
        <v>0</v>
      </c>
      <c r="AB109" s="42">
        <v>0</v>
      </c>
      <c r="AC109" s="42">
        <v>0</v>
      </c>
      <c r="AD109" s="42">
        <v>0</v>
      </c>
      <c r="AE109" s="42">
        <v>22</v>
      </c>
      <c r="AF109" s="42">
        <v>0</v>
      </c>
      <c r="AG109" s="42">
        <v>0</v>
      </c>
      <c r="AH109" s="42">
        <v>7</v>
      </c>
      <c r="AI109" s="42">
        <v>1</v>
      </c>
      <c r="AJ109" s="42">
        <v>0</v>
      </c>
    </row>
    <row r="110" spans="1:36" s="43" customFormat="1" ht="15" hidden="1" customHeight="1">
      <c r="A110" s="159"/>
      <c r="B110" s="54" t="s">
        <v>192</v>
      </c>
      <c r="C110" s="55" t="s">
        <v>3</v>
      </c>
      <c r="D110" s="42">
        <v>6</v>
      </c>
      <c r="E110" s="42">
        <v>6</v>
      </c>
      <c r="F110" s="42">
        <v>0</v>
      </c>
      <c r="G110" s="42">
        <v>0</v>
      </c>
      <c r="H110" s="42">
        <v>1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1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0</v>
      </c>
      <c r="AB110" s="42">
        <v>0</v>
      </c>
      <c r="AC110" s="42">
        <v>0</v>
      </c>
      <c r="AD110" s="42">
        <v>0</v>
      </c>
      <c r="AE110" s="42">
        <v>4</v>
      </c>
      <c r="AF110" s="42">
        <v>0</v>
      </c>
      <c r="AG110" s="42">
        <v>0</v>
      </c>
      <c r="AH110" s="42">
        <v>0</v>
      </c>
      <c r="AI110" s="42">
        <v>0</v>
      </c>
      <c r="AJ110" s="42">
        <v>0</v>
      </c>
    </row>
    <row r="111" spans="1:36" s="43" customFormat="1" ht="15" hidden="1" customHeight="1">
      <c r="A111" s="46" t="s">
        <v>176</v>
      </c>
      <c r="B111" s="49" t="s">
        <v>190</v>
      </c>
      <c r="C111" s="50" t="s">
        <v>0</v>
      </c>
      <c r="D111" s="51">
        <v>198</v>
      </c>
      <c r="E111" s="51">
        <v>137</v>
      </c>
      <c r="F111" s="51">
        <v>59</v>
      </c>
      <c r="G111" s="51">
        <v>2</v>
      </c>
      <c r="H111" s="51">
        <v>54</v>
      </c>
      <c r="I111" s="51">
        <v>38</v>
      </c>
      <c r="J111" s="51">
        <v>1</v>
      </c>
      <c r="K111" s="51">
        <v>0</v>
      </c>
      <c r="L111" s="51">
        <v>0</v>
      </c>
      <c r="M111" s="51">
        <v>6</v>
      </c>
      <c r="N111" s="51">
        <v>2</v>
      </c>
      <c r="O111" s="51">
        <v>0</v>
      </c>
      <c r="P111" s="51">
        <v>7</v>
      </c>
      <c r="Q111" s="51">
        <v>1</v>
      </c>
      <c r="R111" s="51">
        <v>0</v>
      </c>
      <c r="S111" s="51">
        <v>6</v>
      </c>
      <c r="T111" s="51">
        <v>1</v>
      </c>
      <c r="U111" s="51">
        <v>0</v>
      </c>
      <c r="V111" s="51">
        <v>4</v>
      </c>
      <c r="W111" s="51">
        <v>0</v>
      </c>
      <c r="X111" s="51">
        <v>0</v>
      </c>
      <c r="Y111" s="51">
        <v>3</v>
      </c>
      <c r="Z111" s="51">
        <v>0</v>
      </c>
      <c r="AA111" s="51">
        <v>0</v>
      </c>
      <c r="AB111" s="51">
        <v>0</v>
      </c>
      <c r="AC111" s="51">
        <v>2</v>
      </c>
      <c r="AD111" s="51">
        <v>0</v>
      </c>
      <c r="AE111" s="51">
        <v>30</v>
      </c>
      <c r="AF111" s="51">
        <v>12</v>
      </c>
      <c r="AG111" s="51">
        <v>0</v>
      </c>
      <c r="AH111" s="51">
        <v>26</v>
      </c>
      <c r="AI111" s="51">
        <v>3</v>
      </c>
      <c r="AJ111" s="51">
        <v>2</v>
      </c>
    </row>
    <row r="112" spans="1:36" s="43" customFormat="1" ht="15" hidden="1" customHeight="1">
      <c r="A112" s="158" t="s">
        <v>13</v>
      </c>
      <c r="B112" s="52" t="s">
        <v>191</v>
      </c>
      <c r="C112" s="53" t="s">
        <v>2</v>
      </c>
      <c r="D112" s="42">
        <v>197</v>
      </c>
      <c r="E112" s="42">
        <v>136</v>
      </c>
      <c r="F112" s="42">
        <v>59</v>
      </c>
      <c r="G112" s="42">
        <v>2</v>
      </c>
      <c r="H112" s="42">
        <v>53</v>
      </c>
      <c r="I112" s="42">
        <v>38</v>
      </c>
      <c r="J112" s="42">
        <v>1</v>
      </c>
      <c r="K112" s="42">
        <v>0</v>
      </c>
      <c r="L112" s="42">
        <v>0</v>
      </c>
      <c r="M112" s="42">
        <v>6</v>
      </c>
      <c r="N112" s="42">
        <v>2</v>
      </c>
      <c r="O112" s="42">
        <v>0</v>
      </c>
      <c r="P112" s="42">
        <v>7</v>
      </c>
      <c r="Q112" s="42">
        <v>1</v>
      </c>
      <c r="R112" s="42">
        <v>0</v>
      </c>
      <c r="S112" s="42">
        <v>6</v>
      </c>
      <c r="T112" s="42">
        <v>1</v>
      </c>
      <c r="U112" s="42">
        <v>0</v>
      </c>
      <c r="V112" s="42">
        <v>4</v>
      </c>
      <c r="W112" s="42">
        <v>0</v>
      </c>
      <c r="X112" s="42">
        <v>0</v>
      </c>
      <c r="Y112" s="42">
        <v>3</v>
      </c>
      <c r="Z112" s="42">
        <v>0</v>
      </c>
      <c r="AA112" s="42">
        <v>0</v>
      </c>
      <c r="AB112" s="42">
        <v>0</v>
      </c>
      <c r="AC112" s="42">
        <v>2</v>
      </c>
      <c r="AD112" s="42">
        <v>0</v>
      </c>
      <c r="AE112" s="42">
        <v>30</v>
      </c>
      <c r="AF112" s="42">
        <v>12</v>
      </c>
      <c r="AG112" s="42">
        <v>0</v>
      </c>
      <c r="AH112" s="42">
        <v>26</v>
      </c>
      <c r="AI112" s="42">
        <v>3</v>
      </c>
      <c r="AJ112" s="42">
        <v>2</v>
      </c>
    </row>
    <row r="113" spans="1:36" s="43" customFormat="1" ht="15" hidden="1" customHeight="1">
      <c r="A113" s="159"/>
      <c r="B113" s="54" t="s">
        <v>192</v>
      </c>
      <c r="C113" s="55" t="s">
        <v>3</v>
      </c>
      <c r="D113" s="42">
        <v>1</v>
      </c>
      <c r="E113" s="42">
        <v>1</v>
      </c>
      <c r="F113" s="42">
        <v>0</v>
      </c>
      <c r="G113" s="42">
        <v>0</v>
      </c>
      <c r="H113" s="42">
        <v>1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0</v>
      </c>
      <c r="AB113" s="42">
        <v>0</v>
      </c>
      <c r="AC113" s="42">
        <v>0</v>
      </c>
      <c r="AD113" s="42">
        <v>0</v>
      </c>
      <c r="AE113" s="42">
        <v>0</v>
      </c>
      <c r="AF113" s="42">
        <v>0</v>
      </c>
      <c r="AG113" s="42">
        <v>0</v>
      </c>
      <c r="AH113" s="42">
        <v>0</v>
      </c>
      <c r="AI113" s="42">
        <v>0</v>
      </c>
      <c r="AJ113" s="42">
        <v>0</v>
      </c>
    </row>
    <row r="114" spans="1:36" s="43" customFormat="1" ht="15" hidden="1" customHeight="1">
      <c r="A114" s="46" t="s">
        <v>177</v>
      </c>
      <c r="B114" s="49" t="s">
        <v>190</v>
      </c>
      <c r="C114" s="50" t="s">
        <v>0</v>
      </c>
      <c r="D114" s="51">
        <v>90</v>
      </c>
      <c r="E114" s="51">
        <v>66</v>
      </c>
      <c r="F114" s="51">
        <v>23</v>
      </c>
      <c r="G114" s="51">
        <v>1</v>
      </c>
      <c r="H114" s="51">
        <v>34</v>
      </c>
      <c r="I114" s="51">
        <v>20</v>
      </c>
      <c r="J114" s="51">
        <v>2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2</v>
      </c>
      <c r="Q114" s="51">
        <v>1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3</v>
      </c>
      <c r="Z114" s="51">
        <v>0</v>
      </c>
      <c r="AA114" s="51">
        <v>0</v>
      </c>
      <c r="AB114" s="51">
        <v>0</v>
      </c>
      <c r="AC114" s="51">
        <v>0</v>
      </c>
      <c r="AD114" s="51">
        <v>0</v>
      </c>
      <c r="AE114" s="51">
        <v>11</v>
      </c>
      <c r="AF114" s="51">
        <v>0</v>
      </c>
      <c r="AG114" s="51">
        <v>0</v>
      </c>
      <c r="AH114" s="51">
        <v>14</v>
      </c>
      <c r="AI114" s="51">
        <v>2</v>
      </c>
      <c r="AJ114" s="51">
        <v>1</v>
      </c>
    </row>
    <row r="115" spans="1:36" s="43" customFormat="1" ht="15" hidden="1" customHeight="1">
      <c r="A115" s="158" t="s">
        <v>14</v>
      </c>
      <c r="B115" s="52" t="s">
        <v>191</v>
      </c>
      <c r="C115" s="53" t="s">
        <v>2</v>
      </c>
      <c r="D115" s="42">
        <v>71</v>
      </c>
      <c r="E115" s="42">
        <v>55</v>
      </c>
      <c r="F115" s="42">
        <v>15</v>
      </c>
      <c r="G115" s="42">
        <v>1</v>
      </c>
      <c r="H115" s="42">
        <v>25</v>
      </c>
      <c r="I115" s="42">
        <v>13</v>
      </c>
      <c r="J115" s="42">
        <v>2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2</v>
      </c>
      <c r="Q115" s="42">
        <v>1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3</v>
      </c>
      <c r="Z115" s="42">
        <v>0</v>
      </c>
      <c r="AA115" s="42">
        <v>0</v>
      </c>
      <c r="AB115" s="42">
        <v>0</v>
      </c>
      <c r="AC115" s="42">
        <v>0</v>
      </c>
      <c r="AD115" s="42">
        <v>0</v>
      </c>
      <c r="AE115" s="42">
        <v>10</v>
      </c>
      <c r="AF115" s="42">
        <v>0</v>
      </c>
      <c r="AG115" s="42">
        <v>0</v>
      </c>
      <c r="AH115" s="42">
        <v>13</v>
      </c>
      <c r="AI115" s="42">
        <v>1</v>
      </c>
      <c r="AJ115" s="42">
        <v>1</v>
      </c>
    </row>
    <row r="116" spans="1:36" s="43" customFormat="1" ht="15" hidden="1" customHeight="1">
      <c r="A116" s="159"/>
      <c r="B116" s="54" t="s">
        <v>192</v>
      </c>
      <c r="C116" s="55" t="s">
        <v>3</v>
      </c>
      <c r="D116" s="42">
        <v>19</v>
      </c>
      <c r="E116" s="42">
        <v>11</v>
      </c>
      <c r="F116" s="42">
        <v>8</v>
      </c>
      <c r="G116" s="42">
        <v>0</v>
      </c>
      <c r="H116" s="42">
        <v>9</v>
      </c>
      <c r="I116" s="42">
        <v>7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0</v>
      </c>
      <c r="AB116" s="42">
        <v>0</v>
      </c>
      <c r="AC116" s="42">
        <v>0</v>
      </c>
      <c r="AD116" s="42">
        <v>0</v>
      </c>
      <c r="AE116" s="42">
        <v>1</v>
      </c>
      <c r="AF116" s="42">
        <v>0</v>
      </c>
      <c r="AG116" s="42">
        <v>0</v>
      </c>
      <c r="AH116" s="42">
        <v>1</v>
      </c>
      <c r="AI116" s="42">
        <v>1</v>
      </c>
      <c r="AJ116" s="42">
        <v>0</v>
      </c>
    </row>
    <row r="117" spans="1:36" s="43" customFormat="1" ht="15" hidden="1" customHeight="1">
      <c r="A117" s="46" t="s">
        <v>178</v>
      </c>
      <c r="B117" s="49" t="s">
        <v>190</v>
      </c>
      <c r="C117" s="50" t="s">
        <v>0</v>
      </c>
      <c r="D117" s="51">
        <v>138</v>
      </c>
      <c r="E117" s="51">
        <v>97</v>
      </c>
      <c r="F117" s="51">
        <v>41</v>
      </c>
      <c r="G117" s="51">
        <v>0</v>
      </c>
      <c r="H117" s="51">
        <v>36</v>
      </c>
      <c r="I117" s="51">
        <v>23</v>
      </c>
      <c r="J117" s="51">
        <v>3</v>
      </c>
      <c r="K117" s="51">
        <v>2</v>
      </c>
      <c r="L117" s="51">
        <v>0</v>
      </c>
      <c r="M117" s="51">
        <v>1</v>
      </c>
      <c r="N117" s="51">
        <v>3</v>
      </c>
      <c r="O117" s="51">
        <v>0</v>
      </c>
      <c r="P117" s="51">
        <v>7</v>
      </c>
      <c r="Q117" s="51">
        <v>1</v>
      </c>
      <c r="R117" s="51">
        <v>0</v>
      </c>
      <c r="S117" s="51">
        <v>0</v>
      </c>
      <c r="T117" s="51">
        <v>0</v>
      </c>
      <c r="U117" s="51">
        <v>0</v>
      </c>
      <c r="V117" s="51">
        <v>2</v>
      </c>
      <c r="W117" s="51">
        <v>0</v>
      </c>
      <c r="X117" s="51">
        <v>0</v>
      </c>
      <c r="Y117" s="51">
        <v>4</v>
      </c>
      <c r="Z117" s="51">
        <v>1</v>
      </c>
      <c r="AA117" s="51">
        <v>0</v>
      </c>
      <c r="AB117" s="51">
        <v>0</v>
      </c>
      <c r="AC117" s="51">
        <v>0</v>
      </c>
      <c r="AD117" s="51">
        <v>0</v>
      </c>
      <c r="AE117" s="51">
        <v>36</v>
      </c>
      <c r="AF117" s="51">
        <v>10</v>
      </c>
      <c r="AG117" s="51">
        <v>0</v>
      </c>
      <c r="AH117" s="51">
        <v>8</v>
      </c>
      <c r="AI117" s="51">
        <v>1</v>
      </c>
      <c r="AJ117" s="51">
        <v>0</v>
      </c>
    </row>
    <row r="118" spans="1:36" s="43" customFormat="1" ht="15" hidden="1" customHeight="1">
      <c r="A118" s="158" t="s">
        <v>15</v>
      </c>
      <c r="B118" s="52" t="s">
        <v>191</v>
      </c>
      <c r="C118" s="53" t="s">
        <v>2</v>
      </c>
      <c r="D118" s="42">
        <v>138</v>
      </c>
      <c r="E118" s="42">
        <v>97</v>
      </c>
      <c r="F118" s="42">
        <v>41</v>
      </c>
      <c r="G118" s="42">
        <v>0</v>
      </c>
      <c r="H118" s="42">
        <v>36</v>
      </c>
      <c r="I118" s="42">
        <v>23</v>
      </c>
      <c r="J118" s="42">
        <v>3</v>
      </c>
      <c r="K118" s="42">
        <v>2</v>
      </c>
      <c r="L118" s="42">
        <v>0</v>
      </c>
      <c r="M118" s="42">
        <v>1</v>
      </c>
      <c r="N118" s="42">
        <v>3</v>
      </c>
      <c r="O118" s="42">
        <v>0</v>
      </c>
      <c r="P118" s="42">
        <v>7</v>
      </c>
      <c r="Q118" s="42">
        <v>1</v>
      </c>
      <c r="R118" s="42">
        <v>0</v>
      </c>
      <c r="S118" s="42">
        <v>0</v>
      </c>
      <c r="T118" s="42">
        <v>0</v>
      </c>
      <c r="U118" s="42">
        <v>0</v>
      </c>
      <c r="V118" s="42">
        <v>2</v>
      </c>
      <c r="W118" s="42">
        <v>0</v>
      </c>
      <c r="X118" s="42">
        <v>0</v>
      </c>
      <c r="Y118" s="42">
        <v>4</v>
      </c>
      <c r="Z118" s="42">
        <v>1</v>
      </c>
      <c r="AA118" s="42">
        <v>0</v>
      </c>
      <c r="AB118" s="42">
        <v>0</v>
      </c>
      <c r="AC118" s="42">
        <v>0</v>
      </c>
      <c r="AD118" s="42">
        <v>0</v>
      </c>
      <c r="AE118" s="42">
        <v>36</v>
      </c>
      <c r="AF118" s="42">
        <v>10</v>
      </c>
      <c r="AG118" s="42">
        <v>0</v>
      </c>
      <c r="AH118" s="42">
        <v>8</v>
      </c>
      <c r="AI118" s="42">
        <v>1</v>
      </c>
      <c r="AJ118" s="42">
        <v>0</v>
      </c>
    </row>
    <row r="119" spans="1:36" s="43" customFormat="1" ht="15" hidden="1" customHeight="1">
      <c r="A119" s="159"/>
      <c r="B119" s="54" t="s">
        <v>192</v>
      </c>
      <c r="C119" s="55" t="s">
        <v>3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0</v>
      </c>
      <c r="AB119" s="42">
        <v>0</v>
      </c>
      <c r="AC119" s="42">
        <v>0</v>
      </c>
      <c r="AD119" s="42">
        <v>0</v>
      </c>
      <c r="AE119" s="42">
        <v>0</v>
      </c>
      <c r="AF119" s="42">
        <v>0</v>
      </c>
      <c r="AG119" s="42">
        <v>0</v>
      </c>
      <c r="AH119" s="42">
        <v>0</v>
      </c>
      <c r="AI119" s="42">
        <v>0</v>
      </c>
      <c r="AJ119" s="42">
        <v>0</v>
      </c>
    </row>
    <row r="120" spans="1:36" s="43" customFormat="1" ht="15" hidden="1" customHeight="1">
      <c r="A120" s="46" t="s">
        <v>179</v>
      </c>
      <c r="B120" s="49" t="s">
        <v>190</v>
      </c>
      <c r="C120" s="50" t="s">
        <v>0</v>
      </c>
      <c r="D120" s="51">
        <v>81</v>
      </c>
      <c r="E120" s="51">
        <v>53</v>
      </c>
      <c r="F120" s="51">
        <v>28</v>
      </c>
      <c r="G120" s="51">
        <v>0</v>
      </c>
      <c r="H120" s="51">
        <v>19</v>
      </c>
      <c r="I120" s="51">
        <v>22</v>
      </c>
      <c r="J120" s="51">
        <v>3</v>
      </c>
      <c r="K120" s="51">
        <v>0</v>
      </c>
      <c r="L120" s="51">
        <v>0</v>
      </c>
      <c r="M120" s="51">
        <v>0</v>
      </c>
      <c r="N120" s="51">
        <v>2</v>
      </c>
      <c r="O120" s="51">
        <v>0</v>
      </c>
      <c r="P120" s="51">
        <v>0</v>
      </c>
      <c r="Q120" s="51">
        <v>0</v>
      </c>
      <c r="R120" s="51">
        <v>0</v>
      </c>
      <c r="S120" s="51">
        <v>2</v>
      </c>
      <c r="T120" s="51">
        <v>0</v>
      </c>
      <c r="U120" s="51">
        <v>0</v>
      </c>
      <c r="V120" s="51">
        <v>1</v>
      </c>
      <c r="W120" s="51">
        <v>0</v>
      </c>
      <c r="X120" s="51">
        <v>0</v>
      </c>
      <c r="Y120" s="51">
        <v>3</v>
      </c>
      <c r="Z120" s="51">
        <v>0</v>
      </c>
      <c r="AA120" s="51">
        <v>0</v>
      </c>
      <c r="AB120" s="51">
        <v>0</v>
      </c>
      <c r="AC120" s="51">
        <v>0</v>
      </c>
      <c r="AD120" s="51">
        <v>0</v>
      </c>
      <c r="AE120" s="51">
        <v>21</v>
      </c>
      <c r="AF120" s="51">
        <v>4</v>
      </c>
      <c r="AG120" s="51">
        <v>0</v>
      </c>
      <c r="AH120" s="51">
        <v>4</v>
      </c>
      <c r="AI120" s="51">
        <v>0</v>
      </c>
      <c r="AJ120" s="51">
        <v>0</v>
      </c>
    </row>
    <row r="121" spans="1:36" s="43" customFormat="1" ht="15" hidden="1" customHeight="1">
      <c r="A121" s="158" t="s">
        <v>16</v>
      </c>
      <c r="B121" s="52" t="s">
        <v>191</v>
      </c>
      <c r="C121" s="53" t="s">
        <v>2</v>
      </c>
      <c r="D121" s="42">
        <v>77</v>
      </c>
      <c r="E121" s="42">
        <v>51</v>
      </c>
      <c r="F121" s="42">
        <v>26</v>
      </c>
      <c r="G121" s="42">
        <v>0</v>
      </c>
      <c r="H121" s="42">
        <v>17</v>
      </c>
      <c r="I121" s="42">
        <v>20</v>
      </c>
      <c r="J121" s="42">
        <v>3</v>
      </c>
      <c r="K121" s="42">
        <v>0</v>
      </c>
      <c r="L121" s="42">
        <v>0</v>
      </c>
      <c r="M121" s="42">
        <v>0</v>
      </c>
      <c r="N121" s="42">
        <v>2</v>
      </c>
      <c r="O121" s="42">
        <v>0</v>
      </c>
      <c r="P121" s="42">
        <v>0</v>
      </c>
      <c r="Q121" s="42">
        <v>0</v>
      </c>
      <c r="R121" s="42">
        <v>0</v>
      </c>
      <c r="S121" s="42">
        <v>2</v>
      </c>
      <c r="T121" s="42">
        <v>0</v>
      </c>
      <c r="U121" s="42">
        <v>0</v>
      </c>
      <c r="V121" s="42">
        <v>1</v>
      </c>
      <c r="W121" s="42">
        <v>0</v>
      </c>
      <c r="X121" s="42">
        <v>0</v>
      </c>
      <c r="Y121" s="42">
        <v>3</v>
      </c>
      <c r="Z121" s="42">
        <v>0</v>
      </c>
      <c r="AA121" s="42">
        <v>0</v>
      </c>
      <c r="AB121" s="42">
        <v>0</v>
      </c>
      <c r="AC121" s="42">
        <v>0</v>
      </c>
      <c r="AD121" s="42">
        <v>0</v>
      </c>
      <c r="AE121" s="42">
        <v>21</v>
      </c>
      <c r="AF121" s="42">
        <v>4</v>
      </c>
      <c r="AG121" s="42">
        <v>0</v>
      </c>
      <c r="AH121" s="42">
        <v>4</v>
      </c>
      <c r="AI121" s="42">
        <v>0</v>
      </c>
      <c r="AJ121" s="42">
        <v>0</v>
      </c>
    </row>
    <row r="122" spans="1:36" s="43" customFormat="1" ht="15" hidden="1" customHeight="1">
      <c r="A122" s="159"/>
      <c r="B122" s="54" t="s">
        <v>192</v>
      </c>
      <c r="C122" s="55" t="s">
        <v>3</v>
      </c>
      <c r="D122" s="42">
        <v>4</v>
      </c>
      <c r="E122" s="42">
        <v>2</v>
      </c>
      <c r="F122" s="42">
        <v>2</v>
      </c>
      <c r="G122" s="42">
        <v>0</v>
      </c>
      <c r="H122" s="42">
        <v>2</v>
      </c>
      <c r="I122" s="42">
        <v>2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0</v>
      </c>
      <c r="AB122" s="42">
        <v>0</v>
      </c>
      <c r="AC122" s="42">
        <v>0</v>
      </c>
      <c r="AD122" s="42">
        <v>0</v>
      </c>
      <c r="AE122" s="42">
        <v>0</v>
      </c>
      <c r="AF122" s="42">
        <v>0</v>
      </c>
      <c r="AG122" s="42">
        <v>0</v>
      </c>
      <c r="AH122" s="42">
        <v>0</v>
      </c>
      <c r="AI122" s="42">
        <v>0</v>
      </c>
      <c r="AJ122" s="42">
        <v>0</v>
      </c>
    </row>
    <row r="123" spans="1:36" s="43" customFormat="1" ht="15" hidden="1" customHeight="1">
      <c r="A123" s="46" t="s">
        <v>180</v>
      </c>
      <c r="B123" s="49" t="s">
        <v>190</v>
      </c>
      <c r="C123" s="50" t="s">
        <v>0</v>
      </c>
      <c r="D123" s="51">
        <v>208</v>
      </c>
      <c r="E123" s="51">
        <v>162</v>
      </c>
      <c r="F123" s="51">
        <v>46</v>
      </c>
      <c r="G123" s="51">
        <v>0</v>
      </c>
      <c r="H123" s="51">
        <v>74</v>
      </c>
      <c r="I123" s="51">
        <v>27</v>
      </c>
      <c r="J123" s="51">
        <v>0</v>
      </c>
      <c r="K123" s="51">
        <v>0</v>
      </c>
      <c r="L123" s="51">
        <v>0</v>
      </c>
      <c r="M123" s="51">
        <v>2</v>
      </c>
      <c r="N123" s="51">
        <v>4</v>
      </c>
      <c r="O123" s="51">
        <v>0</v>
      </c>
      <c r="P123" s="51">
        <v>12</v>
      </c>
      <c r="Q123" s="51">
        <v>2</v>
      </c>
      <c r="R123" s="51">
        <v>0</v>
      </c>
      <c r="S123" s="51">
        <v>3</v>
      </c>
      <c r="T123" s="51">
        <v>2</v>
      </c>
      <c r="U123" s="51">
        <v>0</v>
      </c>
      <c r="V123" s="51">
        <v>3</v>
      </c>
      <c r="W123" s="51">
        <v>1</v>
      </c>
      <c r="X123" s="51">
        <v>0</v>
      </c>
      <c r="Y123" s="51">
        <v>3</v>
      </c>
      <c r="Z123" s="51">
        <v>0</v>
      </c>
      <c r="AA123" s="51">
        <v>0</v>
      </c>
      <c r="AB123" s="51">
        <v>1</v>
      </c>
      <c r="AC123" s="51">
        <v>0</v>
      </c>
      <c r="AD123" s="51">
        <v>0</v>
      </c>
      <c r="AE123" s="51">
        <v>49</v>
      </c>
      <c r="AF123" s="51">
        <v>9</v>
      </c>
      <c r="AG123" s="51">
        <v>0</v>
      </c>
      <c r="AH123" s="51">
        <v>15</v>
      </c>
      <c r="AI123" s="51">
        <v>1</v>
      </c>
      <c r="AJ123" s="51">
        <v>0</v>
      </c>
    </row>
    <row r="124" spans="1:36" s="43" customFormat="1" ht="15" hidden="1" customHeight="1">
      <c r="A124" s="158" t="s">
        <v>17</v>
      </c>
      <c r="B124" s="52" t="s">
        <v>191</v>
      </c>
      <c r="C124" s="53" t="s">
        <v>2</v>
      </c>
      <c r="D124" s="42">
        <v>189</v>
      </c>
      <c r="E124" s="42">
        <v>152</v>
      </c>
      <c r="F124" s="42">
        <v>37</v>
      </c>
      <c r="G124" s="42">
        <v>0</v>
      </c>
      <c r="H124" s="42">
        <v>71</v>
      </c>
      <c r="I124" s="42">
        <v>20</v>
      </c>
      <c r="J124" s="42">
        <v>0</v>
      </c>
      <c r="K124" s="42">
        <v>0</v>
      </c>
      <c r="L124" s="42">
        <v>0</v>
      </c>
      <c r="M124" s="42">
        <v>2</v>
      </c>
      <c r="N124" s="42">
        <v>4</v>
      </c>
      <c r="O124" s="42">
        <v>0</v>
      </c>
      <c r="P124" s="42">
        <v>9</v>
      </c>
      <c r="Q124" s="42">
        <v>1</v>
      </c>
      <c r="R124" s="42">
        <v>0</v>
      </c>
      <c r="S124" s="42">
        <v>2</v>
      </c>
      <c r="T124" s="42">
        <v>2</v>
      </c>
      <c r="U124" s="42">
        <v>0</v>
      </c>
      <c r="V124" s="42">
        <v>3</v>
      </c>
      <c r="W124" s="42">
        <v>1</v>
      </c>
      <c r="X124" s="42">
        <v>0</v>
      </c>
      <c r="Y124" s="42">
        <v>2</v>
      </c>
      <c r="Z124" s="42">
        <v>0</v>
      </c>
      <c r="AA124" s="42">
        <v>0</v>
      </c>
      <c r="AB124" s="42">
        <v>1</v>
      </c>
      <c r="AC124" s="42">
        <v>0</v>
      </c>
      <c r="AD124" s="42">
        <v>0</v>
      </c>
      <c r="AE124" s="42">
        <v>49</v>
      </c>
      <c r="AF124" s="42">
        <v>8</v>
      </c>
      <c r="AG124" s="42">
        <v>0</v>
      </c>
      <c r="AH124" s="42">
        <v>13</v>
      </c>
      <c r="AI124" s="42">
        <v>1</v>
      </c>
      <c r="AJ124" s="42">
        <v>0</v>
      </c>
    </row>
    <row r="125" spans="1:36" s="43" customFormat="1" ht="15" hidden="1" customHeight="1">
      <c r="A125" s="159"/>
      <c r="B125" s="54" t="s">
        <v>192</v>
      </c>
      <c r="C125" s="55" t="s">
        <v>3</v>
      </c>
      <c r="D125" s="42">
        <v>19</v>
      </c>
      <c r="E125" s="42">
        <v>10</v>
      </c>
      <c r="F125" s="42">
        <v>9</v>
      </c>
      <c r="G125" s="42">
        <v>0</v>
      </c>
      <c r="H125" s="42">
        <v>3</v>
      </c>
      <c r="I125" s="42">
        <v>7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3</v>
      </c>
      <c r="Q125" s="42">
        <v>1</v>
      </c>
      <c r="R125" s="42">
        <v>0</v>
      </c>
      <c r="S125" s="42">
        <v>1</v>
      </c>
      <c r="T125" s="42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v>1</v>
      </c>
      <c r="Z125" s="42">
        <v>0</v>
      </c>
      <c r="AA125" s="42">
        <v>0</v>
      </c>
      <c r="AB125" s="42">
        <v>0</v>
      </c>
      <c r="AC125" s="42">
        <v>0</v>
      </c>
      <c r="AD125" s="42">
        <v>0</v>
      </c>
      <c r="AE125" s="42">
        <v>0</v>
      </c>
      <c r="AF125" s="42">
        <v>1</v>
      </c>
      <c r="AG125" s="42">
        <v>0</v>
      </c>
      <c r="AH125" s="42">
        <v>2</v>
      </c>
      <c r="AI125" s="42">
        <v>0</v>
      </c>
      <c r="AJ125" s="42">
        <v>0</v>
      </c>
    </row>
    <row r="126" spans="1:36" s="43" customFormat="1" ht="15" hidden="1" customHeight="1">
      <c r="A126" s="46" t="s">
        <v>181</v>
      </c>
      <c r="B126" s="49" t="s">
        <v>190</v>
      </c>
      <c r="C126" s="50" t="s">
        <v>0</v>
      </c>
      <c r="D126" s="51">
        <v>25</v>
      </c>
      <c r="E126" s="51">
        <v>17</v>
      </c>
      <c r="F126" s="51">
        <v>8</v>
      </c>
      <c r="G126" s="51">
        <v>0</v>
      </c>
      <c r="H126" s="51">
        <v>7</v>
      </c>
      <c r="I126" s="51">
        <v>7</v>
      </c>
      <c r="J126" s="51">
        <v>0</v>
      </c>
      <c r="K126" s="51">
        <v>0</v>
      </c>
      <c r="L126" s="51">
        <v>0</v>
      </c>
      <c r="M126" s="51">
        <v>2</v>
      </c>
      <c r="N126" s="51">
        <v>1</v>
      </c>
      <c r="O126" s="51">
        <v>0</v>
      </c>
      <c r="P126" s="51">
        <v>3</v>
      </c>
      <c r="Q126" s="51">
        <v>0</v>
      </c>
      <c r="R126" s="51">
        <v>0</v>
      </c>
      <c r="S126" s="51">
        <v>5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1">
        <v>0</v>
      </c>
      <c r="AA126" s="51">
        <v>0</v>
      </c>
      <c r="AB126" s="51">
        <v>0</v>
      </c>
      <c r="AC126" s="51">
        <v>0</v>
      </c>
      <c r="AD126" s="51">
        <v>0</v>
      </c>
      <c r="AE126" s="51">
        <v>0</v>
      </c>
      <c r="AF126" s="51">
        <v>0</v>
      </c>
      <c r="AG126" s="51">
        <v>0</v>
      </c>
      <c r="AH126" s="51">
        <v>0</v>
      </c>
      <c r="AI126" s="51">
        <v>0</v>
      </c>
      <c r="AJ126" s="51">
        <v>0</v>
      </c>
    </row>
    <row r="127" spans="1:36" s="43" customFormat="1" ht="15" hidden="1" customHeight="1">
      <c r="A127" s="158" t="s">
        <v>18</v>
      </c>
      <c r="B127" s="52" t="s">
        <v>191</v>
      </c>
      <c r="C127" s="53" t="s">
        <v>2</v>
      </c>
      <c r="D127" s="42">
        <v>13</v>
      </c>
      <c r="E127" s="42">
        <v>11</v>
      </c>
      <c r="F127" s="42">
        <v>2</v>
      </c>
      <c r="G127" s="42">
        <v>0</v>
      </c>
      <c r="H127" s="42">
        <v>5</v>
      </c>
      <c r="I127" s="42">
        <v>2</v>
      </c>
      <c r="J127" s="42">
        <v>0</v>
      </c>
      <c r="K127" s="42">
        <v>0</v>
      </c>
      <c r="L127" s="42">
        <v>0</v>
      </c>
      <c r="M127" s="42">
        <v>1</v>
      </c>
      <c r="N127" s="42">
        <v>0</v>
      </c>
      <c r="O127" s="42">
        <v>0</v>
      </c>
      <c r="P127" s="42">
        <v>2</v>
      </c>
      <c r="Q127" s="42">
        <v>0</v>
      </c>
      <c r="R127" s="42">
        <v>0</v>
      </c>
      <c r="S127" s="42">
        <v>3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0</v>
      </c>
      <c r="AB127" s="42">
        <v>0</v>
      </c>
      <c r="AC127" s="42">
        <v>0</v>
      </c>
      <c r="AD127" s="42">
        <v>0</v>
      </c>
      <c r="AE127" s="42">
        <v>0</v>
      </c>
      <c r="AF127" s="42">
        <v>0</v>
      </c>
      <c r="AG127" s="42">
        <v>0</v>
      </c>
      <c r="AH127" s="42">
        <v>0</v>
      </c>
      <c r="AI127" s="42">
        <v>0</v>
      </c>
      <c r="AJ127" s="42">
        <v>0</v>
      </c>
    </row>
    <row r="128" spans="1:36" s="43" customFormat="1" ht="15" hidden="1" customHeight="1">
      <c r="A128" s="159"/>
      <c r="B128" s="54" t="s">
        <v>192</v>
      </c>
      <c r="C128" s="55" t="s">
        <v>3</v>
      </c>
      <c r="D128" s="42">
        <v>12</v>
      </c>
      <c r="E128" s="42">
        <v>6</v>
      </c>
      <c r="F128" s="42">
        <v>6</v>
      </c>
      <c r="G128" s="42">
        <v>0</v>
      </c>
      <c r="H128" s="42">
        <v>2</v>
      </c>
      <c r="I128" s="42">
        <v>5</v>
      </c>
      <c r="J128" s="42">
        <v>0</v>
      </c>
      <c r="K128" s="42">
        <v>0</v>
      </c>
      <c r="L128" s="42">
        <v>0</v>
      </c>
      <c r="M128" s="42">
        <v>1</v>
      </c>
      <c r="N128" s="42">
        <v>1</v>
      </c>
      <c r="O128" s="42">
        <v>0</v>
      </c>
      <c r="P128" s="42">
        <v>1</v>
      </c>
      <c r="Q128" s="42">
        <v>0</v>
      </c>
      <c r="R128" s="42">
        <v>0</v>
      </c>
      <c r="S128" s="42">
        <v>2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0</v>
      </c>
      <c r="AB128" s="42">
        <v>0</v>
      </c>
      <c r="AC128" s="42">
        <v>0</v>
      </c>
      <c r="AD128" s="42">
        <v>0</v>
      </c>
      <c r="AE128" s="42">
        <v>0</v>
      </c>
      <c r="AF128" s="42">
        <v>0</v>
      </c>
      <c r="AG128" s="42">
        <v>0</v>
      </c>
      <c r="AH128" s="42">
        <v>0</v>
      </c>
      <c r="AI128" s="42">
        <v>0</v>
      </c>
      <c r="AJ128" s="42">
        <v>0</v>
      </c>
    </row>
    <row r="129" spans="1:36" s="43" customFormat="1" ht="15" hidden="1" customHeight="1">
      <c r="A129" s="46" t="s">
        <v>182</v>
      </c>
      <c r="B129" s="49" t="s">
        <v>190</v>
      </c>
      <c r="C129" s="50" t="s">
        <v>0</v>
      </c>
      <c r="D129" s="51">
        <v>133</v>
      </c>
      <c r="E129" s="51">
        <v>104</v>
      </c>
      <c r="F129" s="51">
        <v>29</v>
      </c>
      <c r="G129" s="51">
        <v>0</v>
      </c>
      <c r="H129" s="51">
        <v>31</v>
      </c>
      <c r="I129" s="51">
        <v>25</v>
      </c>
      <c r="J129" s="51">
        <v>3</v>
      </c>
      <c r="K129" s="51">
        <v>0</v>
      </c>
      <c r="L129" s="51">
        <v>0</v>
      </c>
      <c r="M129" s="51">
        <v>3</v>
      </c>
      <c r="N129" s="51">
        <v>0</v>
      </c>
      <c r="O129" s="51">
        <v>0</v>
      </c>
      <c r="P129" s="51">
        <v>7</v>
      </c>
      <c r="Q129" s="51">
        <v>0</v>
      </c>
      <c r="R129" s="51">
        <v>0</v>
      </c>
      <c r="S129" s="51">
        <v>5</v>
      </c>
      <c r="T129" s="51">
        <v>2</v>
      </c>
      <c r="U129" s="51">
        <v>0</v>
      </c>
      <c r="V129" s="51">
        <v>0</v>
      </c>
      <c r="W129" s="51">
        <v>0</v>
      </c>
      <c r="X129" s="51">
        <v>0</v>
      </c>
      <c r="Y129" s="51">
        <v>5</v>
      </c>
      <c r="Z129" s="51">
        <v>0</v>
      </c>
      <c r="AA129" s="51">
        <v>0</v>
      </c>
      <c r="AB129" s="51">
        <v>0</v>
      </c>
      <c r="AC129" s="51">
        <v>0</v>
      </c>
      <c r="AD129" s="51">
        <v>0</v>
      </c>
      <c r="AE129" s="51">
        <v>46</v>
      </c>
      <c r="AF129" s="51">
        <v>2</v>
      </c>
      <c r="AG129" s="51">
        <v>0</v>
      </c>
      <c r="AH129" s="51">
        <v>4</v>
      </c>
      <c r="AI129" s="51">
        <v>0</v>
      </c>
      <c r="AJ129" s="51">
        <v>0</v>
      </c>
    </row>
    <row r="130" spans="1:36" s="43" customFormat="1" ht="15" hidden="1" customHeight="1">
      <c r="A130" s="158" t="s">
        <v>19</v>
      </c>
      <c r="B130" s="52" t="s">
        <v>191</v>
      </c>
      <c r="C130" s="53" t="s">
        <v>2</v>
      </c>
      <c r="D130" s="42">
        <v>79</v>
      </c>
      <c r="E130" s="42">
        <v>70</v>
      </c>
      <c r="F130" s="42">
        <v>9</v>
      </c>
      <c r="G130" s="42">
        <v>0</v>
      </c>
      <c r="H130" s="42">
        <v>22</v>
      </c>
      <c r="I130" s="42">
        <v>8</v>
      </c>
      <c r="J130" s="42">
        <v>1</v>
      </c>
      <c r="K130" s="42">
        <v>0</v>
      </c>
      <c r="L130" s="42">
        <v>0</v>
      </c>
      <c r="M130" s="42">
        <v>2</v>
      </c>
      <c r="N130" s="42">
        <v>0</v>
      </c>
      <c r="O130" s="42">
        <v>0</v>
      </c>
      <c r="P130" s="42">
        <v>3</v>
      </c>
      <c r="Q130" s="42">
        <v>0</v>
      </c>
      <c r="R130" s="42">
        <v>0</v>
      </c>
      <c r="S130" s="42">
        <v>3</v>
      </c>
      <c r="T130" s="42">
        <v>1</v>
      </c>
      <c r="U130" s="42">
        <v>0</v>
      </c>
      <c r="V130" s="42">
        <v>0</v>
      </c>
      <c r="W130" s="42">
        <v>0</v>
      </c>
      <c r="X130" s="42">
        <v>0</v>
      </c>
      <c r="Y130" s="42">
        <v>4</v>
      </c>
      <c r="Z130" s="42">
        <v>0</v>
      </c>
      <c r="AA130" s="42">
        <v>0</v>
      </c>
      <c r="AB130" s="42">
        <v>0</v>
      </c>
      <c r="AC130" s="42">
        <v>0</v>
      </c>
      <c r="AD130" s="42">
        <v>0</v>
      </c>
      <c r="AE130" s="42">
        <v>34</v>
      </c>
      <c r="AF130" s="42">
        <v>0</v>
      </c>
      <c r="AG130" s="42">
        <v>0</v>
      </c>
      <c r="AH130" s="42">
        <v>1</v>
      </c>
      <c r="AI130" s="42">
        <v>0</v>
      </c>
      <c r="AJ130" s="42">
        <v>0</v>
      </c>
    </row>
    <row r="131" spans="1:36" s="43" customFormat="1" ht="15" hidden="1" customHeight="1">
      <c r="A131" s="159"/>
      <c r="B131" s="54" t="s">
        <v>192</v>
      </c>
      <c r="C131" s="55" t="s">
        <v>3</v>
      </c>
      <c r="D131" s="42">
        <v>54</v>
      </c>
      <c r="E131" s="42">
        <v>34</v>
      </c>
      <c r="F131" s="42">
        <v>20</v>
      </c>
      <c r="G131" s="42">
        <v>0</v>
      </c>
      <c r="H131" s="42">
        <v>9</v>
      </c>
      <c r="I131" s="42">
        <v>17</v>
      </c>
      <c r="J131" s="42">
        <v>2</v>
      </c>
      <c r="K131" s="42">
        <v>0</v>
      </c>
      <c r="L131" s="42">
        <v>0</v>
      </c>
      <c r="M131" s="42">
        <v>1</v>
      </c>
      <c r="N131" s="42">
        <v>0</v>
      </c>
      <c r="O131" s="42">
        <v>0</v>
      </c>
      <c r="P131" s="42">
        <v>4</v>
      </c>
      <c r="Q131" s="42">
        <v>0</v>
      </c>
      <c r="R131" s="42">
        <v>0</v>
      </c>
      <c r="S131" s="42">
        <v>2</v>
      </c>
      <c r="T131" s="42">
        <v>1</v>
      </c>
      <c r="U131" s="42">
        <v>0</v>
      </c>
      <c r="V131" s="42">
        <v>0</v>
      </c>
      <c r="W131" s="42">
        <v>0</v>
      </c>
      <c r="X131" s="42">
        <v>0</v>
      </c>
      <c r="Y131" s="42">
        <v>1</v>
      </c>
      <c r="Z131" s="42">
        <v>0</v>
      </c>
      <c r="AA131" s="42">
        <v>0</v>
      </c>
      <c r="AB131" s="42">
        <v>0</v>
      </c>
      <c r="AC131" s="42">
        <v>0</v>
      </c>
      <c r="AD131" s="42">
        <v>0</v>
      </c>
      <c r="AE131" s="42">
        <v>12</v>
      </c>
      <c r="AF131" s="42">
        <v>2</v>
      </c>
      <c r="AG131" s="42">
        <v>0</v>
      </c>
      <c r="AH131" s="42">
        <v>3</v>
      </c>
      <c r="AI131" s="42">
        <v>0</v>
      </c>
      <c r="AJ131" s="42">
        <v>0</v>
      </c>
    </row>
    <row r="132" spans="1:36" s="43" customFormat="1" ht="15" hidden="1" customHeight="1">
      <c r="A132" s="46" t="s">
        <v>183</v>
      </c>
      <c r="B132" s="49" t="s">
        <v>190</v>
      </c>
      <c r="C132" s="50" t="s">
        <v>0</v>
      </c>
      <c r="D132" s="51">
        <v>18</v>
      </c>
      <c r="E132" s="51">
        <v>14</v>
      </c>
      <c r="F132" s="51">
        <v>4</v>
      </c>
      <c r="G132" s="51">
        <v>0</v>
      </c>
      <c r="H132" s="51">
        <v>5</v>
      </c>
      <c r="I132" s="51">
        <v>1</v>
      </c>
      <c r="J132" s="51">
        <v>0</v>
      </c>
      <c r="K132" s="51">
        <v>0</v>
      </c>
      <c r="L132" s="51">
        <v>0</v>
      </c>
      <c r="M132" s="51">
        <v>1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51">
        <v>0</v>
      </c>
      <c r="V132" s="51">
        <v>0</v>
      </c>
      <c r="W132" s="51">
        <v>0</v>
      </c>
      <c r="X132" s="51">
        <v>0</v>
      </c>
      <c r="Y132" s="51">
        <v>0</v>
      </c>
      <c r="Z132" s="51">
        <v>0</v>
      </c>
      <c r="AA132" s="51">
        <v>0</v>
      </c>
      <c r="AB132" s="51">
        <v>0</v>
      </c>
      <c r="AC132" s="51">
        <v>0</v>
      </c>
      <c r="AD132" s="51">
        <v>0</v>
      </c>
      <c r="AE132" s="51">
        <v>5</v>
      </c>
      <c r="AF132" s="51">
        <v>2</v>
      </c>
      <c r="AG132" s="51">
        <v>0</v>
      </c>
      <c r="AH132" s="51">
        <v>3</v>
      </c>
      <c r="AI132" s="51">
        <v>1</v>
      </c>
      <c r="AJ132" s="51">
        <v>0</v>
      </c>
    </row>
    <row r="133" spans="1:36" s="43" customFormat="1" ht="15" hidden="1" customHeight="1">
      <c r="A133" s="158" t="s">
        <v>20</v>
      </c>
      <c r="B133" s="52" t="s">
        <v>191</v>
      </c>
      <c r="C133" s="53" t="s">
        <v>2</v>
      </c>
      <c r="D133" s="42">
        <v>17</v>
      </c>
      <c r="E133" s="42">
        <v>13</v>
      </c>
      <c r="F133" s="42">
        <v>4</v>
      </c>
      <c r="G133" s="42">
        <v>0</v>
      </c>
      <c r="H133" s="42">
        <v>5</v>
      </c>
      <c r="I133" s="42">
        <v>1</v>
      </c>
      <c r="J133" s="42">
        <v>0</v>
      </c>
      <c r="K133" s="42">
        <v>0</v>
      </c>
      <c r="L133" s="42">
        <v>0</v>
      </c>
      <c r="M133" s="42">
        <v>1</v>
      </c>
      <c r="N133" s="42">
        <v>0</v>
      </c>
      <c r="O133" s="42">
        <v>0</v>
      </c>
      <c r="P133" s="42">
        <v>0</v>
      </c>
      <c r="Q133" s="42">
        <v>0</v>
      </c>
      <c r="R133" s="42">
        <v>0</v>
      </c>
      <c r="S133" s="42">
        <v>0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0</v>
      </c>
      <c r="AB133" s="42">
        <v>0</v>
      </c>
      <c r="AC133" s="42">
        <v>0</v>
      </c>
      <c r="AD133" s="42">
        <v>0</v>
      </c>
      <c r="AE133" s="42">
        <v>4</v>
      </c>
      <c r="AF133" s="42">
        <v>2</v>
      </c>
      <c r="AG133" s="42">
        <v>0</v>
      </c>
      <c r="AH133" s="42">
        <v>3</v>
      </c>
      <c r="AI133" s="42">
        <v>1</v>
      </c>
      <c r="AJ133" s="42">
        <v>0</v>
      </c>
    </row>
    <row r="134" spans="1:36" s="43" customFormat="1" ht="15" hidden="1" customHeight="1">
      <c r="A134" s="159"/>
      <c r="B134" s="54" t="s">
        <v>192</v>
      </c>
      <c r="C134" s="55" t="s">
        <v>3</v>
      </c>
      <c r="D134" s="42">
        <v>1</v>
      </c>
      <c r="E134" s="42">
        <v>1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42">
        <v>0</v>
      </c>
      <c r="R134" s="42">
        <v>0</v>
      </c>
      <c r="S134" s="42">
        <v>0</v>
      </c>
      <c r="T134" s="42">
        <v>0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42">
        <v>0</v>
      </c>
      <c r="AA134" s="42">
        <v>0</v>
      </c>
      <c r="AB134" s="42">
        <v>0</v>
      </c>
      <c r="AC134" s="42">
        <v>0</v>
      </c>
      <c r="AD134" s="42">
        <v>0</v>
      </c>
      <c r="AE134" s="42">
        <v>1</v>
      </c>
      <c r="AF134" s="42">
        <v>0</v>
      </c>
      <c r="AG134" s="42">
        <v>0</v>
      </c>
      <c r="AH134" s="42">
        <v>0</v>
      </c>
      <c r="AI134" s="42">
        <v>0</v>
      </c>
      <c r="AJ134" s="42">
        <v>0</v>
      </c>
    </row>
    <row r="135" spans="1:36" s="43" customFormat="1" ht="15" hidden="1" customHeight="1">
      <c r="A135" s="46" t="s">
        <v>184</v>
      </c>
      <c r="B135" s="49" t="s">
        <v>190</v>
      </c>
      <c r="C135" s="50" t="s">
        <v>0</v>
      </c>
      <c r="D135" s="51">
        <v>102</v>
      </c>
      <c r="E135" s="51">
        <v>73</v>
      </c>
      <c r="F135" s="51">
        <v>21</v>
      </c>
      <c r="G135" s="51">
        <v>8</v>
      </c>
      <c r="H135" s="51">
        <v>32</v>
      </c>
      <c r="I135" s="51">
        <v>16</v>
      </c>
      <c r="J135" s="51">
        <v>0</v>
      </c>
      <c r="K135" s="51">
        <v>0</v>
      </c>
      <c r="L135" s="51">
        <v>0</v>
      </c>
      <c r="M135" s="51">
        <v>2</v>
      </c>
      <c r="N135" s="51">
        <v>1</v>
      </c>
      <c r="O135" s="51">
        <v>0</v>
      </c>
      <c r="P135" s="51">
        <v>0</v>
      </c>
      <c r="Q135" s="51">
        <v>0</v>
      </c>
      <c r="R135" s="51">
        <v>0</v>
      </c>
      <c r="S135" s="51">
        <v>5</v>
      </c>
      <c r="T135" s="51">
        <v>0</v>
      </c>
      <c r="U135" s="51">
        <v>0</v>
      </c>
      <c r="V135" s="51">
        <v>1</v>
      </c>
      <c r="W135" s="51">
        <v>0</v>
      </c>
      <c r="X135" s="51">
        <v>0</v>
      </c>
      <c r="Y135" s="51">
        <v>4</v>
      </c>
      <c r="Z135" s="51">
        <v>0</v>
      </c>
      <c r="AA135" s="51">
        <v>0</v>
      </c>
      <c r="AB135" s="51">
        <v>0</v>
      </c>
      <c r="AC135" s="51">
        <v>0</v>
      </c>
      <c r="AD135" s="51">
        <v>0</v>
      </c>
      <c r="AE135" s="51">
        <v>27</v>
      </c>
      <c r="AF135" s="51">
        <v>4</v>
      </c>
      <c r="AG135" s="51">
        <v>0</v>
      </c>
      <c r="AH135" s="51">
        <v>2</v>
      </c>
      <c r="AI135" s="51">
        <v>0</v>
      </c>
      <c r="AJ135" s="51">
        <v>8</v>
      </c>
    </row>
    <row r="136" spans="1:36" s="43" customFormat="1" ht="15" hidden="1" customHeight="1">
      <c r="A136" s="158" t="s">
        <v>21</v>
      </c>
      <c r="B136" s="52" t="s">
        <v>191</v>
      </c>
      <c r="C136" s="53" t="s">
        <v>2</v>
      </c>
      <c r="D136" s="42">
        <v>91</v>
      </c>
      <c r="E136" s="42">
        <v>69</v>
      </c>
      <c r="F136" s="42">
        <v>21</v>
      </c>
      <c r="G136" s="42">
        <v>1</v>
      </c>
      <c r="H136" s="42">
        <v>29</v>
      </c>
      <c r="I136" s="42">
        <v>16</v>
      </c>
      <c r="J136" s="42">
        <v>0</v>
      </c>
      <c r="K136" s="42">
        <v>0</v>
      </c>
      <c r="L136" s="42">
        <v>0</v>
      </c>
      <c r="M136" s="42">
        <v>2</v>
      </c>
      <c r="N136" s="42">
        <v>1</v>
      </c>
      <c r="O136" s="42">
        <v>0</v>
      </c>
      <c r="P136" s="42">
        <v>0</v>
      </c>
      <c r="Q136" s="42">
        <v>0</v>
      </c>
      <c r="R136" s="42">
        <v>0</v>
      </c>
      <c r="S136" s="42">
        <v>4</v>
      </c>
      <c r="T136" s="42">
        <v>0</v>
      </c>
      <c r="U136" s="42">
        <v>0</v>
      </c>
      <c r="V136" s="42">
        <v>1</v>
      </c>
      <c r="W136" s="42">
        <v>0</v>
      </c>
      <c r="X136" s="42">
        <v>0</v>
      </c>
      <c r="Y136" s="42">
        <v>4</v>
      </c>
      <c r="Z136" s="42">
        <v>0</v>
      </c>
      <c r="AA136" s="42">
        <v>0</v>
      </c>
      <c r="AB136" s="42">
        <v>0</v>
      </c>
      <c r="AC136" s="42">
        <v>0</v>
      </c>
      <c r="AD136" s="42">
        <v>0</v>
      </c>
      <c r="AE136" s="42">
        <v>27</v>
      </c>
      <c r="AF136" s="42">
        <v>4</v>
      </c>
      <c r="AG136" s="42">
        <v>0</v>
      </c>
      <c r="AH136" s="42">
        <v>2</v>
      </c>
      <c r="AI136" s="42">
        <v>0</v>
      </c>
      <c r="AJ136" s="42">
        <v>1</v>
      </c>
    </row>
    <row r="137" spans="1:36" s="43" customFormat="1" ht="15" hidden="1" customHeight="1">
      <c r="A137" s="159"/>
      <c r="B137" s="54" t="s">
        <v>192</v>
      </c>
      <c r="C137" s="55" t="s">
        <v>3</v>
      </c>
      <c r="D137" s="42">
        <v>11</v>
      </c>
      <c r="E137" s="42">
        <v>4</v>
      </c>
      <c r="F137" s="42">
        <v>0</v>
      </c>
      <c r="G137" s="42">
        <v>7</v>
      </c>
      <c r="H137" s="42">
        <v>3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0</v>
      </c>
      <c r="R137" s="42">
        <v>0</v>
      </c>
      <c r="S137" s="42">
        <v>1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2">
        <v>0</v>
      </c>
      <c r="Z137" s="42">
        <v>0</v>
      </c>
      <c r="AA137" s="42">
        <v>0</v>
      </c>
      <c r="AB137" s="42">
        <v>0</v>
      </c>
      <c r="AC137" s="42">
        <v>0</v>
      </c>
      <c r="AD137" s="42">
        <v>0</v>
      </c>
      <c r="AE137" s="42">
        <v>0</v>
      </c>
      <c r="AF137" s="42">
        <v>0</v>
      </c>
      <c r="AG137" s="42">
        <v>0</v>
      </c>
      <c r="AH137" s="42">
        <v>0</v>
      </c>
      <c r="AI137" s="42">
        <v>0</v>
      </c>
      <c r="AJ137" s="42">
        <v>7</v>
      </c>
    </row>
    <row r="138" spans="1:36" s="43" customFormat="1" ht="15" hidden="1" customHeight="1">
      <c r="A138" s="46" t="s">
        <v>185</v>
      </c>
      <c r="B138" s="49" t="s">
        <v>190</v>
      </c>
      <c r="C138" s="50" t="s">
        <v>0</v>
      </c>
      <c r="D138" s="51">
        <v>120</v>
      </c>
      <c r="E138" s="51">
        <v>83</v>
      </c>
      <c r="F138" s="51">
        <v>33</v>
      </c>
      <c r="G138" s="51">
        <v>4</v>
      </c>
      <c r="H138" s="51">
        <v>28</v>
      </c>
      <c r="I138" s="51">
        <v>18</v>
      </c>
      <c r="J138" s="51">
        <v>0</v>
      </c>
      <c r="K138" s="51">
        <v>0</v>
      </c>
      <c r="L138" s="51">
        <v>0</v>
      </c>
      <c r="M138" s="51">
        <v>0</v>
      </c>
      <c r="N138" s="51">
        <v>1</v>
      </c>
      <c r="O138" s="51">
        <v>0</v>
      </c>
      <c r="P138" s="51">
        <v>2</v>
      </c>
      <c r="Q138" s="51">
        <v>1</v>
      </c>
      <c r="R138" s="51">
        <v>0</v>
      </c>
      <c r="S138" s="51">
        <v>5</v>
      </c>
      <c r="T138" s="51">
        <v>2</v>
      </c>
      <c r="U138" s="51">
        <v>0</v>
      </c>
      <c r="V138" s="51">
        <v>1</v>
      </c>
      <c r="W138" s="51">
        <v>0</v>
      </c>
      <c r="X138" s="51">
        <v>0</v>
      </c>
      <c r="Y138" s="51">
        <v>0</v>
      </c>
      <c r="Z138" s="51">
        <v>0</v>
      </c>
      <c r="AA138" s="51">
        <v>0</v>
      </c>
      <c r="AB138" s="51">
        <v>0</v>
      </c>
      <c r="AC138" s="51">
        <v>0</v>
      </c>
      <c r="AD138" s="51">
        <v>0</v>
      </c>
      <c r="AE138" s="51">
        <v>18</v>
      </c>
      <c r="AF138" s="51">
        <v>0</v>
      </c>
      <c r="AG138" s="51">
        <v>0</v>
      </c>
      <c r="AH138" s="51">
        <v>29</v>
      </c>
      <c r="AI138" s="51">
        <v>11</v>
      </c>
      <c r="AJ138" s="51">
        <v>4</v>
      </c>
    </row>
    <row r="139" spans="1:36" s="43" customFormat="1" ht="15" hidden="1" customHeight="1">
      <c r="A139" s="158" t="s">
        <v>22</v>
      </c>
      <c r="B139" s="52" t="s">
        <v>191</v>
      </c>
      <c r="C139" s="53" t="s">
        <v>2</v>
      </c>
      <c r="D139" s="42">
        <v>113</v>
      </c>
      <c r="E139" s="42">
        <v>79</v>
      </c>
      <c r="F139" s="42">
        <v>30</v>
      </c>
      <c r="G139" s="42">
        <v>4</v>
      </c>
      <c r="H139" s="42">
        <v>26</v>
      </c>
      <c r="I139" s="42">
        <v>17</v>
      </c>
      <c r="J139" s="42">
        <v>0</v>
      </c>
      <c r="K139" s="42">
        <v>0</v>
      </c>
      <c r="L139" s="42">
        <v>0</v>
      </c>
      <c r="M139" s="42">
        <v>0</v>
      </c>
      <c r="N139" s="42">
        <v>1</v>
      </c>
      <c r="O139" s="42">
        <v>0</v>
      </c>
      <c r="P139" s="42">
        <v>1</v>
      </c>
      <c r="Q139" s="42">
        <v>1</v>
      </c>
      <c r="R139" s="42">
        <v>0</v>
      </c>
      <c r="S139" s="42">
        <v>5</v>
      </c>
      <c r="T139" s="42">
        <v>2</v>
      </c>
      <c r="U139" s="42">
        <v>0</v>
      </c>
      <c r="V139" s="42">
        <v>1</v>
      </c>
      <c r="W139" s="42">
        <v>0</v>
      </c>
      <c r="X139" s="42">
        <v>0</v>
      </c>
      <c r="Y139" s="42">
        <v>0</v>
      </c>
      <c r="Z139" s="42">
        <v>0</v>
      </c>
      <c r="AA139" s="42">
        <v>0</v>
      </c>
      <c r="AB139" s="42">
        <v>0</v>
      </c>
      <c r="AC139" s="42">
        <v>0</v>
      </c>
      <c r="AD139" s="42">
        <v>0</v>
      </c>
      <c r="AE139" s="42">
        <v>18</v>
      </c>
      <c r="AF139" s="42">
        <v>0</v>
      </c>
      <c r="AG139" s="42">
        <v>0</v>
      </c>
      <c r="AH139" s="42">
        <v>28</v>
      </c>
      <c r="AI139" s="42">
        <v>9</v>
      </c>
      <c r="AJ139" s="42">
        <v>4</v>
      </c>
    </row>
    <row r="140" spans="1:36" s="43" customFormat="1" ht="15" hidden="1" customHeight="1">
      <c r="A140" s="159"/>
      <c r="B140" s="54" t="s">
        <v>192</v>
      </c>
      <c r="C140" s="55" t="s">
        <v>3</v>
      </c>
      <c r="D140" s="42">
        <v>7</v>
      </c>
      <c r="E140" s="42">
        <v>4</v>
      </c>
      <c r="F140" s="42">
        <v>3</v>
      </c>
      <c r="G140" s="42">
        <v>0</v>
      </c>
      <c r="H140" s="42">
        <v>2</v>
      </c>
      <c r="I140" s="42">
        <v>1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1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0</v>
      </c>
      <c r="AB140" s="42">
        <v>0</v>
      </c>
      <c r="AC140" s="42">
        <v>0</v>
      </c>
      <c r="AD140" s="42">
        <v>0</v>
      </c>
      <c r="AE140" s="42">
        <v>0</v>
      </c>
      <c r="AF140" s="42">
        <v>0</v>
      </c>
      <c r="AG140" s="42">
        <v>0</v>
      </c>
      <c r="AH140" s="42">
        <v>1</v>
      </c>
      <c r="AI140" s="42">
        <v>2</v>
      </c>
      <c r="AJ140" s="42">
        <v>0</v>
      </c>
    </row>
    <row r="141" spans="1:36" s="43" customFormat="1" ht="15" hidden="1" customHeight="1">
      <c r="A141" s="46" t="s">
        <v>186</v>
      </c>
      <c r="B141" s="49" t="s">
        <v>190</v>
      </c>
      <c r="C141" s="50" t="s">
        <v>0</v>
      </c>
      <c r="D141" s="51">
        <v>71</v>
      </c>
      <c r="E141" s="51">
        <v>39</v>
      </c>
      <c r="F141" s="51">
        <v>32</v>
      </c>
      <c r="G141" s="51">
        <v>0</v>
      </c>
      <c r="H141" s="51">
        <v>18</v>
      </c>
      <c r="I141" s="51">
        <v>23</v>
      </c>
      <c r="J141" s="51">
        <v>1</v>
      </c>
      <c r="K141" s="51">
        <v>3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2</v>
      </c>
      <c r="R141" s="51">
        <v>0</v>
      </c>
      <c r="S141" s="51">
        <v>5</v>
      </c>
      <c r="T141" s="51">
        <v>2</v>
      </c>
      <c r="U141" s="51">
        <v>0</v>
      </c>
      <c r="V141" s="51">
        <v>1</v>
      </c>
      <c r="W141" s="51">
        <v>0</v>
      </c>
      <c r="X141" s="51">
        <v>0</v>
      </c>
      <c r="Y141" s="51">
        <v>1</v>
      </c>
      <c r="Z141" s="51">
        <v>0</v>
      </c>
      <c r="AA141" s="51">
        <v>0</v>
      </c>
      <c r="AB141" s="51">
        <v>0</v>
      </c>
      <c r="AC141" s="51">
        <v>0</v>
      </c>
      <c r="AD141" s="51">
        <v>0</v>
      </c>
      <c r="AE141" s="51">
        <v>8</v>
      </c>
      <c r="AF141" s="51">
        <v>2</v>
      </c>
      <c r="AG141" s="51">
        <v>0</v>
      </c>
      <c r="AH141" s="51">
        <v>5</v>
      </c>
      <c r="AI141" s="51">
        <v>0</v>
      </c>
      <c r="AJ141" s="51">
        <v>0</v>
      </c>
    </row>
    <row r="142" spans="1:36" s="43" customFormat="1" ht="15" hidden="1" customHeight="1">
      <c r="A142" s="158" t="s">
        <v>23</v>
      </c>
      <c r="B142" s="52" t="s">
        <v>191</v>
      </c>
      <c r="C142" s="53" t="s">
        <v>2</v>
      </c>
      <c r="D142" s="42">
        <v>71</v>
      </c>
      <c r="E142" s="42">
        <v>39</v>
      </c>
      <c r="F142" s="42">
        <v>32</v>
      </c>
      <c r="G142" s="42">
        <v>0</v>
      </c>
      <c r="H142" s="42">
        <v>18</v>
      </c>
      <c r="I142" s="42">
        <v>23</v>
      </c>
      <c r="J142" s="42">
        <v>1</v>
      </c>
      <c r="K142" s="42">
        <v>3</v>
      </c>
      <c r="L142" s="42">
        <v>0</v>
      </c>
      <c r="M142" s="42">
        <v>0</v>
      </c>
      <c r="N142" s="42">
        <v>0</v>
      </c>
      <c r="O142" s="42">
        <v>0</v>
      </c>
      <c r="P142" s="42">
        <v>0</v>
      </c>
      <c r="Q142" s="42">
        <v>2</v>
      </c>
      <c r="R142" s="42">
        <v>0</v>
      </c>
      <c r="S142" s="42">
        <v>5</v>
      </c>
      <c r="T142" s="42">
        <v>2</v>
      </c>
      <c r="U142" s="42">
        <v>0</v>
      </c>
      <c r="V142" s="42">
        <v>1</v>
      </c>
      <c r="W142" s="42">
        <v>0</v>
      </c>
      <c r="X142" s="42">
        <v>0</v>
      </c>
      <c r="Y142" s="42">
        <v>1</v>
      </c>
      <c r="Z142" s="42">
        <v>0</v>
      </c>
      <c r="AA142" s="42">
        <v>0</v>
      </c>
      <c r="AB142" s="42">
        <v>0</v>
      </c>
      <c r="AC142" s="42">
        <v>0</v>
      </c>
      <c r="AD142" s="42">
        <v>0</v>
      </c>
      <c r="AE142" s="42">
        <v>8</v>
      </c>
      <c r="AF142" s="42">
        <v>2</v>
      </c>
      <c r="AG142" s="42">
        <v>0</v>
      </c>
      <c r="AH142" s="42">
        <v>5</v>
      </c>
      <c r="AI142" s="42">
        <v>0</v>
      </c>
      <c r="AJ142" s="42">
        <v>0</v>
      </c>
    </row>
    <row r="143" spans="1:36" s="43" customFormat="1" ht="15" hidden="1" customHeight="1">
      <c r="A143" s="159"/>
      <c r="B143" s="54" t="s">
        <v>192</v>
      </c>
      <c r="C143" s="55" t="s">
        <v>3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0</v>
      </c>
      <c r="AB143" s="42">
        <v>0</v>
      </c>
      <c r="AC143" s="42">
        <v>0</v>
      </c>
      <c r="AD143" s="42">
        <v>0</v>
      </c>
      <c r="AE143" s="42">
        <v>0</v>
      </c>
      <c r="AF143" s="42">
        <v>0</v>
      </c>
      <c r="AG143" s="42">
        <v>0</v>
      </c>
      <c r="AH143" s="42">
        <v>0</v>
      </c>
      <c r="AI143" s="42">
        <v>0</v>
      </c>
      <c r="AJ143" s="42">
        <v>0</v>
      </c>
    </row>
    <row r="144" spans="1:36" s="43" customFormat="1" ht="15" hidden="1" customHeight="1">
      <c r="A144" s="46" t="s">
        <v>187</v>
      </c>
      <c r="B144" s="49" t="s">
        <v>190</v>
      </c>
      <c r="C144" s="50" t="s">
        <v>0</v>
      </c>
      <c r="D144" s="51">
        <v>27</v>
      </c>
      <c r="E144" s="51">
        <v>22</v>
      </c>
      <c r="F144" s="51">
        <v>5</v>
      </c>
      <c r="G144" s="51">
        <v>0</v>
      </c>
      <c r="H144" s="51">
        <v>21</v>
      </c>
      <c r="I144" s="51">
        <v>3</v>
      </c>
      <c r="J144" s="51">
        <v>0</v>
      </c>
      <c r="K144" s="51">
        <v>0</v>
      </c>
      <c r="L144" s="51">
        <v>0</v>
      </c>
      <c r="M144" s="51">
        <v>0</v>
      </c>
      <c r="N144" s="51">
        <v>1</v>
      </c>
      <c r="O144" s="51">
        <v>0</v>
      </c>
      <c r="P144" s="51">
        <v>0</v>
      </c>
      <c r="Q144" s="51">
        <v>0</v>
      </c>
      <c r="R144" s="51">
        <v>0</v>
      </c>
      <c r="S144" s="51">
        <v>0</v>
      </c>
      <c r="T144" s="51">
        <v>1</v>
      </c>
      <c r="U144" s="51">
        <v>0</v>
      </c>
      <c r="V144" s="51">
        <v>0</v>
      </c>
      <c r="W144" s="51">
        <v>0</v>
      </c>
      <c r="X144" s="51">
        <v>0</v>
      </c>
      <c r="Y144" s="51">
        <v>0</v>
      </c>
      <c r="Z144" s="51">
        <v>0</v>
      </c>
      <c r="AA144" s="51">
        <v>0</v>
      </c>
      <c r="AB144" s="51">
        <v>0</v>
      </c>
      <c r="AC144" s="51">
        <v>0</v>
      </c>
      <c r="AD144" s="51">
        <v>0</v>
      </c>
      <c r="AE144" s="51">
        <v>0</v>
      </c>
      <c r="AF144" s="51">
        <v>0</v>
      </c>
      <c r="AG144" s="51">
        <v>0</v>
      </c>
      <c r="AH144" s="51">
        <v>1</v>
      </c>
      <c r="AI144" s="51">
        <v>0</v>
      </c>
      <c r="AJ144" s="51">
        <v>0</v>
      </c>
    </row>
    <row r="145" spans="1:36" s="43" customFormat="1" ht="15" hidden="1" customHeight="1">
      <c r="A145" s="158" t="s">
        <v>24</v>
      </c>
      <c r="B145" s="52" t="s">
        <v>191</v>
      </c>
      <c r="C145" s="53" t="s">
        <v>2</v>
      </c>
      <c r="D145" s="42">
        <v>25</v>
      </c>
      <c r="E145" s="42">
        <v>20</v>
      </c>
      <c r="F145" s="42">
        <v>5</v>
      </c>
      <c r="G145" s="42">
        <v>0</v>
      </c>
      <c r="H145" s="42">
        <v>19</v>
      </c>
      <c r="I145" s="42">
        <v>3</v>
      </c>
      <c r="J145" s="42">
        <v>0</v>
      </c>
      <c r="K145" s="42">
        <v>0</v>
      </c>
      <c r="L145" s="42">
        <v>0</v>
      </c>
      <c r="M145" s="42">
        <v>0</v>
      </c>
      <c r="N145" s="42">
        <v>1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>
        <v>1</v>
      </c>
      <c r="U145" s="42">
        <v>0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0</v>
      </c>
      <c r="AB145" s="42">
        <v>0</v>
      </c>
      <c r="AC145" s="42">
        <v>0</v>
      </c>
      <c r="AD145" s="42">
        <v>0</v>
      </c>
      <c r="AE145" s="42">
        <v>0</v>
      </c>
      <c r="AF145" s="42">
        <v>0</v>
      </c>
      <c r="AG145" s="42">
        <v>0</v>
      </c>
      <c r="AH145" s="42">
        <v>1</v>
      </c>
      <c r="AI145" s="42">
        <v>0</v>
      </c>
      <c r="AJ145" s="42">
        <v>0</v>
      </c>
    </row>
    <row r="146" spans="1:36" s="43" customFormat="1" ht="15" hidden="1" customHeight="1">
      <c r="A146" s="159"/>
      <c r="B146" s="54" t="s">
        <v>192</v>
      </c>
      <c r="C146" s="55" t="s">
        <v>3</v>
      </c>
      <c r="D146" s="42">
        <v>2</v>
      </c>
      <c r="E146" s="42">
        <v>2</v>
      </c>
      <c r="F146" s="42">
        <v>0</v>
      </c>
      <c r="G146" s="42">
        <v>0</v>
      </c>
      <c r="H146" s="42">
        <v>2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42">
        <v>0</v>
      </c>
      <c r="R146" s="42">
        <v>0</v>
      </c>
      <c r="S146" s="42">
        <v>0</v>
      </c>
      <c r="T146" s="42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0</v>
      </c>
      <c r="AB146" s="42">
        <v>0</v>
      </c>
      <c r="AC146" s="42">
        <v>0</v>
      </c>
      <c r="AD146" s="42">
        <v>0</v>
      </c>
      <c r="AE146" s="42">
        <v>0</v>
      </c>
      <c r="AF146" s="42">
        <v>0</v>
      </c>
      <c r="AG146" s="42">
        <v>0</v>
      </c>
      <c r="AH146" s="42">
        <v>0</v>
      </c>
      <c r="AI146" s="42">
        <v>0</v>
      </c>
      <c r="AJ146" s="42">
        <v>0</v>
      </c>
    </row>
    <row r="147" spans="1:36" s="43" customFormat="1" ht="15" hidden="1" customHeight="1">
      <c r="A147" s="46" t="s">
        <v>188</v>
      </c>
      <c r="B147" s="49" t="s">
        <v>190</v>
      </c>
      <c r="C147" s="50" t="s">
        <v>0</v>
      </c>
      <c r="D147" s="51">
        <v>4</v>
      </c>
      <c r="E147" s="51">
        <v>1</v>
      </c>
      <c r="F147" s="51">
        <v>3</v>
      </c>
      <c r="G147" s="51">
        <v>0</v>
      </c>
      <c r="H147" s="51">
        <v>0</v>
      </c>
      <c r="I147" s="51">
        <v>1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  <c r="P147" s="51">
        <v>0</v>
      </c>
      <c r="Q147" s="51">
        <v>0</v>
      </c>
      <c r="R147" s="51">
        <v>0</v>
      </c>
      <c r="S147" s="51">
        <v>0</v>
      </c>
      <c r="T147" s="51">
        <v>0</v>
      </c>
      <c r="U147" s="51">
        <v>0</v>
      </c>
      <c r="V147" s="51">
        <v>0</v>
      </c>
      <c r="W147" s="51">
        <v>0</v>
      </c>
      <c r="X147" s="51">
        <v>0</v>
      </c>
      <c r="Y147" s="51">
        <v>0</v>
      </c>
      <c r="Z147" s="51">
        <v>1</v>
      </c>
      <c r="AA147" s="51">
        <v>0</v>
      </c>
      <c r="AB147" s="51">
        <v>0</v>
      </c>
      <c r="AC147" s="51">
        <v>0</v>
      </c>
      <c r="AD147" s="51">
        <v>0</v>
      </c>
      <c r="AE147" s="51">
        <v>0</v>
      </c>
      <c r="AF147" s="51">
        <v>0</v>
      </c>
      <c r="AG147" s="51">
        <v>0</v>
      </c>
      <c r="AH147" s="51">
        <v>1</v>
      </c>
      <c r="AI147" s="51">
        <v>1</v>
      </c>
      <c r="AJ147" s="51">
        <v>0</v>
      </c>
    </row>
    <row r="148" spans="1:36" s="43" customFormat="1" ht="15" hidden="1" customHeight="1">
      <c r="A148" s="158" t="s">
        <v>25</v>
      </c>
      <c r="B148" s="52" t="s">
        <v>191</v>
      </c>
      <c r="C148" s="53" t="s">
        <v>2</v>
      </c>
      <c r="D148" s="42">
        <v>3</v>
      </c>
      <c r="E148" s="42">
        <v>1</v>
      </c>
      <c r="F148" s="42">
        <v>2</v>
      </c>
      <c r="G148" s="42">
        <v>0</v>
      </c>
      <c r="H148" s="42">
        <v>0</v>
      </c>
      <c r="I148" s="42">
        <v>1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0</v>
      </c>
      <c r="P148" s="42">
        <v>0</v>
      </c>
      <c r="Q148" s="42">
        <v>0</v>
      </c>
      <c r="R148" s="42">
        <v>0</v>
      </c>
      <c r="S148" s="42">
        <v>0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0</v>
      </c>
      <c r="AB148" s="42">
        <v>0</v>
      </c>
      <c r="AC148" s="42">
        <v>0</v>
      </c>
      <c r="AD148" s="42">
        <v>0</v>
      </c>
      <c r="AE148" s="42">
        <v>0</v>
      </c>
      <c r="AF148" s="42">
        <v>0</v>
      </c>
      <c r="AG148" s="42">
        <v>0</v>
      </c>
      <c r="AH148" s="42">
        <v>1</v>
      </c>
      <c r="AI148" s="42">
        <v>1</v>
      </c>
      <c r="AJ148" s="42">
        <v>0</v>
      </c>
    </row>
    <row r="149" spans="1:36" s="43" customFormat="1" ht="15" hidden="1" customHeight="1">
      <c r="A149" s="159"/>
      <c r="B149" s="54" t="s">
        <v>192</v>
      </c>
      <c r="C149" s="55" t="s">
        <v>3</v>
      </c>
      <c r="D149" s="47">
        <v>1</v>
      </c>
      <c r="E149" s="47">
        <v>0</v>
      </c>
      <c r="F149" s="47">
        <v>1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0</v>
      </c>
      <c r="Y149" s="47">
        <v>0</v>
      </c>
      <c r="Z149" s="47">
        <v>1</v>
      </c>
      <c r="AA149" s="47">
        <v>0</v>
      </c>
      <c r="AB149" s="47">
        <v>0</v>
      </c>
      <c r="AC149" s="47">
        <v>0</v>
      </c>
      <c r="AD149" s="47">
        <v>0</v>
      </c>
      <c r="AE149" s="47">
        <v>0</v>
      </c>
      <c r="AF149" s="47">
        <v>0</v>
      </c>
      <c r="AG149" s="47">
        <v>0</v>
      </c>
      <c r="AH149" s="47">
        <v>0</v>
      </c>
      <c r="AI149" s="47">
        <v>0</v>
      </c>
      <c r="AJ149" s="47">
        <v>0</v>
      </c>
    </row>
    <row r="150" spans="1:36" ht="11.1" hidden="1" customHeight="1"/>
    <row r="151" spans="1:36" s="122" customFormat="1" ht="16.5" hidden="1" customHeight="1">
      <c r="A151" s="118" t="s">
        <v>468</v>
      </c>
      <c r="B151" s="119" t="s">
        <v>469</v>
      </c>
      <c r="C151" s="120" t="s">
        <v>0</v>
      </c>
      <c r="D151" s="121" t="str">
        <f>IF(D81=D7,"","*")</f>
        <v>*</v>
      </c>
      <c r="E151" s="121" t="str">
        <f t="shared" ref="E151:AJ158" si="1">IF(E81=E7,"","*")</f>
        <v>*</v>
      </c>
      <c r="F151" s="121" t="str">
        <f t="shared" si="1"/>
        <v>*</v>
      </c>
      <c r="G151" s="121" t="str">
        <f t="shared" si="1"/>
        <v>*</v>
      </c>
      <c r="H151" s="121" t="str">
        <f t="shared" si="1"/>
        <v>*</v>
      </c>
      <c r="I151" s="121" t="str">
        <f t="shared" si="1"/>
        <v>*</v>
      </c>
      <c r="J151" s="121" t="str">
        <f t="shared" si="1"/>
        <v>*</v>
      </c>
      <c r="K151" s="121" t="str">
        <f t="shared" si="1"/>
        <v>*</v>
      </c>
      <c r="L151" s="121" t="str">
        <f t="shared" si="1"/>
        <v/>
      </c>
      <c r="M151" s="121" t="str">
        <f t="shared" si="1"/>
        <v>*</v>
      </c>
      <c r="N151" s="121" t="str">
        <f t="shared" si="1"/>
        <v>*</v>
      </c>
      <c r="O151" s="121" t="str">
        <f t="shared" si="1"/>
        <v/>
      </c>
      <c r="P151" s="121" t="str">
        <f t="shared" si="1"/>
        <v>*</v>
      </c>
      <c r="Q151" s="121" t="str">
        <f t="shared" si="1"/>
        <v>*</v>
      </c>
      <c r="R151" s="121" t="str">
        <f t="shared" si="1"/>
        <v/>
      </c>
      <c r="S151" s="121" t="str">
        <f t="shared" si="1"/>
        <v>*</v>
      </c>
      <c r="T151" s="121" t="str">
        <f t="shared" si="1"/>
        <v>*</v>
      </c>
      <c r="U151" s="121" t="str">
        <f t="shared" si="1"/>
        <v/>
      </c>
      <c r="V151" s="121" t="str">
        <f t="shared" si="1"/>
        <v>*</v>
      </c>
      <c r="W151" s="121" t="str">
        <f t="shared" si="1"/>
        <v>*</v>
      </c>
      <c r="X151" s="121" t="str">
        <f t="shared" si="1"/>
        <v/>
      </c>
      <c r="Y151" s="121" t="str">
        <f t="shared" si="1"/>
        <v>*</v>
      </c>
      <c r="Z151" s="121" t="str">
        <f t="shared" si="1"/>
        <v>*</v>
      </c>
      <c r="AA151" s="121" t="str">
        <f t="shared" si="1"/>
        <v/>
      </c>
      <c r="AB151" s="121" t="str">
        <f t="shared" si="1"/>
        <v>*</v>
      </c>
      <c r="AC151" s="121" t="str">
        <f t="shared" si="1"/>
        <v>*</v>
      </c>
      <c r="AD151" s="121" t="str">
        <f t="shared" si="1"/>
        <v/>
      </c>
      <c r="AE151" s="121" t="str">
        <f t="shared" si="1"/>
        <v>*</v>
      </c>
      <c r="AF151" s="121" t="str">
        <f t="shared" si="1"/>
        <v>*</v>
      </c>
      <c r="AG151" s="121" t="str">
        <f t="shared" si="1"/>
        <v>*</v>
      </c>
      <c r="AH151" s="121" t="str">
        <f t="shared" si="1"/>
        <v>*</v>
      </c>
      <c r="AI151" s="121" t="str">
        <f t="shared" si="1"/>
        <v>*</v>
      </c>
      <c r="AJ151" s="121" t="str">
        <f t="shared" si="1"/>
        <v>*</v>
      </c>
    </row>
    <row r="152" spans="1:36" s="122" customFormat="1" ht="15" hidden="1" customHeight="1">
      <c r="A152" s="161" t="s">
        <v>1</v>
      </c>
      <c r="B152" s="123" t="s">
        <v>470</v>
      </c>
      <c r="C152" s="124" t="s">
        <v>2</v>
      </c>
      <c r="D152" s="125" t="str">
        <f t="shared" ref="D152:S215" si="2">IF(D82=D8,"","*")</f>
        <v>*</v>
      </c>
      <c r="E152" s="125" t="str">
        <f t="shared" si="2"/>
        <v>*</v>
      </c>
      <c r="F152" s="125" t="str">
        <f t="shared" si="2"/>
        <v>*</v>
      </c>
      <c r="G152" s="125" t="str">
        <f t="shared" si="2"/>
        <v>*</v>
      </c>
      <c r="H152" s="125" t="str">
        <f t="shared" si="2"/>
        <v>*</v>
      </c>
      <c r="I152" s="125" t="str">
        <f t="shared" si="2"/>
        <v>*</v>
      </c>
      <c r="J152" s="125" t="str">
        <f t="shared" si="2"/>
        <v>*</v>
      </c>
      <c r="K152" s="125" t="str">
        <f t="shared" si="2"/>
        <v>*</v>
      </c>
      <c r="L152" s="125" t="str">
        <f t="shared" si="2"/>
        <v/>
      </c>
      <c r="M152" s="125" t="str">
        <f t="shared" si="2"/>
        <v>*</v>
      </c>
      <c r="N152" s="125" t="str">
        <f t="shared" si="2"/>
        <v>*</v>
      </c>
      <c r="O152" s="125" t="str">
        <f t="shared" si="2"/>
        <v/>
      </c>
      <c r="P152" s="125" t="str">
        <f t="shared" si="2"/>
        <v>*</v>
      </c>
      <c r="Q152" s="125" t="str">
        <f t="shared" si="2"/>
        <v>*</v>
      </c>
      <c r="R152" s="125" t="str">
        <f t="shared" si="2"/>
        <v/>
      </c>
      <c r="S152" s="125" t="str">
        <f t="shared" si="2"/>
        <v>*</v>
      </c>
      <c r="T152" s="125" t="str">
        <f t="shared" si="1"/>
        <v>*</v>
      </c>
      <c r="U152" s="125" t="str">
        <f t="shared" si="1"/>
        <v/>
      </c>
      <c r="V152" s="125" t="str">
        <f t="shared" si="1"/>
        <v>*</v>
      </c>
      <c r="W152" s="125" t="str">
        <f t="shared" si="1"/>
        <v>*</v>
      </c>
      <c r="X152" s="125" t="str">
        <f t="shared" si="1"/>
        <v/>
      </c>
      <c r="Y152" s="125" t="str">
        <f t="shared" si="1"/>
        <v>*</v>
      </c>
      <c r="Z152" s="125" t="str">
        <f t="shared" si="1"/>
        <v>*</v>
      </c>
      <c r="AA152" s="125" t="str">
        <f t="shared" si="1"/>
        <v/>
      </c>
      <c r="AB152" s="125" t="str">
        <f t="shared" si="1"/>
        <v>*</v>
      </c>
      <c r="AC152" s="125" t="str">
        <f t="shared" si="1"/>
        <v>*</v>
      </c>
      <c r="AD152" s="125" t="str">
        <f t="shared" si="1"/>
        <v/>
      </c>
      <c r="AE152" s="125" t="str">
        <f t="shared" si="1"/>
        <v>*</v>
      </c>
      <c r="AF152" s="125" t="str">
        <f t="shared" si="1"/>
        <v>*</v>
      </c>
      <c r="AG152" s="125" t="str">
        <f t="shared" si="1"/>
        <v>*</v>
      </c>
      <c r="AH152" s="125" t="str">
        <f t="shared" si="1"/>
        <v>*</v>
      </c>
      <c r="AI152" s="125" t="str">
        <f t="shared" si="1"/>
        <v>*</v>
      </c>
      <c r="AJ152" s="125" t="str">
        <f t="shared" si="1"/>
        <v>*</v>
      </c>
    </row>
    <row r="153" spans="1:36" s="122" customFormat="1" ht="15" hidden="1" customHeight="1">
      <c r="A153" s="162"/>
      <c r="B153" s="123" t="s">
        <v>471</v>
      </c>
      <c r="C153" s="124" t="s">
        <v>3</v>
      </c>
      <c r="D153" s="125" t="str">
        <f t="shared" si="2"/>
        <v>*</v>
      </c>
      <c r="E153" s="125" t="str">
        <f t="shared" si="1"/>
        <v>*</v>
      </c>
      <c r="F153" s="125" t="str">
        <f t="shared" si="1"/>
        <v>*</v>
      </c>
      <c r="G153" s="125" t="str">
        <f t="shared" si="1"/>
        <v>*</v>
      </c>
      <c r="H153" s="125" t="str">
        <f t="shared" si="1"/>
        <v>*</v>
      </c>
      <c r="I153" s="125" t="str">
        <f t="shared" si="1"/>
        <v/>
      </c>
      <c r="J153" s="125" t="str">
        <f t="shared" si="1"/>
        <v>*</v>
      </c>
      <c r="K153" s="125" t="str">
        <f t="shared" si="1"/>
        <v>*</v>
      </c>
      <c r="L153" s="125" t="str">
        <f t="shared" si="1"/>
        <v/>
      </c>
      <c r="M153" s="125" t="str">
        <f t="shared" si="1"/>
        <v>*</v>
      </c>
      <c r="N153" s="125" t="str">
        <f t="shared" si="1"/>
        <v>*</v>
      </c>
      <c r="O153" s="125" t="str">
        <f t="shared" si="1"/>
        <v/>
      </c>
      <c r="P153" s="125" t="str">
        <f t="shared" si="1"/>
        <v>*</v>
      </c>
      <c r="Q153" s="125" t="str">
        <f t="shared" si="1"/>
        <v>*</v>
      </c>
      <c r="R153" s="125" t="str">
        <f t="shared" si="1"/>
        <v/>
      </c>
      <c r="S153" s="125" t="str">
        <f t="shared" si="1"/>
        <v>*</v>
      </c>
      <c r="T153" s="125" t="str">
        <f t="shared" si="1"/>
        <v>*</v>
      </c>
      <c r="U153" s="125" t="str">
        <f t="shared" si="1"/>
        <v/>
      </c>
      <c r="V153" s="125" t="str">
        <f t="shared" si="1"/>
        <v>*</v>
      </c>
      <c r="W153" s="125" t="str">
        <f t="shared" si="1"/>
        <v/>
      </c>
      <c r="X153" s="125" t="str">
        <f t="shared" si="1"/>
        <v/>
      </c>
      <c r="Y153" s="125" t="str">
        <f t="shared" si="1"/>
        <v>*</v>
      </c>
      <c r="Z153" s="125" t="str">
        <f t="shared" si="1"/>
        <v>*</v>
      </c>
      <c r="AA153" s="125" t="str">
        <f t="shared" si="1"/>
        <v/>
      </c>
      <c r="AB153" s="125" t="str">
        <f t="shared" si="1"/>
        <v/>
      </c>
      <c r="AC153" s="125" t="str">
        <f t="shared" si="1"/>
        <v/>
      </c>
      <c r="AD153" s="125" t="str">
        <f t="shared" si="1"/>
        <v/>
      </c>
      <c r="AE153" s="125" t="str">
        <f t="shared" si="1"/>
        <v>*</v>
      </c>
      <c r="AF153" s="125" t="str">
        <f t="shared" si="1"/>
        <v>*</v>
      </c>
      <c r="AG153" s="125" t="str">
        <f t="shared" si="1"/>
        <v/>
      </c>
      <c r="AH153" s="125" t="str">
        <f t="shared" si="1"/>
        <v>*</v>
      </c>
      <c r="AI153" s="125" t="str">
        <f t="shared" si="1"/>
        <v>*</v>
      </c>
      <c r="AJ153" s="125" t="str">
        <f t="shared" si="1"/>
        <v>*</v>
      </c>
    </row>
    <row r="154" spans="1:36" s="43" customFormat="1" ht="15" hidden="1" customHeight="1">
      <c r="A154" s="99" t="s">
        <v>374</v>
      </c>
      <c r="B154" s="49" t="s">
        <v>190</v>
      </c>
      <c r="C154" s="50" t="s">
        <v>0</v>
      </c>
      <c r="D154" s="51" t="str">
        <f t="shared" si="2"/>
        <v>*</v>
      </c>
      <c r="E154" s="51" t="str">
        <f t="shared" si="1"/>
        <v>*</v>
      </c>
      <c r="F154" s="51" t="str">
        <f t="shared" si="1"/>
        <v>*</v>
      </c>
      <c r="G154" s="51" t="str">
        <f t="shared" si="1"/>
        <v>*</v>
      </c>
      <c r="H154" s="51" t="str">
        <f t="shared" si="1"/>
        <v>*</v>
      </c>
      <c r="I154" s="51" t="str">
        <f t="shared" si="1"/>
        <v>*</v>
      </c>
      <c r="J154" s="51" t="str">
        <f t="shared" si="1"/>
        <v>*</v>
      </c>
      <c r="K154" s="51" t="str">
        <f t="shared" si="1"/>
        <v>*</v>
      </c>
      <c r="L154" s="51" t="str">
        <f t="shared" si="1"/>
        <v/>
      </c>
      <c r="M154" s="51" t="str">
        <f t="shared" si="1"/>
        <v>*</v>
      </c>
      <c r="N154" s="51" t="str">
        <f t="shared" si="1"/>
        <v>*</v>
      </c>
      <c r="O154" s="51" t="str">
        <f t="shared" si="1"/>
        <v/>
      </c>
      <c r="P154" s="51" t="str">
        <f t="shared" si="1"/>
        <v>*</v>
      </c>
      <c r="Q154" s="51" t="str">
        <f t="shared" si="1"/>
        <v>*</v>
      </c>
      <c r="R154" s="51" t="str">
        <f t="shared" si="1"/>
        <v/>
      </c>
      <c r="S154" s="51" t="str">
        <f t="shared" si="1"/>
        <v>*</v>
      </c>
      <c r="T154" s="51" t="str">
        <f t="shared" si="1"/>
        <v>*</v>
      </c>
      <c r="U154" s="51" t="str">
        <f t="shared" si="1"/>
        <v/>
      </c>
      <c r="V154" s="51" t="str">
        <f t="shared" si="1"/>
        <v>*</v>
      </c>
      <c r="W154" s="51" t="str">
        <f t="shared" si="1"/>
        <v>*</v>
      </c>
      <c r="X154" s="51" t="str">
        <f t="shared" si="1"/>
        <v/>
      </c>
      <c r="Y154" s="51" t="str">
        <f t="shared" si="1"/>
        <v>*</v>
      </c>
      <c r="Z154" s="51" t="str">
        <f t="shared" si="1"/>
        <v>*</v>
      </c>
      <c r="AA154" s="51" t="str">
        <f t="shared" si="1"/>
        <v/>
      </c>
      <c r="AB154" s="51" t="str">
        <f t="shared" si="1"/>
        <v/>
      </c>
      <c r="AC154" s="51" t="str">
        <f t="shared" si="1"/>
        <v/>
      </c>
      <c r="AD154" s="51" t="str">
        <f t="shared" si="1"/>
        <v/>
      </c>
      <c r="AE154" s="51" t="str">
        <f t="shared" si="1"/>
        <v>*</v>
      </c>
      <c r="AF154" s="51" t="str">
        <f t="shared" si="1"/>
        <v>*</v>
      </c>
      <c r="AG154" s="51" t="str">
        <f t="shared" si="1"/>
        <v/>
      </c>
      <c r="AH154" s="51" t="str">
        <f t="shared" si="1"/>
        <v>*</v>
      </c>
      <c r="AI154" s="51" t="str">
        <f t="shared" si="1"/>
        <v>*</v>
      </c>
      <c r="AJ154" s="51" t="str">
        <f t="shared" si="1"/>
        <v>*</v>
      </c>
    </row>
    <row r="155" spans="1:36" s="43" customFormat="1" ht="15" hidden="1" customHeight="1">
      <c r="A155" s="158" t="s">
        <v>4</v>
      </c>
      <c r="B155" s="52" t="s">
        <v>191</v>
      </c>
      <c r="C155" s="53" t="s">
        <v>2</v>
      </c>
      <c r="D155" s="42" t="str">
        <f t="shared" si="2"/>
        <v>*</v>
      </c>
      <c r="E155" s="42" t="str">
        <f t="shared" si="1"/>
        <v>*</v>
      </c>
      <c r="F155" s="42" t="str">
        <f t="shared" si="1"/>
        <v>*</v>
      </c>
      <c r="G155" s="42" t="str">
        <f t="shared" si="1"/>
        <v>*</v>
      </c>
      <c r="H155" s="42" t="str">
        <f t="shared" si="1"/>
        <v>*</v>
      </c>
      <c r="I155" s="42" t="str">
        <f t="shared" si="1"/>
        <v>*</v>
      </c>
      <c r="J155" s="42" t="str">
        <f t="shared" si="1"/>
        <v>*</v>
      </c>
      <c r="K155" s="42" t="str">
        <f t="shared" si="1"/>
        <v>*</v>
      </c>
      <c r="L155" s="42" t="str">
        <f t="shared" si="1"/>
        <v/>
      </c>
      <c r="M155" s="42" t="str">
        <f t="shared" si="1"/>
        <v>*</v>
      </c>
      <c r="N155" s="42" t="str">
        <f t="shared" si="1"/>
        <v>*</v>
      </c>
      <c r="O155" s="42" t="str">
        <f t="shared" si="1"/>
        <v/>
      </c>
      <c r="P155" s="42" t="str">
        <f t="shared" si="1"/>
        <v>*</v>
      </c>
      <c r="Q155" s="42" t="str">
        <f t="shared" si="1"/>
        <v>*</v>
      </c>
      <c r="R155" s="42" t="str">
        <f t="shared" si="1"/>
        <v/>
      </c>
      <c r="S155" s="42" t="str">
        <f t="shared" si="1"/>
        <v>*</v>
      </c>
      <c r="T155" s="42" t="str">
        <f t="shared" si="1"/>
        <v>*</v>
      </c>
      <c r="U155" s="42" t="str">
        <f t="shared" si="1"/>
        <v/>
      </c>
      <c r="V155" s="42" t="str">
        <f t="shared" si="1"/>
        <v>*</v>
      </c>
      <c r="W155" s="42" t="str">
        <f t="shared" si="1"/>
        <v>*</v>
      </c>
      <c r="X155" s="42" t="str">
        <f t="shared" si="1"/>
        <v/>
      </c>
      <c r="Y155" s="42" t="str">
        <f t="shared" si="1"/>
        <v>*</v>
      </c>
      <c r="Z155" s="42" t="str">
        <f t="shared" si="1"/>
        <v>*</v>
      </c>
      <c r="AA155" s="42" t="str">
        <f t="shared" si="1"/>
        <v/>
      </c>
      <c r="AB155" s="42" t="str">
        <f t="shared" si="1"/>
        <v/>
      </c>
      <c r="AC155" s="42" t="str">
        <f t="shared" si="1"/>
        <v/>
      </c>
      <c r="AD155" s="42" t="str">
        <f t="shared" si="1"/>
        <v/>
      </c>
      <c r="AE155" s="42" t="str">
        <f t="shared" si="1"/>
        <v>*</v>
      </c>
      <c r="AF155" s="42" t="str">
        <f t="shared" si="1"/>
        <v>*</v>
      </c>
      <c r="AG155" s="42" t="str">
        <f t="shared" si="1"/>
        <v/>
      </c>
      <c r="AH155" s="42" t="str">
        <f t="shared" si="1"/>
        <v>*</v>
      </c>
      <c r="AI155" s="42" t="str">
        <f t="shared" si="1"/>
        <v>*</v>
      </c>
      <c r="AJ155" s="42" t="str">
        <f t="shared" si="1"/>
        <v>*</v>
      </c>
    </row>
    <row r="156" spans="1:36" s="43" customFormat="1" ht="15" hidden="1" customHeight="1">
      <c r="A156" s="159"/>
      <c r="B156" s="52" t="s">
        <v>192</v>
      </c>
      <c r="C156" s="53" t="s">
        <v>3</v>
      </c>
      <c r="D156" s="42" t="str">
        <f t="shared" si="2"/>
        <v>*</v>
      </c>
      <c r="E156" s="42" t="str">
        <f t="shared" si="1"/>
        <v>*</v>
      </c>
      <c r="F156" s="42" t="str">
        <f t="shared" si="1"/>
        <v>*</v>
      </c>
      <c r="G156" s="42" t="str">
        <f t="shared" si="1"/>
        <v/>
      </c>
      <c r="H156" s="42" t="str">
        <f t="shared" si="1"/>
        <v>*</v>
      </c>
      <c r="I156" s="42" t="str">
        <f t="shared" si="1"/>
        <v>*</v>
      </c>
      <c r="J156" s="42" t="str">
        <f t="shared" si="1"/>
        <v/>
      </c>
      <c r="K156" s="42" t="str">
        <f t="shared" si="1"/>
        <v>*</v>
      </c>
      <c r="L156" s="42" t="str">
        <f t="shared" si="1"/>
        <v/>
      </c>
      <c r="M156" s="42" t="str">
        <f t="shared" si="1"/>
        <v/>
      </c>
      <c r="N156" s="42" t="str">
        <f t="shared" si="1"/>
        <v>*</v>
      </c>
      <c r="O156" s="42" t="str">
        <f t="shared" si="1"/>
        <v/>
      </c>
      <c r="P156" s="42" t="str">
        <f t="shared" si="1"/>
        <v>*</v>
      </c>
      <c r="Q156" s="42" t="str">
        <f t="shared" si="1"/>
        <v>*</v>
      </c>
      <c r="R156" s="42" t="str">
        <f t="shared" si="1"/>
        <v/>
      </c>
      <c r="S156" s="42" t="str">
        <f t="shared" si="1"/>
        <v>*</v>
      </c>
      <c r="T156" s="42" t="str">
        <f t="shared" si="1"/>
        <v/>
      </c>
      <c r="U156" s="42" t="str">
        <f t="shared" si="1"/>
        <v/>
      </c>
      <c r="V156" s="42" t="str">
        <f t="shared" si="1"/>
        <v/>
      </c>
      <c r="W156" s="42" t="str">
        <f t="shared" si="1"/>
        <v/>
      </c>
      <c r="X156" s="42" t="str">
        <f t="shared" si="1"/>
        <v/>
      </c>
      <c r="Y156" s="42" t="str">
        <f t="shared" si="1"/>
        <v>*</v>
      </c>
      <c r="Z156" s="42" t="str">
        <f t="shared" si="1"/>
        <v/>
      </c>
      <c r="AA156" s="42" t="str">
        <f t="shared" si="1"/>
        <v/>
      </c>
      <c r="AB156" s="42" t="str">
        <f t="shared" si="1"/>
        <v/>
      </c>
      <c r="AC156" s="42" t="str">
        <f t="shared" si="1"/>
        <v/>
      </c>
      <c r="AD156" s="42" t="str">
        <f t="shared" si="1"/>
        <v/>
      </c>
      <c r="AE156" s="42" t="str">
        <f t="shared" si="1"/>
        <v>*</v>
      </c>
      <c r="AF156" s="42" t="str">
        <f t="shared" si="1"/>
        <v>*</v>
      </c>
      <c r="AG156" s="42" t="str">
        <f t="shared" si="1"/>
        <v/>
      </c>
      <c r="AH156" s="42" t="str">
        <f t="shared" si="1"/>
        <v/>
      </c>
      <c r="AI156" s="42" t="str">
        <f t="shared" si="1"/>
        <v/>
      </c>
      <c r="AJ156" s="42" t="str">
        <f t="shared" si="1"/>
        <v/>
      </c>
    </row>
    <row r="157" spans="1:36" s="43" customFormat="1" ht="15" hidden="1" customHeight="1">
      <c r="A157" s="99" t="s">
        <v>376</v>
      </c>
      <c r="B157" s="49" t="s">
        <v>190</v>
      </c>
      <c r="C157" s="50" t="s">
        <v>0</v>
      </c>
      <c r="D157" s="51" t="str">
        <f t="shared" si="2"/>
        <v>*</v>
      </c>
      <c r="E157" s="51" t="str">
        <f t="shared" si="1"/>
        <v>*</v>
      </c>
      <c r="F157" s="51" t="str">
        <f t="shared" si="1"/>
        <v>*</v>
      </c>
      <c r="G157" s="51" t="str">
        <f t="shared" si="1"/>
        <v>*</v>
      </c>
      <c r="H157" s="51" t="str">
        <f t="shared" si="1"/>
        <v>*</v>
      </c>
      <c r="I157" s="51" t="str">
        <f t="shared" si="1"/>
        <v>*</v>
      </c>
      <c r="J157" s="51" t="str">
        <f t="shared" si="1"/>
        <v>*</v>
      </c>
      <c r="K157" s="51" t="str">
        <f t="shared" si="1"/>
        <v/>
      </c>
      <c r="L157" s="51" t="str">
        <f t="shared" si="1"/>
        <v/>
      </c>
      <c r="M157" s="51" t="str">
        <f t="shared" si="1"/>
        <v>*</v>
      </c>
      <c r="N157" s="51" t="str">
        <f t="shared" si="1"/>
        <v>*</v>
      </c>
      <c r="O157" s="51" t="str">
        <f t="shared" si="1"/>
        <v/>
      </c>
      <c r="P157" s="51" t="str">
        <f t="shared" si="1"/>
        <v>*</v>
      </c>
      <c r="Q157" s="51" t="str">
        <f t="shared" si="1"/>
        <v>*</v>
      </c>
      <c r="R157" s="51" t="str">
        <f t="shared" si="1"/>
        <v/>
      </c>
      <c r="S157" s="51" t="str">
        <f t="shared" si="1"/>
        <v>*</v>
      </c>
      <c r="T157" s="51" t="str">
        <f t="shared" si="1"/>
        <v>*</v>
      </c>
      <c r="U157" s="51" t="str">
        <f t="shared" si="1"/>
        <v/>
      </c>
      <c r="V157" s="51" t="str">
        <f t="shared" si="1"/>
        <v>*</v>
      </c>
      <c r="W157" s="51" t="str">
        <f t="shared" si="1"/>
        <v/>
      </c>
      <c r="X157" s="51" t="str">
        <f t="shared" si="1"/>
        <v/>
      </c>
      <c r="Y157" s="51" t="str">
        <f t="shared" si="1"/>
        <v>*</v>
      </c>
      <c r="Z157" s="51" t="str">
        <f t="shared" si="1"/>
        <v/>
      </c>
      <c r="AA157" s="51" t="str">
        <f t="shared" si="1"/>
        <v/>
      </c>
      <c r="AB157" s="51" t="str">
        <f t="shared" si="1"/>
        <v/>
      </c>
      <c r="AC157" s="51" t="str">
        <f t="shared" si="1"/>
        <v/>
      </c>
      <c r="AD157" s="51" t="str">
        <f t="shared" si="1"/>
        <v/>
      </c>
      <c r="AE157" s="51" t="str">
        <f t="shared" si="1"/>
        <v>*</v>
      </c>
      <c r="AF157" s="51" t="str">
        <f t="shared" si="1"/>
        <v>*</v>
      </c>
      <c r="AG157" s="51" t="str">
        <f t="shared" si="1"/>
        <v/>
      </c>
      <c r="AH157" s="51" t="str">
        <f t="shared" si="1"/>
        <v>*</v>
      </c>
      <c r="AI157" s="51" t="str">
        <f t="shared" si="1"/>
        <v>*</v>
      </c>
      <c r="AJ157" s="51" t="str">
        <f t="shared" si="1"/>
        <v>*</v>
      </c>
    </row>
    <row r="158" spans="1:36" s="43" customFormat="1" ht="15" hidden="1" customHeight="1">
      <c r="A158" s="158" t="s">
        <v>5</v>
      </c>
      <c r="B158" s="52" t="s">
        <v>191</v>
      </c>
      <c r="C158" s="53" t="s">
        <v>2</v>
      </c>
      <c r="D158" s="42" t="str">
        <f t="shared" si="2"/>
        <v>*</v>
      </c>
      <c r="E158" s="42" t="str">
        <f t="shared" si="1"/>
        <v>*</v>
      </c>
      <c r="F158" s="42" t="str">
        <f t="shared" si="1"/>
        <v>*</v>
      </c>
      <c r="G158" s="42" t="str">
        <f t="shared" si="1"/>
        <v>*</v>
      </c>
      <c r="H158" s="42" t="str">
        <f t="shared" si="1"/>
        <v>*</v>
      </c>
      <c r="I158" s="42" t="str">
        <f t="shared" si="1"/>
        <v>*</v>
      </c>
      <c r="J158" s="42" t="str">
        <f t="shared" si="1"/>
        <v>*</v>
      </c>
      <c r="K158" s="42" t="str">
        <f t="shared" si="1"/>
        <v/>
      </c>
      <c r="L158" s="42" t="str">
        <f t="shared" si="1"/>
        <v/>
      </c>
      <c r="M158" s="42" t="str">
        <f t="shared" si="1"/>
        <v>*</v>
      </c>
      <c r="N158" s="42" t="str">
        <f t="shared" si="1"/>
        <v>*</v>
      </c>
      <c r="O158" s="42" t="str">
        <f t="shared" si="1"/>
        <v/>
      </c>
      <c r="P158" s="42" t="str">
        <f t="shared" si="1"/>
        <v>*</v>
      </c>
      <c r="Q158" s="42" t="str">
        <f t="shared" si="1"/>
        <v>*</v>
      </c>
      <c r="R158" s="42" t="str">
        <f t="shared" si="1"/>
        <v/>
      </c>
      <c r="S158" s="42" t="str">
        <f t="shared" si="1"/>
        <v>*</v>
      </c>
      <c r="T158" s="42" t="str">
        <f t="shared" si="1"/>
        <v>*</v>
      </c>
      <c r="U158" s="42" t="str">
        <f t="shared" si="1"/>
        <v/>
      </c>
      <c r="V158" s="42" t="str">
        <f t="shared" si="1"/>
        <v>*</v>
      </c>
      <c r="W158" s="42" t="str">
        <f t="shared" si="1"/>
        <v/>
      </c>
      <c r="X158" s="42" t="str">
        <f t="shared" si="1"/>
        <v/>
      </c>
      <c r="Y158" s="42" t="str">
        <f t="shared" si="1"/>
        <v>*</v>
      </c>
      <c r="Z158" s="42" t="str">
        <f t="shared" si="1"/>
        <v/>
      </c>
      <c r="AA158" s="42" t="str">
        <f t="shared" si="1"/>
        <v/>
      </c>
      <c r="AB158" s="42" t="str">
        <f t="shared" si="1"/>
        <v/>
      </c>
      <c r="AC158" s="42" t="str">
        <f t="shared" si="1"/>
        <v/>
      </c>
      <c r="AD158" s="42" t="str">
        <f t="shared" si="1"/>
        <v/>
      </c>
      <c r="AE158" s="42" t="str">
        <f t="shared" si="1"/>
        <v>*</v>
      </c>
      <c r="AF158" s="42" t="str">
        <f t="shared" si="1"/>
        <v>*</v>
      </c>
      <c r="AG158" s="42" t="str">
        <f t="shared" si="1"/>
        <v/>
      </c>
      <c r="AH158" s="42" t="str">
        <f t="shared" si="1"/>
        <v>*</v>
      </c>
      <c r="AI158" s="42" t="str">
        <f t="shared" si="1"/>
        <v>*</v>
      </c>
      <c r="AJ158" s="42" t="str">
        <f t="shared" si="1"/>
        <v>*</v>
      </c>
    </row>
    <row r="159" spans="1:36" s="43" customFormat="1" ht="15" hidden="1" customHeight="1">
      <c r="A159" s="159"/>
      <c r="B159" s="54" t="s">
        <v>192</v>
      </c>
      <c r="C159" s="55" t="s">
        <v>3</v>
      </c>
      <c r="D159" s="42" t="str">
        <f t="shared" si="2"/>
        <v>*</v>
      </c>
      <c r="E159" s="42" t="str">
        <f t="shared" ref="E159:AJ166" si="3">IF(E89=E15,"","*")</f>
        <v>*</v>
      </c>
      <c r="F159" s="42" t="str">
        <f t="shared" si="3"/>
        <v>*</v>
      </c>
      <c r="G159" s="42" t="str">
        <f t="shared" si="3"/>
        <v/>
      </c>
      <c r="H159" s="42" t="str">
        <f t="shared" si="3"/>
        <v>*</v>
      </c>
      <c r="I159" s="42" t="str">
        <f t="shared" si="3"/>
        <v>*</v>
      </c>
      <c r="J159" s="42" t="str">
        <f t="shared" si="3"/>
        <v>*</v>
      </c>
      <c r="K159" s="42" t="str">
        <f t="shared" si="3"/>
        <v/>
      </c>
      <c r="L159" s="42" t="str">
        <f t="shared" si="3"/>
        <v/>
      </c>
      <c r="M159" s="42" t="str">
        <f t="shared" si="3"/>
        <v/>
      </c>
      <c r="N159" s="42" t="str">
        <f t="shared" si="3"/>
        <v>*</v>
      </c>
      <c r="O159" s="42" t="str">
        <f t="shared" si="3"/>
        <v/>
      </c>
      <c r="P159" s="42" t="str">
        <f t="shared" si="3"/>
        <v>*</v>
      </c>
      <c r="Q159" s="42" t="str">
        <f t="shared" si="3"/>
        <v/>
      </c>
      <c r="R159" s="42" t="str">
        <f t="shared" si="3"/>
        <v/>
      </c>
      <c r="S159" s="42" t="str">
        <f t="shared" si="3"/>
        <v/>
      </c>
      <c r="T159" s="42" t="str">
        <f t="shared" si="3"/>
        <v/>
      </c>
      <c r="U159" s="42" t="str">
        <f t="shared" si="3"/>
        <v/>
      </c>
      <c r="V159" s="42" t="str">
        <f t="shared" si="3"/>
        <v/>
      </c>
      <c r="W159" s="42" t="str">
        <f t="shared" si="3"/>
        <v/>
      </c>
      <c r="X159" s="42" t="str">
        <f t="shared" si="3"/>
        <v/>
      </c>
      <c r="Y159" s="42" t="str">
        <f t="shared" si="3"/>
        <v/>
      </c>
      <c r="Z159" s="42" t="str">
        <f t="shared" si="3"/>
        <v/>
      </c>
      <c r="AA159" s="42" t="str">
        <f t="shared" si="3"/>
        <v/>
      </c>
      <c r="AB159" s="42" t="str">
        <f t="shared" si="3"/>
        <v/>
      </c>
      <c r="AC159" s="42" t="str">
        <f t="shared" si="3"/>
        <v/>
      </c>
      <c r="AD159" s="42" t="str">
        <f t="shared" si="3"/>
        <v/>
      </c>
      <c r="AE159" s="42" t="str">
        <f t="shared" si="3"/>
        <v/>
      </c>
      <c r="AF159" s="42" t="str">
        <f t="shared" si="3"/>
        <v/>
      </c>
      <c r="AG159" s="42" t="str">
        <f t="shared" si="3"/>
        <v/>
      </c>
      <c r="AH159" s="42" t="str">
        <f t="shared" si="3"/>
        <v/>
      </c>
      <c r="AI159" s="42" t="str">
        <f t="shared" si="3"/>
        <v/>
      </c>
      <c r="AJ159" s="42" t="str">
        <f t="shared" si="3"/>
        <v/>
      </c>
    </row>
    <row r="160" spans="1:36" s="43" customFormat="1" ht="15" hidden="1" customHeight="1">
      <c r="A160" s="99" t="s">
        <v>379</v>
      </c>
      <c r="B160" s="49" t="s">
        <v>190</v>
      </c>
      <c r="C160" s="50" t="s">
        <v>0</v>
      </c>
      <c r="D160" s="51" t="str">
        <f t="shared" si="2"/>
        <v>*</v>
      </c>
      <c r="E160" s="51" t="str">
        <f t="shared" si="3"/>
        <v>*</v>
      </c>
      <c r="F160" s="51" t="str">
        <f t="shared" si="3"/>
        <v>*</v>
      </c>
      <c r="G160" s="51" t="str">
        <f t="shared" si="3"/>
        <v>*</v>
      </c>
      <c r="H160" s="51" t="str">
        <f t="shared" si="3"/>
        <v>*</v>
      </c>
      <c r="I160" s="51" t="str">
        <f t="shared" si="3"/>
        <v>*</v>
      </c>
      <c r="J160" s="51" t="str">
        <f t="shared" si="3"/>
        <v>*</v>
      </c>
      <c r="K160" s="51" t="str">
        <f t="shared" si="3"/>
        <v>*</v>
      </c>
      <c r="L160" s="51" t="str">
        <f t="shared" si="3"/>
        <v/>
      </c>
      <c r="M160" s="51" t="str">
        <f t="shared" si="3"/>
        <v>*</v>
      </c>
      <c r="N160" s="51" t="str">
        <f t="shared" si="3"/>
        <v>*</v>
      </c>
      <c r="O160" s="51" t="str">
        <f t="shared" si="3"/>
        <v/>
      </c>
      <c r="P160" s="51" t="str">
        <f t="shared" si="3"/>
        <v>*</v>
      </c>
      <c r="Q160" s="51" t="str">
        <f t="shared" si="3"/>
        <v>*</v>
      </c>
      <c r="R160" s="51" t="str">
        <f t="shared" si="3"/>
        <v/>
      </c>
      <c r="S160" s="51" t="str">
        <f t="shared" si="3"/>
        <v>*</v>
      </c>
      <c r="T160" s="51" t="str">
        <f t="shared" si="3"/>
        <v>*</v>
      </c>
      <c r="U160" s="51" t="str">
        <f t="shared" si="3"/>
        <v/>
      </c>
      <c r="V160" s="51" t="str">
        <f t="shared" si="3"/>
        <v>*</v>
      </c>
      <c r="W160" s="51" t="str">
        <f t="shared" si="3"/>
        <v>*</v>
      </c>
      <c r="X160" s="51" t="str">
        <f t="shared" si="3"/>
        <v/>
      </c>
      <c r="Y160" s="51" t="str">
        <f t="shared" si="3"/>
        <v>*</v>
      </c>
      <c r="Z160" s="51" t="str">
        <f t="shared" si="3"/>
        <v/>
      </c>
      <c r="AA160" s="51" t="str">
        <f t="shared" si="3"/>
        <v/>
      </c>
      <c r="AB160" s="51" t="str">
        <f t="shared" si="3"/>
        <v/>
      </c>
      <c r="AC160" s="51" t="str">
        <f t="shared" si="3"/>
        <v>*</v>
      </c>
      <c r="AD160" s="51" t="str">
        <f t="shared" si="3"/>
        <v/>
      </c>
      <c r="AE160" s="51" t="str">
        <f t="shared" si="3"/>
        <v>*</v>
      </c>
      <c r="AF160" s="51" t="str">
        <f t="shared" si="3"/>
        <v>*</v>
      </c>
      <c r="AG160" s="51" t="str">
        <f t="shared" si="3"/>
        <v/>
      </c>
      <c r="AH160" s="51" t="str">
        <f t="shared" si="3"/>
        <v>*</v>
      </c>
      <c r="AI160" s="51" t="str">
        <f t="shared" si="3"/>
        <v>*</v>
      </c>
      <c r="AJ160" s="51" t="str">
        <f t="shared" si="3"/>
        <v>*</v>
      </c>
    </row>
    <row r="161" spans="1:36" s="43" customFormat="1" ht="15" hidden="1" customHeight="1">
      <c r="A161" s="158" t="s">
        <v>93</v>
      </c>
      <c r="B161" s="52" t="s">
        <v>191</v>
      </c>
      <c r="C161" s="53" t="s">
        <v>2</v>
      </c>
      <c r="D161" s="42" t="str">
        <f t="shared" si="2"/>
        <v>*</v>
      </c>
      <c r="E161" s="42" t="str">
        <f t="shared" si="3"/>
        <v>*</v>
      </c>
      <c r="F161" s="42" t="str">
        <f t="shared" si="3"/>
        <v>*</v>
      </c>
      <c r="G161" s="42" t="str">
        <f t="shared" si="3"/>
        <v>*</v>
      </c>
      <c r="H161" s="42" t="str">
        <f t="shared" si="3"/>
        <v>*</v>
      </c>
      <c r="I161" s="42" t="str">
        <f t="shared" si="3"/>
        <v>*</v>
      </c>
      <c r="J161" s="42" t="str">
        <f t="shared" si="3"/>
        <v>*</v>
      </c>
      <c r="K161" s="42" t="str">
        <f t="shared" si="3"/>
        <v>*</v>
      </c>
      <c r="L161" s="42" t="str">
        <f t="shared" si="3"/>
        <v/>
      </c>
      <c r="M161" s="42" t="str">
        <f t="shared" si="3"/>
        <v>*</v>
      </c>
      <c r="N161" s="42" t="str">
        <f t="shared" si="3"/>
        <v>*</v>
      </c>
      <c r="O161" s="42" t="str">
        <f t="shared" si="3"/>
        <v/>
      </c>
      <c r="P161" s="42" t="str">
        <f t="shared" si="3"/>
        <v>*</v>
      </c>
      <c r="Q161" s="42" t="str">
        <f t="shared" si="3"/>
        <v>*</v>
      </c>
      <c r="R161" s="42" t="str">
        <f t="shared" si="3"/>
        <v/>
      </c>
      <c r="S161" s="42" t="str">
        <f t="shared" si="3"/>
        <v>*</v>
      </c>
      <c r="T161" s="42" t="str">
        <f t="shared" si="3"/>
        <v>*</v>
      </c>
      <c r="U161" s="42" t="str">
        <f t="shared" si="3"/>
        <v/>
      </c>
      <c r="V161" s="42" t="str">
        <f t="shared" si="3"/>
        <v>*</v>
      </c>
      <c r="W161" s="42" t="str">
        <f t="shared" si="3"/>
        <v>*</v>
      </c>
      <c r="X161" s="42" t="str">
        <f t="shared" si="3"/>
        <v/>
      </c>
      <c r="Y161" s="42" t="str">
        <f t="shared" si="3"/>
        <v>*</v>
      </c>
      <c r="Z161" s="42" t="str">
        <f t="shared" si="3"/>
        <v/>
      </c>
      <c r="AA161" s="42" t="str">
        <f t="shared" si="3"/>
        <v/>
      </c>
      <c r="AB161" s="42" t="str">
        <f t="shared" si="3"/>
        <v/>
      </c>
      <c r="AC161" s="42" t="str">
        <f t="shared" si="3"/>
        <v>*</v>
      </c>
      <c r="AD161" s="42" t="str">
        <f t="shared" si="3"/>
        <v/>
      </c>
      <c r="AE161" s="42" t="str">
        <f t="shared" si="3"/>
        <v>*</v>
      </c>
      <c r="AF161" s="42" t="str">
        <f t="shared" si="3"/>
        <v>*</v>
      </c>
      <c r="AG161" s="42" t="str">
        <f t="shared" si="3"/>
        <v/>
      </c>
      <c r="AH161" s="42" t="str">
        <f t="shared" si="3"/>
        <v>*</v>
      </c>
      <c r="AI161" s="42" t="str">
        <f t="shared" si="3"/>
        <v>*</v>
      </c>
      <c r="AJ161" s="42" t="str">
        <f t="shared" si="3"/>
        <v>*</v>
      </c>
    </row>
    <row r="162" spans="1:36" s="43" customFormat="1" ht="15" hidden="1" customHeight="1">
      <c r="A162" s="159"/>
      <c r="B162" s="54" t="s">
        <v>192</v>
      </c>
      <c r="C162" s="55" t="s">
        <v>3</v>
      </c>
      <c r="D162" s="42" t="str">
        <f t="shared" si="2"/>
        <v>*</v>
      </c>
      <c r="E162" s="42" t="str">
        <f t="shared" si="3"/>
        <v>*</v>
      </c>
      <c r="F162" s="42" t="str">
        <f t="shared" si="3"/>
        <v>*</v>
      </c>
      <c r="G162" s="42" t="str">
        <f t="shared" si="3"/>
        <v/>
      </c>
      <c r="H162" s="42" t="str">
        <f t="shared" si="3"/>
        <v>*</v>
      </c>
      <c r="I162" s="42" t="str">
        <f t="shared" si="3"/>
        <v>*</v>
      </c>
      <c r="J162" s="42" t="str">
        <f t="shared" si="3"/>
        <v>*</v>
      </c>
      <c r="K162" s="42" t="str">
        <f t="shared" si="3"/>
        <v/>
      </c>
      <c r="L162" s="42" t="str">
        <f t="shared" si="3"/>
        <v/>
      </c>
      <c r="M162" s="42" t="str">
        <f t="shared" si="3"/>
        <v>*</v>
      </c>
      <c r="N162" s="42" t="str">
        <f t="shared" si="3"/>
        <v/>
      </c>
      <c r="O162" s="42" t="str">
        <f t="shared" si="3"/>
        <v/>
      </c>
      <c r="P162" s="42" t="str">
        <f t="shared" si="3"/>
        <v>*</v>
      </c>
      <c r="Q162" s="42" t="str">
        <f t="shared" si="3"/>
        <v/>
      </c>
      <c r="R162" s="42" t="str">
        <f t="shared" si="3"/>
        <v/>
      </c>
      <c r="S162" s="42" t="str">
        <f t="shared" si="3"/>
        <v>*</v>
      </c>
      <c r="T162" s="42" t="str">
        <f t="shared" si="3"/>
        <v>*</v>
      </c>
      <c r="U162" s="42" t="str">
        <f t="shared" si="3"/>
        <v/>
      </c>
      <c r="V162" s="42" t="str">
        <f t="shared" si="3"/>
        <v/>
      </c>
      <c r="W162" s="42" t="str">
        <f t="shared" si="3"/>
        <v/>
      </c>
      <c r="X162" s="42" t="str">
        <f t="shared" si="3"/>
        <v/>
      </c>
      <c r="Y162" s="42" t="str">
        <f t="shared" si="3"/>
        <v/>
      </c>
      <c r="Z162" s="42" t="str">
        <f t="shared" si="3"/>
        <v/>
      </c>
      <c r="AA162" s="42" t="str">
        <f t="shared" si="3"/>
        <v/>
      </c>
      <c r="AB162" s="42" t="str">
        <f t="shared" si="3"/>
        <v/>
      </c>
      <c r="AC162" s="42" t="str">
        <f t="shared" si="3"/>
        <v/>
      </c>
      <c r="AD162" s="42" t="str">
        <f t="shared" si="3"/>
        <v/>
      </c>
      <c r="AE162" s="42" t="str">
        <f t="shared" si="3"/>
        <v>*</v>
      </c>
      <c r="AF162" s="42" t="str">
        <f t="shared" si="3"/>
        <v/>
      </c>
      <c r="AG162" s="42" t="str">
        <f t="shared" si="3"/>
        <v/>
      </c>
      <c r="AH162" s="42" t="str">
        <f t="shared" si="3"/>
        <v>*</v>
      </c>
      <c r="AI162" s="42" t="str">
        <f t="shared" si="3"/>
        <v>*</v>
      </c>
      <c r="AJ162" s="42" t="str">
        <f t="shared" si="3"/>
        <v/>
      </c>
    </row>
    <row r="163" spans="1:36" s="43" customFormat="1" ht="15" hidden="1" customHeight="1">
      <c r="A163" s="99" t="s">
        <v>381</v>
      </c>
      <c r="B163" s="49" t="s">
        <v>190</v>
      </c>
      <c r="C163" s="50" t="s">
        <v>0</v>
      </c>
      <c r="D163" s="51" t="str">
        <f t="shared" si="2"/>
        <v>*</v>
      </c>
      <c r="E163" s="51" t="str">
        <f t="shared" si="3"/>
        <v>*</v>
      </c>
      <c r="F163" s="51" t="str">
        <f t="shared" si="3"/>
        <v>*</v>
      </c>
      <c r="G163" s="51" t="str">
        <f t="shared" si="3"/>
        <v>*</v>
      </c>
      <c r="H163" s="51" t="str">
        <f t="shared" si="3"/>
        <v>*</v>
      </c>
      <c r="I163" s="51" t="str">
        <f t="shared" si="3"/>
        <v>*</v>
      </c>
      <c r="J163" s="51" t="str">
        <f t="shared" si="3"/>
        <v>*</v>
      </c>
      <c r="K163" s="51" t="str">
        <f t="shared" si="3"/>
        <v>*</v>
      </c>
      <c r="L163" s="51" t="str">
        <f t="shared" si="3"/>
        <v/>
      </c>
      <c r="M163" s="51" t="str">
        <f t="shared" si="3"/>
        <v>*</v>
      </c>
      <c r="N163" s="51" t="str">
        <f t="shared" si="3"/>
        <v>*</v>
      </c>
      <c r="O163" s="51" t="str">
        <f t="shared" si="3"/>
        <v/>
      </c>
      <c r="P163" s="51" t="str">
        <f t="shared" si="3"/>
        <v>*</v>
      </c>
      <c r="Q163" s="51" t="str">
        <f t="shared" si="3"/>
        <v>*</v>
      </c>
      <c r="R163" s="51" t="str">
        <f t="shared" si="3"/>
        <v/>
      </c>
      <c r="S163" s="51" t="str">
        <f t="shared" si="3"/>
        <v>*</v>
      </c>
      <c r="T163" s="51" t="str">
        <f t="shared" si="3"/>
        <v>*</v>
      </c>
      <c r="U163" s="51" t="str">
        <f t="shared" si="3"/>
        <v/>
      </c>
      <c r="V163" s="51" t="str">
        <f t="shared" si="3"/>
        <v>*</v>
      </c>
      <c r="W163" s="51" t="str">
        <f t="shared" si="3"/>
        <v>*</v>
      </c>
      <c r="X163" s="51" t="str">
        <f t="shared" si="3"/>
        <v/>
      </c>
      <c r="Y163" s="51" t="str">
        <f t="shared" si="3"/>
        <v>*</v>
      </c>
      <c r="Z163" s="51" t="str">
        <f t="shared" si="3"/>
        <v/>
      </c>
      <c r="AA163" s="51" t="str">
        <f t="shared" si="3"/>
        <v/>
      </c>
      <c r="AB163" s="51" t="str">
        <f t="shared" si="3"/>
        <v>*</v>
      </c>
      <c r="AC163" s="51" t="str">
        <f t="shared" si="3"/>
        <v>*</v>
      </c>
      <c r="AD163" s="51" t="str">
        <f t="shared" si="3"/>
        <v/>
      </c>
      <c r="AE163" s="51" t="str">
        <f t="shared" si="3"/>
        <v>*</v>
      </c>
      <c r="AF163" s="51" t="str">
        <f t="shared" si="3"/>
        <v>*</v>
      </c>
      <c r="AG163" s="51" t="str">
        <f t="shared" si="3"/>
        <v/>
      </c>
      <c r="AH163" s="51" t="str">
        <f t="shared" si="3"/>
        <v>*</v>
      </c>
      <c r="AI163" s="51" t="str">
        <f t="shared" si="3"/>
        <v>*</v>
      </c>
      <c r="AJ163" s="51" t="str">
        <f t="shared" si="3"/>
        <v>*</v>
      </c>
    </row>
    <row r="164" spans="1:36" s="43" customFormat="1" ht="15" hidden="1" customHeight="1">
      <c r="A164" s="158" t="s">
        <v>6</v>
      </c>
      <c r="B164" s="52" t="s">
        <v>191</v>
      </c>
      <c r="C164" s="53" t="s">
        <v>2</v>
      </c>
      <c r="D164" s="42" t="str">
        <f t="shared" si="2"/>
        <v>*</v>
      </c>
      <c r="E164" s="42" t="str">
        <f t="shared" si="3"/>
        <v>*</v>
      </c>
      <c r="F164" s="42" t="str">
        <f t="shared" si="3"/>
        <v>*</v>
      </c>
      <c r="G164" s="42" t="str">
        <f t="shared" si="3"/>
        <v>*</v>
      </c>
      <c r="H164" s="42" t="str">
        <f t="shared" si="3"/>
        <v>*</v>
      </c>
      <c r="I164" s="42" t="str">
        <f t="shared" si="3"/>
        <v>*</v>
      </c>
      <c r="J164" s="42" t="str">
        <f t="shared" si="3"/>
        <v/>
      </c>
      <c r="K164" s="42" t="str">
        <f t="shared" si="3"/>
        <v>*</v>
      </c>
      <c r="L164" s="42" t="str">
        <f t="shared" si="3"/>
        <v/>
      </c>
      <c r="M164" s="42" t="str">
        <f t="shared" si="3"/>
        <v>*</v>
      </c>
      <c r="N164" s="42" t="str">
        <f t="shared" si="3"/>
        <v>*</v>
      </c>
      <c r="O164" s="42" t="str">
        <f t="shared" si="3"/>
        <v/>
      </c>
      <c r="P164" s="42" t="str">
        <f t="shared" si="3"/>
        <v>*</v>
      </c>
      <c r="Q164" s="42" t="str">
        <f t="shared" si="3"/>
        <v>*</v>
      </c>
      <c r="R164" s="42" t="str">
        <f t="shared" si="3"/>
        <v/>
      </c>
      <c r="S164" s="42" t="str">
        <f t="shared" si="3"/>
        <v>*</v>
      </c>
      <c r="T164" s="42" t="str">
        <f t="shared" si="3"/>
        <v>*</v>
      </c>
      <c r="U164" s="42" t="str">
        <f t="shared" si="3"/>
        <v/>
      </c>
      <c r="V164" s="42" t="str">
        <f t="shared" si="3"/>
        <v>*</v>
      </c>
      <c r="W164" s="42" t="str">
        <f t="shared" si="3"/>
        <v>*</v>
      </c>
      <c r="X164" s="42" t="str">
        <f t="shared" si="3"/>
        <v/>
      </c>
      <c r="Y164" s="42" t="str">
        <f t="shared" si="3"/>
        <v>*</v>
      </c>
      <c r="Z164" s="42" t="str">
        <f t="shared" si="3"/>
        <v/>
      </c>
      <c r="AA164" s="42" t="str">
        <f t="shared" si="3"/>
        <v/>
      </c>
      <c r="AB164" s="42" t="str">
        <f t="shared" si="3"/>
        <v>*</v>
      </c>
      <c r="AC164" s="42" t="str">
        <f t="shared" si="3"/>
        <v>*</v>
      </c>
      <c r="AD164" s="42" t="str">
        <f t="shared" si="3"/>
        <v/>
      </c>
      <c r="AE164" s="42" t="str">
        <f t="shared" si="3"/>
        <v>*</v>
      </c>
      <c r="AF164" s="42" t="str">
        <f t="shared" si="3"/>
        <v>*</v>
      </c>
      <c r="AG164" s="42" t="str">
        <f t="shared" si="3"/>
        <v/>
      </c>
      <c r="AH164" s="42" t="str">
        <f t="shared" si="3"/>
        <v>*</v>
      </c>
      <c r="AI164" s="42" t="str">
        <f t="shared" si="3"/>
        <v>*</v>
      </c>
      <c r="AJ164" s="42" t="str">
        <f t="shared" si="3"/>
        <v>*</v>
      </c>
    </row>
    <row r="165" spans="1:36" s="43" customFormat="1" ht="15" hidden="1" customHeight="1">
      <c r="A165" s="159"/>
      <c r="B165" s="54" t="s">
        <v>192</v>
      </c>
      <c r="C165" s="55" t="s">
        <v>3</v>
      </c>
      <c r="D165" s="42" t="str">
        <f t="shared" si="2"/>
        <v>*</v>
      </c>
      <c r="E165" s="42" t="str">
        <f t="shared" si="3"/>
        <v>*</v>
      </c>
      <c r="F165" s="42" t="str">
        <f t="shared" si="3"/>
        <v>*</v>
      </c>
      <c r="G165" s="42" t="str">
        <f t="shared" si="3"/>
        <v/>
      </c>
      <c r="H165" s="42" t="str">
        <f t="shared" si="3"/>
        <v>*</v>
      </c>
      <c r="I165" s="42" t="str">
        <f t="shared" si="3"/>
        <v>*</v>
      </c>
      <c r="J165" s="42" t="str">
        <f t="shared" si="3"/>
        <v>*</v>
      </c>
      <c r="K165" s="42" t="str">
        <f t="shared" si="3"/>
        <v>*</v>
      </c>
      <c r="L165" s="42" t="str">
        <f t="shared" si="3"/>
        <v/>
      </c>
      <c r="M165" s="42" t="str">
        <f t="shared" si="3"/>
        <v/>
      </c>
      <c r="N165" s="42" t="str">
        <f t="shared" si="3"/>
        <v>*</v>
      </c>
      <c r="O165" s="42" t="str">
        <f t="shared" si="3"/>
        <v/>
      </c>
      <c r="P165" s="42" t="str">
        <f t="shared" si="3"/>
        <v>*</v>
      </c>
      <c r="Q165" s="42" t="str">
        <f t="shared" si="3"/>
        <v>*</v>
      </c>
      <c r="R165" s="42" t="str">
        <f t="shared" si="3"/>
        <v/>
      </c>
      <c r="S165" s="42" t="str">
        <f t="shared" si="3"/>
        <v>*</v>
      </c>
      <c r="T165" s="42" t="str">
        <f t="shared" si="3"/>
        <v>*</v>
      </c>
      <c r="U165" s="42" t="str">
        <f t="shared" si="3"/>
        <v/>
      </c>
      <c r="V165" s="42" t="str">
        <f t="shared" si="3"/>
        <v/>
      </c>
      <c r="W165" s="42" t="str">
        <f t="shared" si="3"/>
        <v/>
      </c>
      <c r="X165" s="42" t="str">
        <f t="shared" si="3"/>
        <v/>
      </c>
      <c r="Y165" s="42" t="str">
        <f t="shared" si="3"/>
        <v>*</v>
      </c>
      <c r="Z165" s="42" t="str">
        <f t="shared" si="3"/>
        <v/>
      </c>
      <c r="AA165" s="42" t="str">
        <f t="shared" si="3"/>
        <v/>
      </c>
      <c r="AB165" s="42" t="str">
        <f t="shared" si="3"/>
        <v/>
      </c>
      <c r="AC165" s="42" t="str">
        <f t="shared" si="3"/>
        <v/>
      </c>
      <c r="AD165" s="42" t="str">
        <f t="shared" si="3"/>
        <v/>
      </c>
      <c r="AE165" s="42" t="str">
        <f t="shared" si="3"/>
        <v>*</v>
      </c>
      <c r="AF165" s="42" t="str">
        <f t="shared" si="3"/>
        <v/>
      </c>
      <c r="AG165" s="42" t="str">
        <f t="shared" si="3"/>
        <v/>
      </c>
      <c r="AH165" s="42" t="str">
        <f t="shared" si="3"/>
        <v>*</v>
      </c>
      <c r="AI165" s="42" t="str">
        <f t="shared" si="3"/>
        <v/>
      </c>
      <c r="AJ165" s="42" t="str">
        <f t="shared" si="3"/>
        <v/>
      </c>
    </row>
    <row r="166" spans="1:36" s="43" customFormat="1" ht="15" hidden="1" customHeight="1">
      <c r="A166" s="99" t="s">
        <v>383</v>
      </c>
      <c r="B166" s="49" t="s">
        <v>190</v>
      </c>
      <c r="C166" s="50" t="s">
        <v>0</v>
      </c>
      <c r="D166" s="51" t="str">
        <f t="shared" si="2"/>
        <v>*</v>
      </c>
      <c r="E166" s="51" t="str">
        <f t="shared" si="3"/>
        <v>*</v>
      </c>
      <c r="F166" s="51" t="str">
        <f t="shared" si="3"/>
        <v>*</v>
      </c>
      <c r="G166" s="51" t="str">
        <f t="shared" si="3"/>
        <v>*</v>
      </c>
      <c r="H166" s="51" t="str">
        <f t="shared" si="3"/>
        <v>*</v>
      </c>
      <c r="I166" s="51" t="str">
        <f t="shared" si="3"/>
        <v>*</v>
      </c>
      <c r="J166" s="51" t="str">
        <f t="shared" si="3"/>
        <v/>
      </c>
      <c r="K166" s="51" t="str">
        <f t="shared" si="3"/>
        <v>*</v>
      </c>
      <c r="L166" s="51" t="str">
        <f t="shared" si="3"/>
        <v/>
      </c>
      <c r="M166" s="51" t="str">
        <f t="shared" si="3"/>
        <v>*</v>
      </c>
      <c r="N166" s="51" t="str">
        <f t="shared" si="3"/>
        <v>*</v>
      </c>
      <c r="O166" s="51" t="str">
        <f t="shared" si="3"/>
        <v/>
      </c>
      <c r="P166" s="51" t="str">
        <f t="shared" si="3"/>
        <v/>
      </c>
      <c r="Q166" s="51" t="str">
        <f t="shared" si="3"/>
        <v>*</v>
      </c>
      <c r="R166" s="51" t="str">
        <f t="shared" si="3"/>
        <v/>
      </c>
      <c r="S166" s="51" t="str">
        <f t="shared" si="3"/>
        <v>*</v>
      </c>
      <c r="T166" s="51" t="str">
        <f t="shared" ref="E166:AJ173" si="4">IF(T96=T22,"","*")</f>
        <v>*</v>
      </c>
      <c r="U166" s="51" t="str">
        <f t="shared" si="4"/>
        <v/>
      </c>
      <c r="V166" s="51" t="str">
        <f t="shared" si="4"/>
        <v>*</v>
      </c>
      <c r="W166" s="51" t="str">
        <f t="shared" si="4"/>
        <v>*</v>
      </c>
      <c r="X166" s="51" t="str">
        <f t="shared" si="4"/>
        <v/>
      </c>
      <c r="Y166" s="51" t="str">
        <f t="shared" si="4"/>
        <v>*</v>
      </c>
      <c r="Z166" s="51" t="str">
        <f t="shared" si="4"/>
        <v>*</v>
      </c>
      <c r="AA166" s="51" t="str">
        <f t="shared" si="4"/>
        <v/>
      </c>
      <c r="AB166" s="51" t="str">
        <f t="shared" si="4"/>
        <v/>
      </c>
      <c r="AC166" s="51" t="str">
        <f t="shared" si="4"/>
        <v>*</v>
      </c>
      <c r="AD166" s="51" t="str">
        <f t="shared" si="4"/>
        <v/>
      </c>
      <c r="AE166" s="51" t="str">
        <f t="shared" si="4"/>
        <v>*</v>
      </c>
      <c r="AF166" s="51" t="str">
        <f t="shared" si="4"/>
        <v>*</v>
      </c>
      <c r="AG166" s="51" t="str">
        <f t="shared" si="4"/>
        <v/>
      </c>
      <c r="AH166" s="51" t="str">
        <f t="shared" si="4"/>
        <v>*</v>
      </c>
      <c r="AI166" s="51" t="str">
        <f t="shared" si="4"/>
        <v>*</v>
      </c>
      <c r="AJ166" s="51" t="str">
        <f t="shared" si="4"/>
        <v>*</v>
      </c>
    </row>
    <row r="167" spans="1:36" s="43" customFormat="1" ht="15" hidden="1" customHeight="1">
      <c r="A167" s="158" t="s">
        <v>7</v>
      </c>
      <c r="B167" s="52" t="s">
        <v>191</v>
      </c>
      <c r="C167" s="53" t="s">
        <v>2</v>
      </c>
      <c r="D167" s="42" t="str">
        <f t="shared" si="2"/>
        <v>*</v>
      </c>
      <c r="E167" s="42" t="str">
        <f t="shared" si="4"/>
        <v>*</v>
      </c>
      <c r="F167" s="42" t="str">
        <f t="shared" si="4"/>
        <v>*</v>
      </c>
      <c r="G167" s="42" t="str">
        <f t="shared" si="4"/>
        <v>*</v>
      </c>
      <c r="H167" s="42" t="str">
        <f t="shared" si="4"/>
        <v>*</v>
      </c>
      <c r="I167" s="42" t="str">
        <f t="shared" si="4"/>
        <v>*</v>
      </c>
      <c r="J167" s="42" t="str">
        <f t="shared" si="4"/>
        <v/>
      </c>
      <c r="K167" s="42" t="str">
        <f t="shared" si="4"/>
        <v>*</v>
      </c>
      <c r="L167" s="42" t="str">
        <f t="shared" si="4"/>
        <v/>
      </c>
      <c r="M167" s="42" t="str">
        <f t="shared" si="4"/>
        <v>*</v>
      </c>
      <c r="N167" s="42" t="str">
        <f t="shared" si="4"/>
        <v>*</v>
      </c>
      <c r="O167" s="42" t="str">
        <f t="shared" si="4"/>
        <v/>
      </c>
      <c r="P167" s="42" t="str">
        <f t="shared" si="4"/>
        <v/>
      </c>
      <c r="Q167" s="42" t="str">
        <f t="shared" si="4"/>
        <v>*</v>
      </c>
      <c r="R167" s="42" t="str">
        <f t="shared" si="4"/>
        <v/>
      </c>
      <c r="S167" s="42" t="str">
        <f t="shared" si="4"/>
        <v>*</v>
      </c>
      <c r="T167" s="42" t="str">
        <f t="shared" si="4"/>
        <v>*</v>
      </c>
      <c r="U167" s="42" t="str">
        <f t="shared" si="4"/>
        <v/>
      </c>
      <c r="V167" s="42" t="str">
        <f t="shared" si="4"/>
        <v>*</v>
      </c>
      <c r="W167" s="42" t="str">
        <f t="shared" si="4"/>
        <v>*</v>
      </c>
      <c r="X167" s="42" t="str">
        <f t="shared" si="4"/>
        <v/>
      </c>
      <c r="Y167" s="42" t="str">
        <f t="shared" si="4"/>
        <v>*</v>
      </c>
      <c r="Z167" s="42" t="str">
        <f t="shared" si="4"/>
        <v>*</v>
      </c>
      <c r="AA167" s="42" t="str">
        <f t="shared" si="4"/>
        <v/>
      </c>
      <c r="AB167" s="42" t="str">
        <f t="shared" si="4"/>
        <v/>
      </c>
      <c r="AC167" s="42" t="str">
        <f t="shared" si="4"/>
        <v>*</v>
      </c>
      <c r="AD167" s="42" t="str">
        <f t="shared" si="4"/>
        <v/>
      </c>
      <c r="AE167" s="42" t="str">
        <f t="shared" si="4"/>
        <v>*</v>
      </c>
      <c r="AF167" s="42" t="str">
        <f t="shared" si="4"/>
        <v>*</v>
      </c>
      <c r="AG167" s="42" t="str">
        <f t="shared" si="4"/>
        <v/>
      </c>
      <c r="AH167" s="42" t="str">
        <f t="shared" si="4"/>
        <v>*</v>
      </c>
      <c r="AI167" s="42" t="str">
        <f t="shared" si="4"/>
        <v>*</v>
      </c>
      <c r="AJ167" s="42" t="str">
        <f t="shared" si="4"/>
        <v>*</v>
      </c>
    </row>
    <row r="168" spans="1:36" s="43" customFormat="1" ht="15" hidden="1" customHeight="1">
      <c r="A168" s="159"/>
      <c r="B168" s="54" t="s">
        <v>192</v>
      </c>
      <c r="C168" s="55" t="s">
        <v>3</v>
      </c>
      <c r="D168" s="42" t="str">
        <f t="shared" si="2"/>
        <v>*</v>
      </c>
      <c r="E168" s="42" t="str">
        <f t="shared" si="4"/>
        <v/>
      </c>
      <c r="F168" s="42" t="str">
        <f t="shared" si="4"/>
        <v>*</v>
      </c>
      <c r="G168" s="42" t="str">
        <f t="shared" si="4"/>
        <v/>
      </c>
      <c r="H168" s="42" t="str">
        <f t="shared" si="4"/>
        <v>*</v>
      </c>
      <c r="I168" s="42" t="str">
        <f t="shared" si="4"/>
        <v>*</v>
      </c>
      <c r="J168" s="42" t="str">
        <f t="shared" si="4"/>
        <v/>
      </c>
      <c r="K168" s="42" t="str">
        <f t="shared" si="4"/>
        <v/>
      </c>
      <c r="L168" s="42" t="str">
        <f t="shared" si="4"/>
        <v/>
      </c>
      <c r="M168" s="42" t="str">
        <f t="shared" si="4"/>
        <v/>
      </c>
      <c r="N168" s="42" t="str">
        <f t="shared" si="4"/>
        <v/>
      </c>
      <c r="O168" s="42" t="str">
        <f t="shared" si="4"/>
        <v/>
      </c>
      <c r="P168" s="42" t="str">
        <f t="shared" si="4"/>
        <v/>
      </c>
      <c r="Q168" s="42" t="str">
        <f t="shared" si="4"/>
        <v/>
      </c>
      <c r="R168" s="42" t="str">
        <f t="shared" si="4"/>
        <v/>
      </c>
      <c r="S168" s="42" t="str">
        <f t="shared" si="4"/>
        <v/>
      </c>
      <c r="T168" s="42" t="str">
        <f t="shared" si="4"/>
        <v>*</v>
      </c>
      <c r="U168" s="42" t="str">
        <f t="shared" si="4"/>
        <v/>
      </c>
      <c r="V168" s="42" t="str">
        <f t="shared" si="4"/>
        <v/>
      </c>
      <c r="W168" s="42" t="str">
        <f t="shared" si="4"/>
        <v/>
      </c>
      <c r="X168" s="42" t="str">
        <f t="shared" si="4"/>
        <v/>
      </c>
      <c r="Y168" s="42" t="str">
        <f t="shared" si="4"/>
        <v/>
      </c>
      <c r="Z168" s="42" t="str">
        <f t="shared" si="4"/>
        <v/>
      </c>
      <c r="AA168" s="42" t="str">
        <f t="shared" si="4"/>
        <v/>
      </c>
      <c r="AB168" s="42" t="str">
        <f t="shared" si="4"/>
        <v/>
      </c>
      <c r="AC168" s="42" t="str">
        <f t="shared" si="4"/>
        <v/>
      </c>
      <c r="AD168" s="42" t="str">
        <f t="shared" si="4"/>
        <v/>
      </c>
      <c r="AE168" s="42" t="str">
        <f t="shared" si="4"/>
        <v>*</v>
      </c>
      <c r="AF168" s="42" t="str">
        <f t="shared" si="4"/>
        <v>*</v>
      </c>
      <c r="AG168" s="42" t="str">
        <f t="shared" si="4"/>
        <v/>
      </c>
      <c r="AH168" s="42" t="str">
        <f t="shared" si="4"/>
        <v/>
      </c>
      <c r="AI168" s="42" t="str">
        <f t="shared" si="4"/>
        <v/>
      </c>
      <c r="AJ168" s="42" t="str">
        <f t="shared" si="4"/>
        <v/>
      </c>
    </row>
    <row r="169" spans="1:36" s="43" customFormat="1" ht="15" hidden="1" customHeight="1">
      <c r="A169" s="99" t="s">
        <v>385</v>
      </c>
      <c r="B169" s="49" t="s">
        <v>190</v>
      </c>
      <c r="C169" s="50" t="s">
        <v>0</v>
      </c>
      <c r="D169" s="51" t="str">
        <f t="shared" si="2"/>
        <v>*</v>
      </c>
      <c r="E169" s="51" t="str">
        <f t="shared" si="4"/>
        <v>*</v>
      </c>
      <c r="F169" s="51" t="str">
        <f t="shared" si="4"/>
        <v>*</v>
      </c>
      <c r="G169" s="51" t="str">
        <f t="shared" si="4"/>
        <v>*</v>
      </c>
      <c r="H169" s="51" t="str">
        <f t="shared" si="4"/>
        <v>*</v>
      </c>
      <c r="I169" s="51" t="str">
        <f t="shared" si="4"/>
        <v>*</v>
      </c>
      <c r="J169" s="51" t="str">
        <f t="shared" si="4"/>
        <v>*</v>
      </c>
      <c r="K169" s="51" t="str">
        <f t="shared" si="4"/>
        <v>*</v>
      </c>
      <c r="L169" s="51" t="str">
        <f t="shared" si="4"/>
        <v/>
      </c>
      <c r="M169" s="51" t="str">
        <f t="shared" si="4"/>
        <v>*</v>
      </c>
      <c r="N169" s="51" t="str">
        <f t="shared" si="4"/>
        <v>*</v>
      </c>
      <c r="O169" s="51" t="str">
        <f t="shared" si="4"/>
        <v/>
      </c>
      <c r="P169" s="51" t="str">
        <f t="shared" si="4"/>
        <v>*</v>
      </c>
      <c r="Q169" s="51" t="str">
        <f t="shared" si="4"/>
        <v>*</v>
      </c>
      <c r="R169" s="51" t="str">
        <f t="shared" si="4"/>
        <v/>
      </c>
      <c r="S169" s="51" t="str">
        <f t="shared" si="4"/>
        <v>*</v>
      </c>
      <c r="T169" s="51" t="str">
        <f t="shared" si="4"/>
        <v>*</v>
      </c>
      <c r="U169" s="51" t="str">
        <f t="shared" si="4"/>
        <v/>
      </c>
      <c r="V169" s="51" t="str">
        <f t="shared" si="4"/>
        <v>*</v>
      </c>
      <c r="W169" s="51" t="str">
        <f t="shared" si="4"/>
        <v/>
      </c>
      <c r="X169" s="51" t="str">
        <f t="shared" si="4"/>
        <v/>
      </c>
      <c r="Y169" s="51" t="str">
        <f t="shared" si="4"/>
        <v/>
      </c>
      <c r="Z169" s="51" t="str">
        <f t="shared" si="4"/>
        <v>*</v>
      </c>
      <c r="AA169" s="51" t="str">
        <f t="shared" si="4"/>
        <v/>
      </c>
      <c r="AB169" s="51" t="str">
        <f t="shared" si="4"/>
        <v/>
      </c>
      <c r="AC169" s="51" t="str">
        <f t="shared" si="4"/>
        <v>*</v>
      </c>
      <c r="AD169" s="51" t="str">
        <f t="shared" si="4"/>
        <v/>
      </c>
      <c r="AE169" s="51" t="str">
        <f t="shared" si="4"/>
        <v>*</v>
      </c>
      <c r="AF169" s="51" t="str">
        <f t="shared" si="4"/>
        <v>*</v>
      </c>
      <c r="AG169" s="51" t="str">
        <f t="shared" si="4"/>
        <v/>
      </c>
      <c r="AH169" s="51" t="str">
        <f t="shared" si="4"/>
        <v>*</v>
      </c>
      <c r="AI169" s="51" t="str">
        <f t="shared" si="4"/>
        <v>*</v>
      </c>
      <c r="AJ169" s="51" t="str">
        <f t="shared" si="4"/>
        <v>*</v>
      </c>
    </row>
    <row r="170" spans="1:36" s="43" customFormat="1" ht="15" hidden="1" customHeight="1">
      <c r="A170" s="158" t="s">
        <v>8</v>
      </c>
      <c r="B170" s="52" t="s">
        <v>191</v>
      </c>
      <c r="C170" s="53" t="s">
        <v>2</v>
      </c>
      <c r="D170" s="42" t="str">
        <f t="shared" si="2"/>
        <v>*</v>
      </c>
      <c r="E170" s="42" t="str">
        <f t="shared" si="4"/>
        <v>*</v>
      </c>
      <c r="F170" s="42" t="str">
        <f t="shared" si="4"/>
        <v>*</v>
      </c>
      <c r="G170" s="42" t="str">
        <f t="shared" si="4"/>
        <v>*</v>
      </c>
      <c r="H170" s="42" t="str">
        <f t="shared" si="4"/>
        <v>*</v>
      </c>
      <c r="I170" s="42" t="str">
        <f t="shared" si="4"/>
        <v>*</v>
      </c>
      <c r="J170" s="42" t="str">
        <f t="shared" si="4"/>
        <v/>
      </c>
      <c r="K170" s="42" t="str">
        <f t="shared" si="4"/>
        <v>*</v>
      </c>
      <c r="L170" s="42" t="str">
        <f t="shared" si="4"/>
        <v/>
      </c>
      <c r="M170" s="42" t="str">
        <f t="shared" si="4"/>
        <v>*</v>
      </c>
      <c r="N170" s="42" t="str">
        <f t="shared" si="4"/>
        <v>*</v>
      </c>
      <c r="O170" s="42" t="str">
        <f t="shared" si="4"/>
        <v/>
      </c>
      <c r="P170" s="42" t="str">
        <f t="shared" si="4"/>
        <v>*</v>
      </c>
      <c r="Q170" s="42" t="str">
        <f t="shared" si="4"/>
        <v>*</v>
      </c>
      <c r="R170" s="42" t="str">
        <f t="shared" si="4"/>
        <v/>
      </c>
      <c r="S170" s="42" t="str">
        <f t="shared" si="4"/>
        <v>*</v>
      </c>
      <c r="T170" s="42" t="str">
        <f t="shared" si="4"/>
        <v>*</v>
      </c>
      <c r="U170" s="42" t="str">
        <f t="shared" si="4"/>
        <v/>
      </c>
      <c r="V170" s="42" t="str">
        <f t="shared" si="4"/>
        <v>*</v>
      </c>
      <c r="W170" s="42" t="str">
        <f t="shared" si="4"/>
        <v/>
      </c>
      <c r="X170" s="42" t="str">
        <f t="shared" si="4"/>
        <v/>
      </c>
      <c r="Y170" s="42" t="str">
        <f t="shared" si="4"/>
        <v/>
      </c>
      <c r="Z170" s="42" t="str">
        <f t="shared" si="4"/>
        <v>*</v>
      </c>
      <c r="AA170" s="42" t="str">
        <f t="shared" si="4"/>
        <v/>
      </c>
      <c r="AB170" s="42" t="str">
        <f t="shared" si="4"/>
        <v/>
      </c>
      <c r="AC170" s="42" t="str">
        <f t="shared" si="4"/>
        <v>*</v>
      </c>
      <c r="AD170" s="42" t="str">
        <f t="shared" si="4"/>
        <v/>
      </c>
      <c r="AE170" s="42" t="str">
        <f t="shared" si="4"/>
        <v>*</v>
      </c>
      <c r="AF170" s="42" t="str">
        <f t="shared" si="4"/>
        <v>*</v>
      </c>
      <c r="AG170" s="42" t="str">
        <f t="shared" si="4"/>
        <v/>
      </c>
      <c r="AH170" s="42" t="str">
        <f t="shared" si="4"/>
        <v>*</v>
      </c>
      <c r="AI170" s="42" t="str">
        <f t="shared" si="4"/>
        <v>*</v>
      </c>
      <c r="AJ170" s="42" t="str">
        <f t="shared" si="4"/>
        <v>*</v>
      </c>
    </row>
    <row r="171" spans="1:36" s="43" customFormat="1" ht="15" hidden="1" customHeight="1">
      <c r="A171" s="159"/>
      <c r="B171" s="54" t="s">
        <v>192</v>
      </c>
      <c r="C171" s="55" t="s">
        <v>3</v>
      </c>
      <c r="D171" s="42" t="str">
        <f t="shared" si="2"/>
        <v>*</v>
      </c>
      <c r="E171" s="42" t="str">
        <f t="shared" si="4"/>
        <v/>
      </c>
      <c r="F171" s="42" t="str">
        <f t="shared" si="4"/>
        <v>*</v>
      </c>
      <c r="G171" s="42" t="str">
        <f t="shared" si="4"/>
        <v/>
      </c>
      <c r="H171" s="42" t="str">
        <f t="shared" si="4"/>
        <v>*</v>
      </c>
      <c r="I171" s="42" t="str">
        <f t="shared" si="4"/>
        <v>*</v>
      </c>
      <c r="J171" s="42" t="str">
        <f t="shared" si="4"/>
        <v>*</v>
      </c>
      <c r="K171" s="42" t="str">
        <f t="shared" si="4"/>
        <v>*</v>
      </c>
      <c r="L171" s="42" t="str">
        <f t="shared" si="4"/>
        <v/>
      </c>
      <c r="M171" s="42" t="str">
        <f t="shared" si="4"/>
        <v/>
      </c>
      <c r="N171" s="42" t="str">
        <f t="shared" si="4"/>
        <v/>
      </c>
      <c r="O171" s="42" t="str">
        <f t="shared" si="4"/>
        <v/>
      </c>
      <c r="P171" s="42" t="str">
        <f t="shared" si="4"/>
        <v>*</v>
      </c>
      <c r="Q171" s="42" t="str">
        <f t="shared" si="4"/>
        <v>*</v>
      </c>
      <c r="R171" s="42" t="str">
        <f t="shared" si="4"/>
        <v/>
      </c>
      <c r="S171" s="42" t="str">
        <f t="shared" si="4"/>
        <v/>
      </c>
      <c r="T171" s="42" t="str">
        <f t="shared" si="4"/>
        <v>*</v>
      </c>
      <c r="U171" s="42" t="str">
        <f t="shared" si="4"/>
        <v/>
      </c>
      <c r="V171" s="42" t="str">
        <f t="shared" si="4"/>
        <v/>
      </c>
      <c r="W171" s="42" t="str">
        <f t="shared" si="4"/>
        <v/>
      </c>
      <c r="X171" s="42" t="str">
        <f t="shared" si="4"/>
        <v/>
      </c>
      <c r="Y171" s="42" t="str">
        <f t="shared" si="4"/>
        <v/>
      </c>
      <c r="Z171" s="42" t="str">
        <f t="shared" si="4"/>
        <v/>
      </c>
      <c r="AA171" s="42" t="str">
        <f t="shared" si="4"/>
        <v/>
      </c>
      <c r="AB171" s="42" t="str">
        <f t="shared" si="4"/>
        <v/>
      </c>
      <c r="AC171" s="42" t="str">
        <f t="shared" si="4"/>
        <v/>
      </c>
      <c r="AD171" s="42" t="str">
        <f t="shared" si="4"/>
        <v/>
      </c>
      <c r="AE171" s="42" t="str">
        <f t="shared" si="4"/>
        <v>*</v>
      </c>
      <c r="AF171" s="42" t="str">
        <f t="shared" si="4"/>
        <v/>
      </c>
      <c r="AG171" s="42" t="str">
        <f t="shared" si="4"/>
        <v/>
      </c>
      <c r="AH171" s="42" t="str">
        <f t="shared" si="4"/>
        <v/>
      </c>
      <c r="AI171" s="42" t="str">
        <f t="shared" si="4"/>
        <v>*</v>
      </c>
      <c r="AJ171" s="42" t="str">
        <f t="shared" si="4"/>
        <v/>
      </c>
    </row>
    <row r="172" spans="1:36" s="43" customFormat="1" ht="15" hidden="1" customHeight="1">
      <c r="A172" s="46" t="s">
        <v>173</v>
      </c>
      <c r="B172" s="49" t="s">
        <v>190</v>
      </c>
      <c r="C172" s="50" t="s">
        <v>0</v>
      </c>
      <c r="D172" s="51" t="str">
        <f t="shared" si="2"/>
        <v>*</v>
      </c>
      <c r="E172" s="51" t="str">
        <f t="shared" si="4"/>
        <v>*</v>
      </c>
      <c r="F172" s="51" t="str">
        <f t="shared" si="4"/>
        <v>*</v>
      </c>
      <c r="G172" s="51" t="str">
        <f t="shared" si="4"/>
        <v/>
      </c>
      <c r="H172" s="51" t="str">
        <f t="shared" si="4"/>
        <v>*</v>
      </c>
      <c r="I172" s="51" t="str">
        <f t="shared" si="4"/>
        <v>*</v>
      </c>
      <c r="J172" s="51" t="str">
        <f t="shared" si="4"/>
        <v>*</v>
      </c>
      <c r="K172" s="51" t="str">
        <f t="shared" si="4"/>
        <v>*</v>
      </c>
      <c r="L172" s="51" t="str">
        <f t="shared" si="4"/>
        <v/>
      </c>
      <c r="M172" s="51" t="str">
        <f t="shared" si="4"/>
        <v>*</v>
      </c>
      <c r="N172" s="51" t="str">
        <f t="shared" si="4"/>
        <v/>
      </c>
      <c r="O172" s="51" t="str">
        <f t="shared" si="4"/>
        <v/>
      </c>
      <c r="P172" s="51" t="str">
        <f t="shared" si="4"/>
        <v>*</v>
      </c>
      <c r="Q172" s="51" t="str">
        <f t="shared" si="4"/>
        <v/>
      </c>
      <c r="R172" s="51" t="str">
        <f t="shared" si="4"/>
        <v/>
      </c>
      <c r="S172" s="51" t="str">
        <f t="shared" si="4"/>
        <v>*</v>
      </c>
      <c r="T172" s="51" t="str">
        <f t="shared" si="4"/>
        <v/>
      </c>
      <c r="U172" s="51" t="str">
        <f t="shared" si="4"/>
        <v/>
      </c>
      <c r="V172" s="51" t="str">
        <f t="shared" si="4"/>
        <v>*</v>
      </c>
      <c r="W172" s="51" t="str">
        <f t="shared" si="4"/>
        <v/>
      </c>
      <c r="X172" s="51" t="str">
        <f t="shared" si="4"/>
        <v/>
      </c>
      <c r="Y172" s="51" t="str">
        <f t="shared" si="4"/>
        <v/>
      </c>
      <c r="Z172" s="51" t="str">
        <f t="shared" si="4"/>
        <v/>
      </c>
      <c r="AA172" s="51" t="str">
        <f t="shared" si="4"/>
        <v/>
      </c>
      <c r="AB172" s="51" t="str">
        <f t="shared" si="4"/>
        <v>*</v>
      </c>
      <c r="AC172" s="51" t="str">
        <f t="shared" si="4"/>
        <v>*</v>
      </c>
      <c r="AD172" s="51" t="str">
        <f t="shared" si="4"/>
        <v/>
      </c>
      <c r="AE172" s="51" t="str">
        <f t="shared" si="4"/>
        <v>*</v>
      </c>
      <c r="AF172" s="51" t="str">
        <f t="shared" si="4"/>
        <v>*</v>
      </c>
      <c r="AG172" s="51" t="str">
        <f t="shared" si="4"/>
        <v/>
      </c>
      <c r="AH172" s="51" t="str">
        <f t="shared" si="4"/>
        <v>*</v>
      </c>
      <c r="AI172" s="51" t="str">
        <f t="shared" si="4"/>
        <v/>
      </c>
      <c r="AJ172" s="51" t="str">
        <f t="shared" si="4"/>
        <v/>
      </c>
    </row>
    <row r="173" spans="1:36" s="43" customFormat="1" ht="15" hidden="1" customHeight="1">
      <c r="A173" s="127" t="s">
        <v>9</v>
      </c>
      <c r="B173" s="52" t="s">
        <v>191</v>
      </c>
      <c r="C173" s="53" t="s">
        <v>2</v>
      </c>
      <c r="D173" s="42" t="str">
        <f t="shared" si="2"/>
        <v>*</v>
      </c>
      <c r="E173" s="42" t="str">
        <f t="shared" si="4"/>
        <v>*</v>
      </c>
      <c r="F173" s="42" t="str">
        <f t="shared" si="4"/>
        <v>*</v>
      </c>
      <c r="G173" s="42" t="str">
        <f t="shared" si="4"/>
        <v/>
      </c>
      <c r="H173" s="42" t="str">
        <f t="shared" si="4"/>
        <v>*</v>
      </c>
      <c r="I173" s="42" t="str">
        <f t="shared" si="4"/>
        <v>*</v>
      </c>
      <c r="J173" s="42" t="str">
        <f t="shared" si="4"/>
        <v>*</v>
      </c>
      <c r="K173" s="42" t="str">
        <f t="shared" si="4"/>
        <v>*</v>
      </c>
      <c r="L173" s="42" t="str">
        <f t="shared" si="4"/>
        <v/>
      </c>
      <c r="M173" s="42" t="str">
        <f t="shared" si="4"/>
        <v>*</v>
      </c>
      <c r="N173" s="42" t="str">
        <f t="shared" si="4"/>
        <v/>
      </c>
      <c r="O173" s="42" t="str">
        <f t="shared" si="4"/>
        <v/>
      </c>
      <c r="P173" s="42" t="str">
        <f t="shared" si="4"/>
        <v>*</v>
      </c>
      <c r="Q173" s="42" t="str">
        <f t="shared" si="4"/>
        <v/>
      </c>
      <c r="R173" s="42" t="str">
        <f t="shared" si="4"/>
        <v/>
      </c>
      <c r="S173" s="42" t="str">
        <f t="shared" si="4"/>
        <v>*</v>
      </c>
      <c r="T173" s="42" t="str">
        <f t="shared" si="4"/>
        <v/>
      </c>
      <c r="U173" s="42" t="str">
        <f t="shared" si="4"/>
        <v/>
      </c>
      <c r="V173" s="42" t="str">
        <f t="shared" si="4"/>
        <v>*</v>
      </c>
      <c r="W173" s="42" t="str">
        <f t="shared" si="4"/>
        <v/>
      </c>
      <c r="X173" s="42" t="str">
        <f t="shared" si="4"/>
        <v/>
      </c>
      <c r="Y173" s="42" t="str">
        <f t="shared" si="4"/>
        <v/>
      </c>
      <c r="Z173" s="42" t="str">
        <f t="shared" si="4"/>
        <v/>
      </c>
      <c r="AA173" s="42" t="str">
        <f t="shared" si="4"/>
        <v/>
      </c>
      <c r="AB173" s="42" t="str">
        <f t="shared" si="4"/>
        <v>*</v>
      </c>
      <c r="AC173" s="42" t="str">
        <f t="shared" si="4"/>
        <v>*</v>
      </c>
      <c r="AD173" s="42" t="str">
        <f t="shared" si="4"/>
        <v/>
      </c>
      <c r="AE173" s="42" t="str">
        <f t="shared" si="4"/>
        <v>*</v>
      </c>
      <c r="AF173" s="42" t="str">
        <f t="shared" si="4"/>
        <v>*</v>
      </c>
      <c r="AG173" s="42" t="str">
        <f t="shared" si="4"/>
        <v/>
      </c>
      <c r="AH173" s="42" t="str">
        <f t="shared" si="4"/>
        <v/>
      </c>
      <c r="AI173" s="42" t="str">
        <f t="shared" si="4"/>
        <v/>
      </c>
      <c r="AJ173" s="42" t="str">
        <f t="shared" si="4"/>
        <v/>
      </c>
    </row>
    <row r="174" spans="1:36" s="43" customFormat="1" ht="15" hidden="1" customHeight="1">
      <c r="A174" s="128"/>
      <c r="B174" s="54" t="s">
        <v>192</v>
      </c>
      <c r="C174" s="55" t="s">
        <v>3</v>
      </c>
      <c r="D174" s="42" t="str">
        <f t="shared" si="2"/>
        <v>*</v>
      </c>
      <c r="E174" s="42" t="str">
        <f t="shared" ref="E174:AJ181" si="5">IF(E104=E30,"","*")</f>
        <v>*</v>
      </c>
      <c r="F174" s="42" t="str">
        <f t="shared" si="5"/>
        <v>*</v>
      </c>
      <c r="G174" s="42" t="str">
        <f t="shared" si="5"/>
        <v/>
      </c>
      <c r="H174" s="42" t="str">
        <f t="shared" si="5"/>
        <v>*</v>
      </c>
      <c r="I174" s="42" t="str">
        <f t="shared" si="5"/>
        <v>*</v>
      </c>
      <c r="J174" s="42" t="str">
        <f t="shared" si="5"/>
        <v/>
      </c>
      <c r="K174" s="42" t="str">
        <f t="shared" si="5"/>
        <v/>
      </c>
      <c r="L174" s="42" t="str">
        <f t="shared" si="5"/>
        <v/>
      </c>
      <c r="M174" s="42" t="str">
        <f t="shared" si="5"/>
        <v/>
      </c>
      <c r="N174" s="42" t="str">
        <f t="shared" si="5"/>
        <v/>
      </c>
      <c r="O174" s="42" t="str">
        <f t="shared" si="5"/>
        <v/>
      </c>
      <c r="P174" s="42" t="str">
        <f t="shared" si="5"/>
        <v/>
      </c>
      <c r="Q174" s="42" t="str">
        <f t="shared" si="5"/>
        <v/>
      </c>
      <c r="R174" s="42" t="str">
        <f t="shared" si="5"/>
        <v/>
      </c>
      <c r="S174" s="42" t="str">
        <f t="shared" si="5"/>
        <v>*</v>
      </c>
      <c r="T174" s="42" t="str">
        <f t="shared" si="5"/>
        <v/>
      </c>
      <c r="U174" s="42" t="str">
        <f t="shared" si="5"/>
        <v/>
      </c>
      <c r="V174" s="42" t="str">
        <f t="shared" si="5"/>
        <v/>
      </c>
      <c r="W174" s="42" t="str">
        <f t="shared" si="5"/>
        <v/>
      </c>
      <c r="X174" s="42" t="str">
        <f t="shared" si="5"/>
        <v/>
      </c>
      <c r="Y174" s="42" t="str">
        <f t="shared" si="5"/>
        <v/>
      </c>
      <c r="Z174" s="42" t="str">
        <f t="shared" si="5"/>
        <v/>
      </c>
      <c r="AA174" s="42" t="str">
        <f t="shared" si="5"/>
        <v/>
      </c>
      <c r="AB174" s="42" t="str">
        <f t="shared" si="5"/>
        <v/>
      </c>
      <c r="AC174" s="42" t="str">
        <f t="shared" si="5"/>
        <v/>
      </c>
      <c r="AD174" s="42" t="str">
        <f t="shared" si="5"/>
        <v/>
      </c>
      <c r="AE174" s="42" t="str">
        <f t="shared" si="5"/>
        <v>*</v>
      </c>
      <c r="AF174" s="42" t="str">
        <f t="shared" si="5"/>
        <v/>
      </c>
      <c r="AG174" s="42" t="str">
        <f t="shared" si="5"/>
        <v/>
      </c>
      <c r="AH174" s="42" t="str">
        <f t="shared" si="5"/>
        <v>*</v>
      </c>
      <c r="AI174" s="42" t="str">
        <f t="shared" si="5"/>
        <v/>
      </c>
      <c r="AJ174" s="42" t="str">
        <f t="shared" si="5"/>
        <v/>
      </c>
    </row>
    <row r="175" spans="1:36" s="43" customFormat="1" ht="15" hidden="1" customHeight="1">
      <c r="A175" s="46" t="s">
        <v>174</v>
      </c>
      <c r="B175" s="49" t="s">
        <v>190</v>
      </c>
      <c r="C175" s="50" t="s">
        <v>0</v>
      </c>
      <c r="D175" s="51" t="str">
        <f t="shared" si="2"/>
        <v>*</v>
      </c>
      <c r="E175" s="51" t="str">
        <f t="shared" si="5"/>
        <v/>
      </c>
      <c r="F175" s="51" t="str">
        <f t="shared" si="5"/>
        <v>*</v>
      </c>
      <c r="G175" s="51" t="str">
        <f t="shared" si="5"/>
        <v>*</v>
      </c>
      <c r="H175" s="51" t="str">
        <f t="shared" si="5"/>
        <v>*</v>
      </c>
      <c r="I175" s="51" t="str">
        <f t="shared" si="5"/>
        <v>*</v>
      </c>
      <c r="J175" s="51" t="str">
        <f t="shared" si="5"/>
        <v>*</v>
      </c>
      <c r="K175" s="51" t="str">
        <f t="shared" si="5"/>
        <v>*</v>
      </c>
      <c r="L175" s="51" t="str">
        <f t="shared" si="5"/>
        <v/>
      </c>
      <c r="M175" s="51" t="str">
        <f t="shared" si="5"/>
        <v>*</v>
      </c>
      <c r="N175" s="51" t="str">
        <f t="shared" si="5"/>
        <v>*</v>
      </c>
      <c r="O175" s="51" t="str">
        <f t="shared" si="5"/>
        <v/>
      </c>
      <c r="P175" s="51" t="str">
        <f t="shared" si="5"/>
        <v>*</v>
      </c>
      <c r="Q175" s="51" t="str">
        <f t="shared" si="5"/>
        <v>*</v>
      </c>
      <c r="R175" s="51" t="str">
        <f t="shared" si="5"/>
        <v/>
      </c>
      <c r="S175" s="51" t="str">
        <f t="shared" si="5"/>
        <v/>
      </c>
      <c r="T175" s="51" t="str">
        <f t="shared" si="5"/>
        <v>*</v>
      </c>
      <c r="U175" s="51" t="str">
        <f t="shared" si="5"/>
        <v/>
      </c>
      <c r="V175" s="51" t="str">
        <f t="shared" si="5"/>
        <v/>
      </c>
      <c r="W175" s="51" t="str">
        <f t="shared" si="5"/>
        <v/>
      </c>
      <c r="X175" s="51" t="str">
        <f t="shared" si="5"/>
        <v/>
      </c>
      <c r="Y175" s="51" t="str">
        <f t="shared" si="5"/>
        <v>*</v>
      </c>
      <c r="Z175" s="51" t="str">
        <f t="shared" si="5"/>
        <v>*</v>
      </c>
      <c r="AA175" s="51" t="str">
        <f t="shared" si="5"/>
        <v/>
      </c>
      <c r="AB175" s="51" t="str">
        <f t="shared" si="5"/>
        <v/>
      </c>
      <c r="AC175" s="51" t="str">
        <f t="shared" si="5"/>
        <v>*</v>
      </c>
      <c r="AD175" s="51" t="str">
        <f t="shared" si="5"/>
        <v/>
      </c>
      <c r="AE175" s="51" t="str">
        <f t="shared" si="5"/>
        <v>*</v>
      </c>
      <c r="AF175" s="51" t="str">
        <f t="shared" si="5"/>
        <v>*</v>
      </c>
      <c r="AG175" s="51" t="str">
        <f t="shared" si="5"/>
        <v/>
      </c>
      <c r="AH175" s="51" t="str">
        <f t="shared" si="5"/>
        <v>*</v>
      </c>
      <c r="AI175" s="51" t="str">
        <f t="shared" si="5"/>
        <v>*</v>
      </c>
      <c r="AJ175" s="51" t="str">
        <f t="shared" si="5"/>
        <v>*</v>
      </c>
    </row>
    <row r="176" spans="1:36" s="43" customFormat="1" ht="15" hidden="1" customHeight="1">
      <c r="A176" s="158" t="s">
        <v>11</v>
      </c>
      <c r="B176" s="52" t="s">
        <v>191</v>
      </c>
      <c r="C176" s="53" t="s">
        <v>2</v>
      </c>
      <c r="D176" s="42" t="str">
        <f t="shared" si="2"/>
        <v>*</v>
      </c>
      <c r="E176" s="42" t="str">
        <f t="shared" si="5"/>
        <v>*</v>
      </c>
      <c r="F176" s="42" t="str">
        <f t="shared" si="5"/>
        <v>*</v>
      </c>
      <c r="G176" s="42" t="str">
        <f t="shared" si="5"/>
        <v>*</v>
      </c>
      <c r="H176" s="42" t="str">
        <f t="shared" si="5"/>
        <v>*</v>
      </c>
      <c r="I176" s="42" t="str">
        <f t="shared" si="5"/>
        <v>*</v>
      </c>
      <c r="J176" s="42" t="str">
        <f t="shared" si="5"/>
        <v>*</v>
      </c>
      <c r="K176" s="42" t="str">
        <f t="shared" si="5"/>
        <v/>
      </c>
      <c r="L176" s="42" t="str">
        <f t="shared" si="5"/>
        <v/>
      </c>
      <c r="M176" s="42" t="str">
        <f t="shared" si="5"/>
        <v/>
      </c>
      <c r="N176" s="42" t="str">
        <f t="shared" si="5"/>
        <v>*</v>
      </c>
      <c r="O176" s="42" t="str">
        <f t="shared" si="5"/>
        <v/>
      </c>
      <c r="P176" s="42" t="str">
        <f t="shared" si="5"/>
        <v>*</v>
      </c>
      <c r="Q176" s="42" t="str">
        <f t="shared" si="5"/>
        <v>*</v>
      </c>
      <c r="R176" s="42" t="str">
        <f t="shared" si="5"/>
        <v/>
      </c>
      <c r="S176" s="42" t="str">
        <f t="shared" si="5"/>
        <v/>
      </c>
      <c r="T176" s="42" t="str">
        <f t="shared" si="5"/>
        <v>*</v>
      </c>
      <c r="U176" s="42" t="str">
        <f t="shared" si="5"/>
        <v/>
      </c>
      <c r="V176" s="42" t="str">
        <f t="shared" si="5"/>
        <v/>
      </c>
      <c r="W176" s="42" t="str">
        <f t="shared" si="5"/>
        <v/>
      </c>
      <c r="X176" s="42" t="str">
        <f t="shared" si="5"/>
        <v/>
      </c>
      <c r="Y176" s="42" t="str">
        <f t="shared" si="5"/>
        <v>*</v>
      </c>
      <c r="Z176" s="42" t="str">
        <f t="shared" si="5"/>
        <v>*</v>
      </c>
      <c r="AA176" s="42" t="str">
        <f t="shared" si="5"/>
        <v/>
      </c>
      <c r="AB176" s="42" t="str">
        <f t="shared" si="5"/>
        <v/>
      </c>
      <c r="AC176" s="42" t="str">
        <f t="shared" si="5"/>
        <v>*</v>
      </c>
      <c r="AD176" s="42" t="str">
        <f t="shared" si="5"/>
        <v/>
      </c>
      <c r="AE176" s="42" t="str">
        <f t="shared" si="5"/>
        <v>*</v>
      </c>
      <c r="AF176" s="42" t="str">
        <f t="shared" si="5"/>
        <v>*</v>
      </c>
      <c r="AG176" s="42" t="str">
        <f t="shared" si="5"/>
        <v/>
      </c>
      <c r="AH176" s="42" t="str">
        <f t="shared" si="5"/>
        <v>*</v>
      </c>
      <c r="AI176" s="42" t="str">
        <f t="shared" si="5"/>
        <v>*</v>
      </c>
      <c r="AJ176" s="42" t="str">
        <f t="shared" si="5"/>
        <v>*</v>
      </c>
    </row>
    <row r="177" spans="1:36" s="43" customFormat="1" ht="15" hidden="1" customHeight="1">
      <c r="A177" s="159"/>
      <c r="B177" s="54" t="s">
        <v>192</v>
      </c>
      <c r="C177" s="55" t="s">
        <v>3</v>
      </c>
      <c r="D177" s="42" t="str">
        <f t="shared" si="2"/>
        <v>*</v>
      </c>
      <c r="E177" s="42" t="str">
        <f t="shared" si="5"/>
        <v>*</v>
      </c>
      <c r="F177" s="42" t="str">
        <f t="shared" si="5"/>
        <v>*</v>
      </c>
      <c r="G177" s="42" t="str">
        <f t="shared" si="5"/>
        <v/>
      </c>
      <c r="H177" s="42" t="str">
        <f t="shared" si="5"/>
        <v>*</v>
      </c>
      <c r="I177" s="42" t="str">
        <f t="shared" si="5"/>
        <v>*</v>
      </c>
      <c r="J177" s="42" t="str">
        <f t="shared" si="5"/>
        <v>*</v>
      </c>
      <c r="K177" s="42" t="str">
        <f t="shared" si="5"/>
        <v>*</v>
      </c>
      <c r="L177" s="42" t="str">
        <f t="shared" si="5"/>
        <v/>
      </c>
      <c r="M177" s="42" t="str">
        <f t="shared" si="5"/>
        <v>*</v>
      </c>
      <c r="N177" s="42" t="str">
        <f t="shared" si="5"/>
        <v>*</v>
      </c>
      <c r="O177" s="42" t="str">
        <f t="shared" si="5"/>
        <v/>
      </c>
      <c r="P177" s="42" t="str">
        <f t="shared" si="5"/>
        <v>*</v>
      </c>
      <c r="Q177" s="42" t="str">
        <f t="shared" si="5"/>
        <v>*</v>
      </c>
      <c r="R177" s="42" t="str">
        <f t="shared" si="5"/>
        <v/>
      </c>
      <c r="S177" s="42" t="str">
        <f t="shared" si="5"/>
        <v/>
      </c>
      <c r="T177" s="42" t="str">
        <f t="shared" si="5"/>
        <v/>
      </c>
      <c r="U177" s="42" t="str">
        <f t="shared" si="5"/>
        <v/>
      </c>
      <c r="V177" s="42" t="str">
        <f t="shared" si="5"/>
        <v/>
      </c>
      <c r="W177" s="42" t="str">
        <f t="shared" si="5"/>
        <v/>
      </c>
      <c r="X177" s="42" t="str">
        <f t="shared" si="5"/>
        <v/>
      </c>
      <c r="Y177" s="42" t="str">
        <f t="shared" si="5"/>
        <v/>
      </c>
      <c r="Z177" s="42" t="str">
        <f t="shared" si="5"/>
        <v>*</v>
      </c>
      <c r="AA177" s="42" t="str">
        <f t="shared" si="5"/>
        <v/>
      </c>
      <c r="AB177" s="42" t="str">
        <f t="shared" si="5"/>
        <v/>
      </c>
      <c r="AC177" s="42" t="str">
        <f t="shared" si="5"/>
        <v/>
      </c>
      <c r="AD177" s="42" t="str">
        <f t="shared" si="5"/>
        <v/>
      </c>
      <c r="AE177" s="42" t="str">
        <f t="shared" si="5"/>
        <v>*</v>
      </c>
      <c r="AF177" s="42" t="str">
        <f t="shared" si="5"/>
        <v/>
      </c>
      <c r="AG177" s="42" t="str">
        <f t="shared" si="5"/>
        <v/>
      </c>
      <c r="AH177" s="42" t="str">
        <f t="shared" si="5"/>
        <v/>
      </c>
      <c r="AI177" s="42" t="str">
        <f t="shared" si="5"/>
        <v/>
      </c>
      <c r="AJ177" s="42" t="str">
        <f t="shared" si="5"/>
        <v/>
      </c>
    </row>
    <row r="178" spans="1:36" s="43" customFormat="1" ht="15" hidden="1" customHeight="1">
      <c r="A178" s="46" t="s">
        <v>175</v>
      </c>
      <c r="B178" s="49" t="s">
        <v>190</v>
      </c>
      <c r="C178" s="50" t="s">
        <v>0</v>
      </c>
      <c r="D178" s="51" t="str">
        <f t="shared" si="2"/>
        <v>*</v>
      </c>
      <c r="E178" s="51" t="str">
        <f t="shared" si="5"/>
        <v>*</v>
      </c>
      <c r="F178" s="51" t="str">
        <f t="shared" si="5"/>
        <v>*</v>
      </c>
      <c r="G178" s="51" t="str">
        <f t="shared" si="5"/>
        <v/>
      </c>
      <c r="H178" s="51" t="str">
        <f t="shared" si="5"/>
        <v>*</v>
      </c>
      <c r="I178" s="51" t="str">
        <f t="shared" si="5"/>
        <v>*</v>
      </c>
      <c r="J178" s="51" t="str">
        <f t="shared" si="5"/>
        <v/>
      </c>
      <c r="K178" s="51" t="str">
        <f t="shared" si="5"/>
        <v/>
      </c>
      <c r="L178" s="51" t="str">
        <f t="shared" si="5"/>
        <v/>
      </c>
      <c r="M178" s="51" t="str">
        <f t="shared" si="5"/>
        <v/>
      </c>
      <c r="N178" s="51" t="str">
        <f t="shared" si="5"/>
        <v>*</v>
      </c>
      <c r="O178" s="51" t="str">
        <f t="shared" si="5"/>
        <v/>
      </c>
      <c r="P178" s="51" t="str">
        <f t="shared" si="5"/>
        <v>*</v>
      </c>
      <c r="Q178" s="51" t="str">
        <f t="shared" si="5"/>
        <v/>
      </c>
      <c r="R178" s="51" t="str">
        <f t="shared" si="5"/>
        <v/>
      </c>
      <c r="S178" s="51" t="str">
        <f t="shared" si="5"/>
        <v>*</v>
      </c>
      <c r="T178" s="51" t="str">
        <f t="shared" si="5"/>
        <v/>
      </c>
      <c r="U178" s="51" t="str">
        <f t="shared" si="5"/>
        <v/>
      </c>
      <c r="V178" s="51" t="str">
        <f t="shared" si="5"/>
        <v/>
      </c>
      <c r="W178" s="51" t="str">
        <f t="shared" si="5"/>
        <v/>
      </c>
      <c r="X178" s="51" t="str">
        <f t="shared" si="5"/>
        <v/>
      </c>
      <c r="Y178" s="51" t="str">
        <f t="shared" si="5"/>
        <v>*</v>
      </c>
      <c r="Z178" s="51" t="str">
        <f t="shared" si="5"/>
        <v>*</v>
      </c>
      <c r="AA178" s="51" t="str">
        <f t="shared" si="5"/>
        <v/>
      </c>
      <c r="AB178" s="51" t="str">
        <f t="shared" si="5"/>
        <v/>
      </c>
      <c r="AC178" s="51" t="str">
        <f t="shared" si="5"/>
        <v/>
      </c>
      <c r="AD178" s="51" t="str">
        <f t="shared" si="5"/>
        <v/>
      </c>
      <c r="AE178" s="51" t="str">
        <f t="shared" si="5"/>
        <v>*</v>
      </c>
      <c r="AF178" s="51" t="str">
        <f t="shared" si="5"/>
        <v/>
      </c>
      <c r="AG178" s="51" t="str">
        <f t="shared" si="5"/>
        <v/>
      </c>
      <c r="AH178" s="51" t="str">
        <f t="shared" si="5"/>
        <v>*</v>
      </c>
      <c r="AI178" s="51" t="str">
        <f t="shared" si="5"/>
        <v/>
      </c>
      <c r="AJ178" s="51" t="str">
        <f t="shared" si="5"/>
        <v/>
      </c>
    </row>
    <row r="179" spans="1:36" s="43" customFormat="1" ht="15" hidden="1" customHeight="1">
      <c r="A179" s="158" t="s">
        <v>12</v>
      </c>
      <c r="B179" s="52" t="s">
        <v>191</v>
      </c>
      <c r="C179" s="53" t="s">
        <v>2</v>
      </c>
      <c r="D179" s="42" t="str">
        <f t="shared" si="2"/>
        <v>*</v>
      </c>
      <c r="E179" s="42" t="str">
        <f t="shared" si="5"/>
        <v>*</v>
      </c>
      <c r="F179" s="42" t="str">
        <f t="shared" si="5"/>
        <v>*</v>
      </c>
      <c r="G179" s="42" t="str">
        <f t="shared" si="5"/>
        <v/>
      </c>
      <c r="H179" s="42" t="str">
        <f t="shared" si="5"/>
        <v>*</v>
      </c>
      <c r="I179" s="42" t="str">
        <f t="shared" si="5"/>
        <v>*</v>
      </c>
      <c r="J179" s="42" t="str">
        <f t="shared" si="5"/>
        <v/>
      </c>
      <c r="K179" s="42" t="str">
        <f t="shared" si="5"/>
        <v/>
      </c>
      <c r="L179" s="42" t="str">
        <f t="shared" si="5"/>
        <v/>
      </c>
      <c r="M179" s="42" t="str">
        <f t="shared" si="5"/>
        <v/>
      </c>
      <c r="N179" s="42" t="str">
        <f t="shared" si="5"/>
        <v>*</v>
      </c>
      <c r="O179" s="42" t="str">
        <f t="shared" si="5"/>
        <v/>
      </c>
      <c r="P179" s="42" t="str">
        <f t="shared" si="5"/>
        <v>*</v>
      </c>
      <c r="Q179" s="42" t="str">
        <f t="shared" si="5"/>
        <v/>
      </c>
      <c r="R179" s="42" t="str">
        <f t="shared" si="5"/>
        <v/>
      </c>
      <c r="S179" s="42" t="str">
        <f t="shared" si="5"/>
        <v>*</v>
      </c>
      <c r="T179" s="42" t="str">
        <f t="shared" si="5"/>
        <v/>
      </c>
      <c r="U179" s="42" t="str">
        <f t="shared" si="5"/>
        <v/>
      </c>
      <c r="V179" s="42" t="str">
        <f t="shared" si="5"/>
        <v/>
      </c>
      <c r="W179" s="42" t="str">
        <f t="shared" si="5"/>
        <v/>
      </c>
      <c r="X179" s="42" t="str">
        <f t="shared" si="5"/>
        <v/>
      </c>
      <c r="Y179" s="42" t="str">
        <f t="shared" si="5"/>
        <v>*</v>
      </c>
      <c r="Z179" s="42" t="str">
        <f t="shared" si="5"/>
        <v>*</v>
      </c>
      <c r="AA179" s="42" t="str">
        <f t="shared" si="5"/>
        <v/>
      </c>
      <c r="AB179" s="42" t="str">
        <f t="shared" si="5"/>
        <v/>
      </c>
      <c r="AC179" s="42" t="str">
        <f t="shared" si="5"/>
        <v/>
      </c>
      <c r="AD179" s="42" t="str">
        <f t="shared" si="5"/>
        <v/>
      </c>
      <c r="AE179" s="42" t="str">
        <f t="shared" si="5"/>
        <v>*</v>
      </c>
      <c r="AF179" s="42" t="str">
        <f t="shared" si="5"/>
        <v/>
      </c>
      <c r="AG179" s="42" t="str">
        <f t="shared" si="5"/>
        <v/>
      </c>
      <c r="AH179" s="42" t="str">
        <f t="shared" si="5"/>
        <v>*</v>
      </c>
      <c r="AI179" s="42" t="str">
        <f t="shared" si="5"/>
        <v/>
      </c>
      <c r="AJ179" s="42" t="str">
        <f t="shared" si="5"/>
        <v/>
      </c>
    </row>
    <row r="180" spans="1:36" s="43" customFormat="1" ht="15" hidden="1" customHeight="1">
      <c r="A180" s="159"/>
      <c r="B180" s="54" t="s">
        <v>192</v>
      </c>
      <c r="C180" s="55" t="s">
        <v>3</v>
      </c>
      <c r="D180" s="42" t="str">
        <f t="shared" si="2"/>
        <v>*</v>
      </c>
      <c r="E180" s="42" t="str">
        <f t="shared" si="5"/>
        <v>*</v>
      </c>
      <c r="F180" s="42" t="str">
        <f t="shared" si="5"/>
        <v>*</v>
      </c>
      <c r="G180" s="42" t="str">
        <f t="shared" si="5"/>
        <v/>
      </c>
      <c r="H180" s="42" t="str">
        <f t="shared" si="5"/>
        <v/>
      </c>
      <c r="I180" s="42" t="str">
        <f t="shared" si="5"/>
        <v>*</v>
      </c>
      <c r="J180" s="42" t="str">
        <f t="shared" si="5"/>
        <v/>
      </c>
      <c r="K180" s="42" t="str">
        <f t="shared" si="5"/>
        <v/>
      </c>
      <c r="L180" s="42" t="str">
        <f t="shared" si="5"/>
        <v/>
      </c>
      <c r="M180" s="42" t="str">
        <f t="shared" si="5"/>
        <v/>
      </c>
      <c r="N180" s="42" t="str">
        <f t="shared" si="5"/>
        <v/>
      </c>
      <c r="O180" s="42" t="str">
        <f t="shared" si="5"/>
        <v/>
      </c>
      <c r="P180" s="42" t="str">
        <f t="shared" si="5"/>
        <v>*</v>
      </c>
      <c r="Q180" s="42" t="str">
        <f t="shared" si="5"/>
        <v/>
      </c>
      <c r="R180" s="42" t="str">
        <f t="shared" si="5"/>
        <v/>
      </c>
      <c r="S180" s="42" t="str">
        <f t="shared" si="5"/>
        <v>*</v>
      </c>
      <c r="T180" s="42" t="str">
        <f t="shared" si="5"/>
        <v/>
      </c>
      <c r="U180" s="42" t="str">
        <f t="shared" si="5"/>
        <v/>
      </c>
      <c r="V180" s="42" t="str">
        <f t="shared" si="5"/>
        <v/>
      </c>
      <c r="W180" s="42" t="str">
        <f t="shared" si="5"/>
        <v/>
      </c>
      <c r="X180" s="42" t="str">
        <f t="shared" si="5"/>
        <v/>
      </c>
      <c r="Y180" s="42" t="str">
        <f t="shared" si="5"/>
        <v/>
      </c>
      <c r="Z180" s="42" t="str">
        <f t="shared" si="5"/>
        <v/>
      </c>
      <c r="AA180" s="42" t="str">
        <f t="shared" si="5"/>
        <v/>
      </c>
      <c r="AB180" s="42" t="str">
        <f t="shared" si="5"/>
        <v/>
      </c>
      <c r="AC180" s="42" t="str">
        <f t="shared" si="5"/>
        <v/>
      </c>
      <c r="AD180" s="42" t="str">
        <f t="shared" si="5"/>
        <v/>
      </c>
      <c r="AE180" s="42" t="str">
        <f t="shared" si="5"/>
        <v>*</v>
      </c>
      <c r="AF180" s="42" t="str">
        <f t="shared" si="5"/>
        <v/>
      </c>
      <c r="AG180" s="42" t="str">
        <f t="shared" si="5"/>
        <v/>
      </c>
      <c r="AH180" s="42" t="str">
        <f t="shared" si="5"/>
        <v/>
      </c>
      <c r="AI180" s="42" t="str">
        <f t="shared" si="5"/>
        <v/>
      </c>
      <c r="AJ180" s="42" t="str">
        <f t="shared" si="5"/>
        <v/>
      </c>
    </row>
    <row r="181" spans="1:36" s="43" customFormat="1" ht="15" hidden="1" customHeight="1">
      <c r="A181" s="46" t="s">
        <v>176</v>
      </c>
      <c r="B181" s="49" t="s">
        <v>190</v>
      </c>
      <c r="C181" s="50" t="s">
        <v>0</v>
      </c>
      <c r="D181" s="51" t="str">
        <f t="shared" si="2"/>
        <v>*</v>
      </c>
      <c r="E181" s="51" t="str">
        <f t="shared" si="5"/>
        <v>*</v>
      </c>
      <c r="F181" s="51" t="str">
        <f t="shared" si="5"/>
        <v>*</v>
      </c>
      <c r="G181" s="51" t="str">
        <f t="shared" si="5"/>
        <v/>
      </c>
      <c r="H181" s="51" t="str">
        <f t="shared" si="5"/>
        <v>*</v>
      </c>
      <c r="I181" s="51" t="str">
        <f t="shared" si="5"/>
        <v>*</v>
      </c>
      <c r="J181" s="51" t="str">
        <f t="shared" si="5"/>
        <v>*</v>
      </c>
      <c r="K181" s="51" t="str">
        <f t="shared" si="5"/>
        <v>*</v>
      </c>
      <c r="L181" s="51" t="str">
        <f t="shared" si="5"/>
        <v/>
      </c>
      <c r="M181" s="51" t="str">
        <f t="shared" si="5"/>
        <v>*</v>
      </c>
      <c r="N181" s="51" t="str">
        <f t="shared" si="5"/>
        <v>*</v>
      </c>
      <c r="O181" s="51" t="str">
        <f t="shared" si="5"/>
        <v/>
      </c>
      <c r="P181" s="51" t="str">
        <f t="shared" si="5"/>
        <v>*</v>
      </c>
      <c r="Q181" s="51" t="str">
        <f t="shared" si="5"/>
        <v>*</v>
      </c>
      <c r="R181" s="51" t="str">
        <f t="shared" si="5"/>
        <v/>
      </c>
      <c r="S181" s="51" t="str">
        <f t="shared" si="5"/>
        <v>*</v>
      </c>
      <c r="T181" s="51" t="str">
        <f t="shared" ref="E181:AJ188" si="6">IF(T111=T37,"","*")</f>
        <v>*</v>
      </c>
      <c r="U181" s="51" t="str">
        <f t="shared" si="6"/>
        <v/>
      </c>
      <c r="V181" s="51" t="str">
        <f t="shared" si="6"/>
        <v>*</v>
      </c>
      <c r="W181" s="51" t="str">
        <f t="shared" si="6"/>
        <v>*</v>
      </c>
      <c r="X181" s="51" t="str">
        <f t="shared" si="6"/>
        <v/>
      </c>
      <c r="Y181" s="51" t="str">
        <f t="shared" si="6"/>
        <v>*</v>
      </c>
      <c r="Z181" s="51" t="str">
        <f t="shared" si="6"/>
        <v>*</v>
      </c>
      <c r="AA181" s="51" t="str">
        <f t="shared" si="6"/>
        <v/>
      </c>
      <c r="AB181" s="51" t="str">
        <f t="shared" si="6"/>
        <v/>
      </c>
      <c r="AC181" s="51" t="str">
        <f t="shared" si="6"/>
        <v>*</v>
      </c>
      <c r="AD181" s="51" t="str">
        <f t="shared" si="6"/>
        <v/>
      </c>
      <c r="AE181" s="51" t="str">
        <f t="shared" si="6"/>
        <v>*</v>
      </c>
      <c r="AF181" s="51" t="str">
        <f t="shared" si="6"/>
        <v>*</v>
      </c>
      <c r="AG181" s="51" t="str">
        <f t="shared" si="6"/>
        <v/>
      </c>
      <c r="AH181" s="51" t="str">
        <f t="shared" si="6"/>
        <v>*</v>
      </c>
      <c r="AI181" s="51" t="str">
        <f t="shared" si="6"/>
        <v>*</v>
      </c>
      <c r="AJ181" s="51" t="str">
        <f t="shared" si="6"/>
        <v/>
      </c>
    </row>
    <row r="182" spans="1:36" s="43" customFormat="1" ht="15" hidden="1" customHeight="1">
      <c r="A182" s="158" t="s">
        <v>13</v>
      </c>
      <c r="B182" s="52" t="s">
        <v>191</v>
      </c>
      <c r="C182" s="53" t="s">
        <v>2</v>
      </c>
      <c r="D182" s="42" t="str">
        <f t="shared" si="2"/>
        <v>*</v>
      </c>
      <c r="E182" s="42" t="str">
        <f t="shared" si="6"/>
        <v>*</v>
      </c>
      <c r="F182" s="42" t="str">
        <f t="shared" si="6"/>
        <v>*</v>
      </c>
      <c r="G182" s="42" t="str">
        <f t="shared" si="6"/>
        <v/>
      </c>
      <c r="H182" s="42" t="str">
        <f t="shared" si="6"/>
        <v>*</v>
      </c>
      <c r="I182" s="42" t="str">
        <f t="shared" si="6"/>
        <v>*</v>
      </c>
      <c r="J182" s="42" t="str">
        <f t="shared" si="6"/>
        <v>*</v>
      </c>
      <c r="K182" s="42" t="str">
        <f t="shared" si="6"/>
        <v>*</v>
      </c>
      <c r="L182" s="42" t="str">
        <f t="shared" si="6"/>
        <v/>
      </c>
      <c r="M182" s="42" t="str">
        <f t="shared" si="6"/>
        <v/>
      </c>
      <c r="N182" s="42" t="str">
        <f t="shared" si="6"/>
        <v>*</v>
      </c>
      <c r="O182" s="42" t="str">
        <f t="shared" si="6"/>
        <v/>
      </c>
      <c r="P182" s="42" t="str">
        <f t="shared" si="6"/>
        <v>*</v>
      </c>
      <c r="Q182" s="42" t="str">
        <f t="shared" si="6"/>
        <v>*</v>
      </c>
      <c r="R182" s="42" t="str">
        <f t="shared" si="6"/>
        <v/>
      </c>
      <c r="S182" s="42" t="str">
        <f t="shared" si="6"/>
        <v>*</v>
      </c>
      <c r="T182" s="42" t="str">
        <f t="shared" si="6"/>
        <v>*</v>
      </c>
      <c r="U182" s="42" t="str">
        <f t="shared" si="6"/>
        <v/>
      </c>
      <c r="V182" s="42" t="str">
        <f t="shared" si="6"/>
        <v>*</v>
      </c>
      <c r="W182" s="42" t="str">
        <f t="shared" si="6"/>
        <v>*</v>
      </c>
      <c r="X182" s="42" t="str">
        <f t="shared" si="6"/>
        <v/>
      </c>
      <c r="Y182" s="42" t="str">
        <f t="shared" si="6"/>
        <v>*</v>
      </c>
      <c r="Z182" s="42" t="str">
        <f t="shared" si="6"/>
        <v>*</v>
      </c>
      <c r="AA182" s="42" t="str">
        <f t="shared" si="6"/>
        <v/>
      </c>
      <c r="AB182" s="42" t="str">
        <f t="shared" si="6"/>
        <v/>
      </c>
      <c r="AC182" s="42" t="str">
        <f t="shared" si="6"/>
        <v>*</v>
      </c>
      <c r="AD182" s="42" t="str">
        <f t="shared" si="6"/>
        <v/>
      </c>
      <c r="AE182" s="42" t="str">
        <f t="shared" si="6"/>
        <v>*</v>
      </c>
      <c r="AF182" s="42" t="str">
        <f t="shared" si="6"/>
        <v>*</v>
      </c>
      <c r="AG182" s="42" t="str">
        <f t="shared" si="6"/>
        <v/>
      </c>
      <c r="AH182" s="42" t="str">
        <f t="shared" si="6"/>
        <v>*</v>
      </c>
      <c r="AI182" s="42" t="str">
        <f t="shared" si="6"/>
        <v>*</v>
      </c>
      <c r="AJ182" s="42" t="str">
        <f t="shared" si="6"/>
        <v/>
      </c>
    </row>
    <row r="183" spans="1:36" s="43" customFormat="1" ht="15" hidden="1" customHeight="1">
      <c r="A183" s="159"/>
      <c r="B183" s="54" t="s">
        <v>192</v>
      </c>
      <c r="C183" s="55" t="s">
        <v>3</v>
      </c>
      <c r="D183" s="42" t="str">
        <f t="shared" si="2"/>
        <v>*</v>
      </c>
      <c r="E183" s="42" t="str">
        <f t="shared" si="6"/>
        <v>*</v>
      </c>
      <c r="F183" s="42" t="str">
        <f t="shared" si="6"/>
        <v>*</v>
      </c>
      <c r="G183" s="42" t="str">
        <f t="shared" si="6"/>
        <v/>
      </c>
      <c r="H183" s="42" t="str">
        <f t="shared" si="6"/>
        <v>*</v>
      </c>
      <c r="I183" s="42" t="str">
        <f t="shared" si="6"/>
        <v>*</v>
      </c>
      <c r="J183" s="42" t="str">
        <f t="shared" si="6"/>
        <v/>
      </c>
      <c r="K183" s="42" t="str">
        <f t="shared" si="6"/>
        <v/>
      </c>
      <c r="L183" s="42" t="str">
        <f t="shared" si="6"/>
        <v/>
      </c>
      <c r="M183" s="42" t="str">
        <f t="shared" si="6"/>
        <v>*</v>
      </c>
      <c r="N183" s="42" t="str">
        <f t="shared" si="6"/>
        <v/>
      </c>
      <c r="O183" s="42" t="str">
        <f t="shared" si="6"/>
        <v/>
      </c>
      <c r="P183" s="42" t="str">
        <f t="shared" si="6"/>
        <v/>
      </c>
      <c r="Q183" s="42" t="str">
        <f t="shared" si="6"/>
        <v/>
      </c>
      <c r="R183" s="42" t="str">
        <f t="shared" si="6"/>
        <v/>
      </c>
      <c r="S183" s="42" t="str">
        <f t="shared" si="6"/>
        <v>*</v>
      </c>
      <c r="T183" s="42" t="str">
        <f t="shared" si="6"/>
        <v/>
      </c>
      <c r="U183" s="42" t="str">
        <f t="shared" si="6"/>
        <v/>
      </c>
      <c r="V183" s="42" t="str">
        <f t="shared" si="6"/>
        <v/>
      </c>
      <c r="W183" s="42" t="str">
        <f t="shared" si="6"/>
        <v/>
      </c>
      <c r="X183" s="42" t="str">
        <f t="shared" si="6"/>
        <v/>
      </c>
      <c r="Y183" s="42" t="str">
        <f t="shared" si="6"/>
        <v/>
      </c>
      <c r="Z183" s="42" t="str">
        <f t="shared" si="6"/>
        <v/>
      </c>
      <c r="AA183" s="42" t="str">
        <f t="shared" si="6"/>
        <v/>
      </c>
      <c r="AB183" s="42" t="str">
        <f t="shared" si="6"/>
        <v/>
      </c>
      <c r="AC183" s="42" t="str">
        <f t="shared" si="6"/>
        <v/>
      </c>
      <c r="AD183" s="42" t="str">
        <f t="shared" si="6"/>
        <v/>
      </c>
      <c r="AE183" s="42" t="str">
        <f t="shared" si="6"/>
        <v/>
      </c>
      <c r="AF183" s="42" t="str">
        <f t="shared" si="6"/>
        <v/>
      </c>
      <c r="AG183" s="42" t="str">
        <f t="shared" si="6"/>
        <v/>
      </c>
      <c r="AH183" s="42" t="str">
        <f t="shared" si="6"/>
        <v/>
      </c>
      <c r="AI183" s="42" t="str">
        <f t="shared" si="6"/>
        <v/>
      </c>
      <c r="AJ183" s="42" t="str">
        <f t="shared" si="6"/>
        <v/>
      </c>
    </row>
    <row r="184" spans="1:36" s="43" customFormat="1" ht="15" hidden="1" customHeight="1">
      <c r="A184" s="46" t="s">
        <v>177</v>
      </c>
      <c r="B184" s="49" t="s">
        <v>190</v>
      </c>
      <c r="C184" s="50" t="s">
        <v>0</v>
      </c>
      <c r="D184" s="51" t="str">
        <f t="shared" si="2"/>
        <v>*</v>
      </c>
      <c r="E184" s="51" t="str">
        <f t="shared" si="6"/>
        <v>*</v>
      </c>
      <c r="F184" s="51" t="str">
        <f t="shared" si="6"/>
        <v>*</v>
      </c>
      <c r="G184" s="51" t="str">
        <f t="shared" si="6"/>
        <v>*</v>
      </c>
      <c r="H184" s="51" t="str">
        <f t="shared" si="6"/>
        <v>*</v>
      </c>
      <c r="I184" s="51" t="str">
        <f t="shared" si="6"/>
        <v>*</v>
      </c>
      <c r="J184" s="51" t="str">
        <f t="shared" si="6"/>
        <v>*</v>
      </c>
      <c r="K184" s="51" t="str">
        <f t="shared" si="6"/>
        <v>*</v>
      </c>
      <c r="L184" s="51" t="str">
        <f t="shared" si="6"/>
        <v/>
      </c>
      <c r="M184" s="51" t="str">
        <f t="shared" si="6"/>
        <v/>
      </c>
      <c r="N184" s="51" t="str">
        <f t="shared" si="6"/>
        <v>*</v>
      </c>
      <c r="O184" s="51" t="str">
        <f t="shared" si="6"/>
        <v/>
      </c>
      <c r="P184" s="51" t="str">
        <f t="shared" si="6"/>
        <v>*</v>
      </c>
      <c r="Q184" s="51" t="str">
        <f t="shared" si="6"/>
        <v>*</v>
      </c>
      <c r="R184" s="51" t="str">
        <f t="shared" si="6"/>
        <v/>
      </c>
      <c r="S184" s="51" t="str">
        <f t="shared" si="6"/>
        <v>*</v>
      </c>
      <c r="T184" s="51" t="str">
        <f t="shared" si="6"/>
        <v>*</v>
      </c>
      <c r="U184" s="51" t="str">
        <f t="shared" si="6"/>
        <v/>
      </c>
      <c r="V184" s="51" t="str">
        <f t="shared" si="6"/>
        <v>*</v>
      </c>
      <c r="W184" s="51" t="str">
        <f t="shared" si="6"/>
        <v>*</v>
      </c>
      <c r="X184" s="51" t="str">
        <f t="shared" si="6"/>
        <v/>
      </c>
      <c r="Y184" s="51" t="str">
        <f t="shared" si="6"/>
        <v>*</v>
      </c>
      <c r="Z184" s="51" t="str">
        <f t="shared" si="6"/>
        <v/>
      </c>
      <c r="AA184" s="51" t="str">
        <f t="shared" si="6"/>
        <v/>
      </c>
      <c r="AB184" s="51" t="str">
        <f t="shared" si="6"/>
        <v/>
      </c>
      <c r="AC184" s="51" t="str">
        <f t="shared" si="6"/>
        <v/>
      </c>
      <c r="AD184" s="51" t="str">
        <f t="shared" si="6"/>
        <v/>
      </c>
      <c r="AE184" s="51" t="str">
        <f t="shared" si="6"/>
        <v>*</v>
      </c>
      <c r="AF184" s="51" t="str">
        <f t="shared" si="6"/>
        <v>*</v>
      </c>
      <c r="AG184" s="51" t="str">
        <f t="shared" si="6"/>
        <v/>
      </c>
      <c r="AH184" s="51" t="str">
        <f t="shared" si="6"/>
        <v>*</v>
      </c>
      <c r="AI184" s="51" t="str">
        <f t="shared" si="6"/>
        <v>*</v>
      </c>
      <c r="AJ184" s="51" t="str">
        <f t="shared" si="6"/>
        <v>*</v>
      </c>
    </row>
    <row r="185" spans="1:36" s="43" customFormat="1" ht="15" hidden="1" customHeight="1">
      <c r="A185" s="158" t="s">
        <v>14</v>
      </c>
      <c r="B185" s="52" t="s">
        <v>191</v>
      </c>
      <c r="C185" s="53" t="s">
        <v>2</v>
      </c>
      <c r="D185" s="42" t="str">
        <f t="shared" si="2"/>
        <v>*</v>
      </c>
      <c r="E185" s="42" t="str">
        <f t="shared" si="6"/>
        <v>*</v>
      </c>
      <c r="F185" s="42" t="str">
        <f t="shared" si="6"/>
        <v>*</v>
      </c>
      <c r="G185" s="42" t="str">
        <f t="shared" si="6"/>
        <v>*</v>
      </c>
      <c r="H185" s="42" t="str">
        <f t="shared" si="6"/>
        <v>*</v>
      </c>
      <c r="I185" s="42" t="str">
        <f t="shared" si="6"/>
        <v>*</v>
      </c>
      <c r="J185" s="42" t="str">
        <f t="shared" si="6"/>
        <v>*</v>
      </c>
      <c r="K185" s="42" t="str">
        <f t="shared" si="6"/>
        <v>*</v>
      </c>
      <c r="L185" s="42" t="str">
        <f t="shared" si="6"/>
        <v/>
      </c>
      <c r="M185" s="42" t="str">
        <f t="shared" si="6"/>
        <v/>
      </c>
      <c r="N185" s="42" t="str">
        <f t="shared" si="6"/>
        <v/>
      </c>
      <c r="O185" s="42" t="str">
        <f t="shared" si="6"/>
        <v/>
      </c>
      <c r="P185" s="42" t="str">
        <f t="shared" si="6"/>
        <v>*</v>
      </c>
      <c r="Q185" s="42" t="str">
        <f t="shared" si="6"/>
        <v>*</v>
      </c>
      <c r="R185" s="42" t="str">
        <f t="shared" si="6"/>
        <v/>
      </c>
      <c r="S185" s="42" t="str">
        <f t="shared" si="6"/>
        <v>*</v>
      </c>
      <c r="T185" s="42" t="str">
        <f t="shared" si="6"/>
        <v/>
      </c>
      <c r="U185" s="42" t="str">
        <f t="shared" si="6"/>
        <v/>
      </c>
      <c r="V185" s="42" t="str">
        <f t="shared" si="6"/>
        <v>*</v>
      </c>
      <c r="W185" s="42" t="str">
        <f t="shared" si="6"/>
        <v>*</v>
      </c>
      <c r="X185" s="42" t="str">
        <f t="shared" si="6"/>
        <v/>
      </c>
      <c r="Y185" s="42" t="str">
        <f t="shared" si="6"/>
        <v>*</v>
      </c>
      <c r="Z185" s="42" t="str">
        <f t="shared" si="6"/>
        <v/>
      </c>
      <c r="AA185" s="42" t="str">
        <f t="shared" si="6"/>
        <v/>
      </c>
      <c r="AB185" s="42" t="str">
        <f t="shared" si="6"/>
        <v/>
      </c>
      <c r="AC185" s="42" t="str">
        <f t="shared" si="6"/>
        <v/>
      </c>
      <c r="AD185" s="42" t="str">
        <f t="shared" si="6"/>
        <v/>
      </c>
      <c r="AE185" s="42" t="str">
        <f t="shared" si="6"/>
        <v>*</v>
      </c>
      <c r="AF185" s="42" t="str">
        <f t="shared" si="6"/>
        <v>*</v>
      </c>
      <c r="AG185" s="42" t="str">
        <f t="shared" si="6"/>
        <v/>
      </c>
      <c r="AH185" s="42" t="str">
        <f t="shared" si="6"/>
        <v>*</v>
      </c>
      <c r="AI185" s="42" t="str">
        <f t="shared" si="6"/>
        <v>*</v>
      </c>
      <c r="AJ185" s="42" t="str">
        <f t="shared" si="6"/>
        <v>*</v>
      </c>
    </row>
    <row r="186" spans="1:36" s="43" customFormat="1" ht="15" hidden="1" customHeight="1">
      <c r="A186" s="159"/>
      <c r="B186" s="54" t="s">
        <v>192</v>
      </c>
      <c r="C186" s="55" t="s">
        <v>3</v>
      </c>
      <c r="D186" s="42" t="str">
        <f t="shared" si="2"/>
        <v>*</v>
      </c>
      <c r="E186" s="42" t="str">
        <f t="shared" si="6"/>
        <v>*</v>
      </c>
      <c r="F186" s="42" t="str">
        <f t="shared" si="6"/>
        <v>*</v>
      </c>
      <c r="G186" s="42" t="str">
        <f t="shared" si="6"/>
        <v/>
      </c>
      <c r="H186" s="42" t="str">
        <f t="shared" si="6"/>
        <v>*</v>
      </c>
      <c r="I186" s="42" t="str">
        <f t="shared" si="6"/>
        <v>*</v>
      </c>
      <c r="J186" s="42" t="str">
        <f t="shared" si="6"/>
        <v>*</v>
      </c>
      <c r="K186" s="42" t="str">
        <f t="shared" si="6"/>
        <v/>
      </c>
      <c r="L186" s="42" t="str">
        <f t="shared" si="6"/>
        <v/>
      </c>
      <c r="M186" s="42" t="str">
        <f t="shared" si="6"/>
        <v/>
      </c>
      <c r="N186" s="42" t="str">
        <f t="shared" si="6"/>
        <v>*</v>
      </c>
      <c r="O186" s="42" t="str">
        <f t="shared" si="6"/>
        <v/>
      </c>
      <c r="P186" s="42" t="str">
        <f t="shared" si="6"/>
        <v>*</v>
      </c>
      <c r="Q186" s="42" t="str">
        <f t="shared" si="6"/>
        <v/>
      </c>
      <c r="R186" s="42" t="str">
        <f t="shared" si="6"/>
        <v/>
      </c>
      <c r="S186" s="42" t="str">
        <f t="shared" si="6"/>
        <v/>
      </c>
      <c r="T186" s="42" t="str">
        <f t="shared" si="6"/>
        <v>*</v>
      </c>
      <c r="U186" s="42" t="str">
        <f t="shared" si="6"/>
        <v/>
      </c>
      <c r="V186" s="42" t="str">
        <f t="shared" si="6"/>
        <v/>
      </c>
      <c r="W186" s="42" t="str">
        <f t="shared" si="6"/>
        <v/>
      </c>
      <c r="X186" s="42" t="str">
        <f t="shared" si="6"/>
        <v/>
      </c>
      <c r="Y186" s="42" t="str">
        <f t="shared" si="6"/>
        <v/>
      </c>
      <c r="Z186" s="42" t="str">
        <f t="shared" si="6"/>
        <v/>
      </c>
      <c r="AA186" s="42" t="str">
        <f t="shared" si="6"/>
        <v/>
      </c>
      <c r="AB186" s="42" t="str">
        <f t="shared" si="6"/>
        <v/>
      </c>
      <c r="AC186" s="42" t="str">
        <f t="shared" si="6"/>
        <v/>
      </c>
      <c r="AD186" s="42" t="str">
        <f t="shared" si="6"/>
        <v/>
      </c>
      <c r="AE186" s="42" t="str">
        <f t="shared" si="6"/>
        <v>*</v>
      </c>
      <c r="AF186" s="42" t="str">
        <f t="shared" si="6"/>
        <v/>
      </c>
      <c r="AG186" s="42" t="str">
        <f t="shared" si="6"/>
        <v/>
      </c>
      <c r="AH186" s="42" t="str">
        <f t="shared" si="6"/>
        <v/>
      </c>
      <c r="AI186" s="42" t="str">
        <f t="shared" si="6"/>
        <v/>
      </c>
      <c r="AJ186" s="42" t="str">
        <f t="shared" si="6"/>
        <v/>
      </c>
    </row>
    <row r="187" spans="1:36" s="43" customFormat="1" ht="15" hidden="1" customHeight="1">
      <c r="A187" s="46" t="s">
        <v>178</v>
      </c>
      <c r="B187" s="49" t="s">
        <v>190</v>
      </c>
      <c r="C187" s="50" t="s">
        <v>0</v>
      </c>
      <c r="D187" s="51" t="str">
        <f t="shared" si="2"/>
        <v>*</v>
      </c>
      <c r="E187" s="51" t="str">
        <f t="shared" si="6"/>
        <v>*</v>
      </c>
      <c r="F187" s="51" t="str">
        <f t="shared" si="6"/>
        <v>*</v>
      </c>
      <c r="G187" s="51" t="str">
        <f t="shared" si="6"/>
        <v/>
      </c>
      <c r="H187" s="51" t="str">
        <f t="shared" si="6"/>
        <v>*</v>
      </c>
      <c r="I187" s="51" t="str">
        <f t="shared" si="6"/>
        <v>*</v>
      </c>
      <c r="J187" s="51" t="str">
        <f t="shared" si="6"/>
        <v>*</v>
      </c>
      <c r="K187" s="51" t="str">
        <f t="shared" si="6"/>
        <v>*</v>
      </c>
      <c r="L187" s="51" t="str">
        <f t="shared" si="6"/>
        <v/>
      </c>
      <c r="M187" s="51" t="str">
        <f t="shared" si="6"/>
        <v/>
      </c>
      <c r="N187" s="51" t="str">
        <f t="shared" si="6"/>
        <v>*</v>
      </c>
      <c r="O187" s="51" t="str">
        <f t="shared" si="6"/>
        <v/>
      </c>
      <c r="P187" s="51" t="str">
        <f t="shared" si="6"/>
        <v>*</v>
      </c>
      <c r="Q187" s="51" t="str">
        <f t="shared" si="6"/>
        <v/>
      </c>
      <c r="R187" s="51" t="str">
        <f t="shared" si="6"/>
        <v/>
      </c>
      <c r="S187" s="51" t="str">
        <f t="shared" si="6"/>
        <v>*</v>
      </c>
      <c r="T187" s="51" t="str">
        <f t="shared" si="6"/>
        <v>*</v>
      </c>
      <c r="U187" s="51" t="str">
        <f t="shared" si="6"/>
        <v/>
      </c>
      <c r="V187" s="51" t="str">
        <f t="shared" si="6"/>
        <v>*</v>
      </c>
      <c r="W187" s="51" t="str">
        <f t="shared" si="6"/>
        <v/>
      </c>
      <c r="X187" s="51" t="str">
        <f t="shared" si="6"/>
        <v/>
      </c>
      <c r="Y187" s="51" t="str">
        <f t="shared" si="6"/>
        <v/>
      </c>
      <c r="Z187" s="51" t="str">
        <f t="shared" si="6"/>
        <v/>
      </c>
      <c r="AA187" s="51" t="str">
        <f t="shared" si="6"/>
        <v/>
      </c>
      <c r="AB187" s="51" t="str">
        <f t="shared" si="6"/>
        <v/>
      </c>
      <c r="AC187" s="51" t="str">
        <f t="shared" si="6"/>
        <v>*</v>
      </c>
      <c r="AD187" s="51" t="str">
        <f t="shared" si="6"/>
        <v/>
      </c>
      <c r="AE187" s="51" t="str">
        <f t="shared" si="6"/>
        <v>*</v>
      </c>
      <c r="AF187" s="51" t="str">
        <f t="shared" si="6"/>
        <v>*</v>
      </c>
      <c r="AG187" s="51" t="str">
        <f t="shared" si="6"/>
        <v/>
      </c>
      <c r="AH187" s="51" t="str">
        <f t="shared" si="6"/>
        <v>*</v>
      </c>
      <c r="AI187" s="51" t="str">
        <f t="shared" si="6"/>
        <v>*</v>
      </c>
      <c r="AJ187" s="51" t="str">
        <f t="shared" si="6"/>
        <v/>
      </c>
    </row>
    <row r="188" spans="1:36" s="43" customFormat="1" ht="15" hidden="1" customHeight="1">
      <c r="A188" s="158" t="s">
        <v>15</v>
      </c>
      <c r="B188" s="52" t="s">
        <v>191</v>
      </c>
      <c r="C188" s="53" t="s">
        <v>2</v>
      </c>
      <c r="D188" s="42" t="str">
        <f t="shared" si="2"/>
        <v>*</v>
      </c>
      <c r="E188" s="42" t="str">
        <f t="shared" si="6"/>
        <v>*</v>
      </c>
      <c r="F188" s="42" t="str">
        <f t="shared" si="6"/>
        <v/>
      </c>
      <c r="G188" s="42" t="str">
        <f t="shared" si="6"/>
        <v/>
      </c>
      <c r="H188" s="42" t="str">
        <f t="shared" si="6"/>
        <v>*</v>
      </c>
      <c r="I188" s="42" t="str">
        <f t="shared" si="6"/>
        <v>*</v>
      </c>
      <c r="J188" s="42" t="str">
        <f t="shared" si="6"/>
        <v>*</v>
      </c>
      <c r="K188" s="42" t="str">
        <f t="shared" si="6"/>
        <v>*</v>
      </c>
      <c r="L188" s="42" t="str">
        <f t="shared" si="6"/>
        <v/>
      </c>
      <c r="M188" s="42" t="str">
        <f t="shared" si="6"/>
        <v/>
      </c>
      <c r="N188" s="42" t="str">
        <f t="shared" si="6"/>
        <v>*</v>
      </c>
      <c r="O188" s="42" t="str">
        <f t="shared" si="6"/>
        <v/>
      </c>
      <c r="P188" s="42" t="str">
        <f t="shared" si="6"/>
        <v>*</v>
      </c>
      <c r="Q188" s="42" t="str">
        <f t="shared" si="6"/>
        <v/>
      </c>
      <c r="R188" s="42" t="str">
        <f t="shared" si="6"/>
        <v/>
      </c>
      <c r="S188" s="42" t="str">
        <f t="shared" si="6"/>
        <v>*</v>
      </c>
      <c r="T188" s="42" t="str">
        <f t="shared" si="6"/>
        <v>*</v>
      </c>
      <c r="U188" s="42" t="str">
        <f t="shared" si="6"/>
        <v/>
      </c>
      <c r="V188" s="42" t="str">
        <f t="shared" si="6"/>
        <v>*</v>
      </c>
      <c r="W188" s="42" t="str">
        <f t="shared" si="6"/>
        <v/>
      </c>
      <c r="X188" s="42" t="str">
        <f t="shared" si="6"/>
        <v/>
      </c>
      <c r="Y188" s="42" t="str">
        <f t="shared" si="6"/>
        <v/>
      </c>
      <c r="Z188" s="42" t="str">
        <f t="shared" si="6"/>
        <v/>
      </c>
      <c r="AA188" s="42" t="str">
        <f t="shared" si="6"/>
        <v/>
      </c>
      <c r="AB188" s="42" t="str">
        <f t="shared" si="6"/>
        <v/>
      </c>
      <c r="AC188" s="42" t="str">
        <f t="shared" si="6"/>
        <v>*</v>
      </c>
      <c r="AD188" s="42" t="str">
        <f t="shared" si="6"/>
        <v/>
      </c>
      <c r="AE188" s="42" t="str">
        <f t="shared" si="6"/>
        <v>*</v>
      </c>
      <c r="AF188" s="42" t="str">
        <f t="shared" si="6"/>
        <v>*</v>
      </c>
      <c r="AG188" s="42" t="str">
        <f t="shared" si="6"/>
        <v/>
      </c>
      <c r="AH188" s="42" t="str">
        <f t="shared" si="6"/>
        <v>*</v>
      </c>
      <c r="AI188" s="42" t="str">
        <f t="shared" si="6"/>
        <v>*</v>
      </c>
      <c r="AJ188" s="42" t="str">
        <f t="shared" si="6"/>
        <v/>
      </c>
    </row>
    <row r="189" spans="1:36" s="43" customFormat="1" ht="15" hidden="1" customHeight="1">
      <c r="A189" s="159"/>
      <c r="B189" s="54" t="s">
        <v>192</v>
      </c>
      <c r="C189" s="55" t="s">
        <v>3</v>
      </c>
      <c r="D189" s="42" t="str">
        <f t="shared" si="2"/>
        <v>*</v>
      </c>
      <c r="E189" s="42" t="str">
        <f t="shared" ref="E189:AJ196" si="7">IF(E119=E45,"","*")</f>
        <v/>
      </c>
      <c r="F189" s="42" t="str">
        <f t="shared" si="7"/>
        <v>*</v>
      </c>
      <c r="G189" s="42" t="str">
        <f t="shared" si="7"/>
        <v/>
      </c>
      <c r="H189" s="42" t="str">
        <f t="shared" si="7"/>
        <v/>
      </c>
      <c r="I189" s="42" t="str">
        <f t="shared" si="7"/>
        <v>*</v>
      </c>
      <c r="J189" s="42" t="str">
        <f t="shared" si="7"/>
        <v/>
      </c>
      <c r="K189" s="42" t="str">
        <f t="shared" si="7"/>
        <v/>
      </c>
      <c r="L189" s="42" t="str">
        <f t="shared" si="7"/>
        <v/>
      </c>
      <c r="M189" s="42" t="str">
        <f t="shared" si="7"/>
        <v/>
      </c>
      <c r="N189" s="42" t="str">
        <f t="shared" si="7"/>
        <v/>
      </c>
      <c r="O189" s="42" t="str">
        <f t="shared" si="7"/>
        <v/>
      </c>
      <c r="P189" s="42" t="str">
        <f t="shared" si="7"/>
        <v/>
      </c>
      <c r="Q189" s="42" t="str">
        <f t="shared" si="7"/>
        <v/>
      </c>
      <c r="R189" s="42" t="str">
        <f t="shared" si="7"/>
        <v/>
      </c>
      <c r="S189" s="42" t="str">
        <f t="shared" si="7"/>
        <v/>
      </c>
      <c r="T189" s="42" t="str">
        <f t="shared" si="7"/>
        <v/>
      </c>
      <c r="U189" s="42" t="str">
        <f t="shared" si="7"/>
        <v/>
      </c>
      <c r="V189" s="42" t="str">
        <f t="shared" si="7"/>
        <v/>
      </c>
      <c r="W189" s="42" t="str">
        <f t="shared" si="7"/>
        <v/>
      </c>
      <c r="X189" s="42" t="str">
        <f t="shared" si="7"/>
        <v/>
      </c>
      <c r="Y189" s="42" t="str">
        <f t="shared" si="7"/>
        <v/>
      </c>
      <c r="Z189" s="42" t="str">
        <f t="shared" si="7"/>
        <v/>
      </c>
      <c r="AA189" s="42" t="str">
        <f t="shared" si="7"/>
        <v/>
      </c>
      <c r="AB189" s="42" t="str">
        <f t="shared" si="7"/>
        <v/>
      </c>
      <c r="AC189" s="42" t="str">
        <f t="shared" si="7"/>
        <v/>
      </c>
      <c r="AD189" s="42" t="str">
        <f t="shared" si="7"/>
        <v/>
      </c>
      <c r="AE189" s="42" t="str">
        <f t="shared" si="7"/>
        <v/>
      </c>
      <c r="AF189" s="42" t="str">
        <f t="shared" si="7"/>
        <v/>
      </c>
      <c r="AG189" s="42" t="str">
        <f t="shared" si="7"/>
        <v/>
      </c>
      <c r="AH189" s="42" t="str">
        <f t="shared" si="7"/>
        <v/>
      </c>
      <c r="AI189" s="42" t="str">
        <f t="shared" si="7"/>
        <v/>
      </c>
      <c r="AJ189" s="42" t="str">
        <f t="shared" si="7"/>
        <v/>
      </c>
    </row>
    <row r="190" spans="1:36" s="43" customFormat="1" ht="15" hidden="1" customHeight="1">
      <c r="A190" s="46" t="s">
        <v>179</v>
      </c>
      <c r="B190" s="49" t="s">
        <v>190</v>
      </c>
      <c r="C190" s="50" t="s">
        <v>0</v>
      </c>
      <c r="D190" s="51" t="str">
        <f t="shared" si="2"/>
        <v>*</v>
      </c>
      <c r="E190" s="51" t="str">
        <f t="shared" si="7"/>
        <v>*</v>
      </c>
      <c r="F190" s="51" t="str">
        <f t="shared" si="7"/>
        <v>*</v>
      </c>
      <c r="G190" s="51" t="str">
        <f t="shared" si="7"/>
        <v/>
      </c>
      <c r="H190" s="51" t="str">
        <f t="shared" si="7"/>
        <v>*</v>
      </c>
      <c r="I190" s="51" t="str">
        <f t="shared" si="7"/>
        <v>*</v>
      </c>
      <c r="J190" s="51" t="str">
        <f t="shared" si="7"/>
        <v>*</v>
      </c>
      <c r="K190" s="51" t="str">
        <f t="shared" si="7"/>
        <v/>
      </c>
      <c r="L190" s="51" t="str">
        <f t="shared" si="7"/>
        <v/>
      </c>
      <c r="M190" s="51" t="str">
        <f t="shared" si="7"/>
        <v/>
      </c>
      <c r="N190" s="51" t="str">
        <f t="shared" si="7"/>
        <v>*</v>
      </c>
      <c r="O190" s="51" t="str">
        <f t="shared" si="7"/>
        <v/>
      </c>
      <c r="P190" s="51" t="str">
        <f t="shared" si="7"/>
        <v>*</v>
      </c>
      <c r="Q190" s="51" t="str">
        <f t="shared" si="7"/>
        <v>*</v>
      </c>
      <c r="R190" s="51" t="str">
        <f t="shared" si="7"/>
        <v/>
      </c>
      <c r="S190" s="51" t="str">
        <f t="shared" si="7"/>
        <v>*</v>
      </c>
      <c r="T190" s="51" t="str">
        <f t="shared" si="7"/>
        <v>*</v>
      </c>
      <c r="U190" s="51" t="str">
        <f t="shared" si="7"/>
        <v/>
      </c>
      <c r="V190" s="51" t="str">
        <f t="shared" si="7"/>
        <v>*</v>
      </c>
      <c r="W190" s="51" t="str">
        <f t="shared" si="7"/>
        <v>*</v>
      </c>
      <c r="X190" s="51" t="str">
        <f t="shared" si="7"/>
        <v/>
      </c>
      <c r="Y190" s="51" t="str">
        <f t="shared" si="7"/>
        <v>*</v>
      </c>
      <c r="Z190" s="51" t="str">
        <f t="shared" si="7"/>
        <v>*</v>
      </c>
      <c r="AA190" s="51" t="str">
        <f t="shared" si="7"/>
        <v/>
      </c>
      <c r="AB190" s="51" t="str">
        <f t="shared" si="7"/>
        <v/>
      </c>
      <c r="AC190" s="51" t="str">
        <f t="shared" si="7"/>
        <v/>
      </c>
      <c r="AD190" s="51" t="str">
        <f t="shared" si="7"/>
        <v/>
      </c>
      <c r="AE190" s="51" t="str">
        <f t="shared" si="7"/>
        <v>*</v>
      </c>
      <c r="AF190" s="51" t="str">
        <f t="shared" si="7"/>
        <v>*</v>
      </c>
      <c r="AG190" s="51" t="str">
        <f t="shared" si="7"/>
        <v/>
      </c>
      <c r="AH190" s="51" t="str">
        <f t="shared" si="7"/>
        <v>*</v>
      </c>
      <c r="AI190" s="51" t="str">
        <f t="shared" si="7"/>
        <v>*</v>
      </c>
      <c r="AJ190" s="51" t="str">
        <f t="shared" si="7"/>
        <v/>
      </c>
    </row>
    <row r="191" spans="1:36" s="43" customFormat="1" ht="15" hidden="1" customHeight="1">
      <c r="A191" s="158" t="s">
        <v>16</v>
      </c>
      <c r="B191" s="52" t="s">
        <v>191</v>
      </c>
      <c r="C191" s="53" t="s">
        <v>2</v>
      </c>
      <c r="D191" s="42" t="str">
        <f t="shared" si="2"/>
        <v>*</v>
      </c>
      <c r="E191" s="42" t="str">
        <f t="shared" si="7"/>
        <v>*</v>
      </c>
      <c r="F191" s="42" t="str">
        <f t="shared" si="7"/>
        <v>*</v>
      </c>
      <c r="G191" s="42" t="str">
        <f t="shared" si="7"/>
        <v/>
      </c>
      <c r="H191" s="42" t="str">
        <f t="shared" si="7"/>
        <v>*</v>
      </c>
      <c r="I191" s="42" t="str">
        <f t="shared" si="7"/>
        <v>*</v>
      </c>
      <c r="J191" s="42" t="str">
        <f t="shared" si="7"/>
        <v>*</v>
      </c>
      <c r="K191" s="42" t="str">
        <f t="shared" si="7"/>
        <v/>
      </c>
      <c r="L191" s="42" t="str">
        <f t="shared" si="7"/>
        <v/>
      </c>
      <c r="M191" s="42" t="str">
        <f t="shared" si="7"/>
        <v/>
      </c>
      <c r="N191" s="42" t="str">
        <f t="shared" si="7"/>
        <v>*</v>
      </c>
      <c r="O191" s="42" t="str">
        <f t="shared" si="7"/>
        <v/>
      </c>
      <c r="P191" s="42" t="str">
        <f t="shared" si="7"/>
        <v>*</v>
      </c>
      <c r="Q191" s="42" t="str">
        <f t="shared" si="7"/>
        <v>*</v>
      </c>
      <c r="R191" s="42" t="str">
        <f t="shared" si="7"/>
        <v/>
      </c>
      <c r="S191" s="42" t="str">
        <f t="shared" si="7"/>
        <v>*</v>
      </c>
      <c r="T191" s="42" t="str">
        <f t="shared" si="7"/>
        <v>*</v>
      </c>
      <c r="U191" s="42" t="str">
        <f t="shared" si="7"/>
        <v/>
      </c>
      <c r="V191" s="42" t="str">
        <f t="shared" si="7"/>
        <v>*</v>
      </c>
      <c r="W191" s="42" t="str">
        <f t="shared" si="7"/>
        <v>*</v>
      </c>
      <c r="X191" s="42" t="str">
        <f t="shared" si="7"/>
        <v/>
      </c>
      <c r="Y191" s="42" t="str">
        <f t="shared" si="7"/>
        <v>*</v>
      </c>
      <c r="Z191" s="42" t="str">
        <f t="shared" si="7"/>
        <v>*</v>
      </c>
      <c r="AA191" s="42" t="str">
        <f t="shared" si="7"/>
        <v/>
      </c>
      <c r="AB191" s="42" t="str">
        <f t="shared" si="7"/>
        <v/>
      </c>
      <c r="AC191" s="42" t="str">
        <f t="shared" si="7"/>
        <v/>
      </c>
      <c r="AD191" s="42" t="str">
        <f t="shared" si="7"/>
        <v/>
      </c>
      <c r="AE191" s="42" t="str">
        <f t="shared" si="7"/>
        <v>*</v>
      </c>
      <c r="AF191" s="42" t="str">
        <f t="shared" si="7"/>
        <v>*</v>
      </c>
      <c r="AG191" s="42" t="str">
        <f t="shared" si="7"/>
        <v/>
      </c>
      <c r="AH191" s="42" t="str">
        <f t="shared" si="7"/>
        <v>*</v>
      </c>
      <c r="AI191" s="42" t="str">
        <f t="shared" si="7"/>
        <v>*</v>
      </c>
      <c r="AJ191" s="42" t="str">
        <f t="shared" si="7"/>
        <v/>
      </c>
    </row>
    <row r="192" spans="1:36" s="43" customFormat="1" ht="15" hidden="1" customHeight="1">
      <c r="A192" s="159"/>
      <c r="B192" s="54" t="s">
        <v>192</v>
      </c>
      <c r="C192" s="55" t="s">
        <v>3</v>
      </c>
      <c r="D192" s="42" t="str">
        <f t="shared" si="2"/>
        <v>*</v>
      </c>
      <c r="E192" s="42" t="str">
        <f t="shared" si="7"/>
        <v>*</v>
      </c>
      <c r="F192" s="42" t="str">
        <f t="shared" si="7"/>
        <v>*</v>
      </c>
      <c r="G192" s="42" t="str">
        <f t="shared" si="7"/>
        <v/>
      </c>
      <c r="H192" s="42" t="str">
        <f t="shared" si="7"/>
        <v>*</v>
      </c>
      <c r="I192" s="42" t="str">
        <f t="shared" si="7"/>
        <v>*</v>
      </c>
      <c r="J192" s="42" t="str">
        <f t="shared" si="7"/>
        <v/>
      </c>
      <c r="K192" s="42" t="str">
        <f t="shared" si="7"/>
        <v/>
      </c>
      <c r="L192" s="42" t="str">
        <f t="shared" si="7"/>
        <v/>
      </c>
      <c r="M192" s="42" t="str">
        <f t="shared" si="7"/>
        <v/>
      </c>
      <c r="N192" s="42" t="str">
        <f t="shared" si="7"/>
        <v/>
      </c>
      <c r="O192" s="42" t="str">
        <f t="shared" si="7"/>
        <v/>
      </c>
      <c r="P192" s="42" t="str">
        <f t="shared" si="7"/>
        <v/>
      </c>
      <c r="Q192" s="42" t="str">
        <f t="shared" si="7"/>
        <v/>
      </c>
      <c r="R192" s="42" t="str">
        <f t="shared" si="7"/>
        <v/>
      </c>
      <c r="S192" s="42" t="str">
        <f t="shared" si="7"/>
        <v>*</v>
      </c>
      <c r="T192" s="42" t="str">
        <f t="shared" si="7"/>
        <v/>
      </c>
      <c r="U192" s="42" t="str">
        <f t="shared" si="7"/>
        <v/>
      </c>
      <c r="V192" s="42" t="str">
        <f t="shared" si="7"/>
        <v/>
      </c>
      <c r="W192" s="42" t="str">
        <f t="shared" si="7"/>
        <v/>
      </c>
      <c r="X192" s="42" t="str">
        <f t="shared" si="7"/>
        <v/>
      </c>
      <c r="Y192" s="42" t="str">
        <f t="shared" si="7"/>
        <v>*</v>
      </c>
      <c r="Z192" s="42" t="str">
        <f t="shared" si="7"/>
        <v/>
      </c>
      <c r="AA192" s="42" t="str">
        <f t="shared" si="7"/>
        <v/>
      </c>
      <c r="AB192" s="42" t="str">
        <f t="shared" si="7"/>
        <v/>
      </c>
      <c r="AC192" s="42" t="str">
        <f t="shared" si="7"/>
        <v/>
      </c>
      <c r="AD192" s="42" t="str">
        <f t="shared" si="7"/>
        <v/>
      </c>
      <c r="AE192" s="42" t="str">
        <f t="shared" si="7"/>
        <v>*</v>
      </c>
      <c r="AF192" s="42" t="str">
        <f t="shared" si="7"/>
        <v/>
      </c>
      <c r="AG192" s="42" t="str">
        <f t="shared" si="7"/>
        <v/>
      </c>
      <c r="AH192" s="42" t="str">
        <f t="shared" si="7"/>
        <v/>
      </c>
      <c r="AI192" s="42" t="str">
        <f t="shared" si="7"/>
        <v/>
      </c>
      <c r="AJ192" s="42" t="str">
        <f t="shared" si="7"/>
        <v/>
      </c>
    </row>
    <row r="193" spans="1:36" s="43" customFormat="1" ht="15" hidden="1" customHeight="1">
      <c r="A193" s="46" t="s">
        <v>180</v>
      </c>
      <c r="B193" s="49" t="s">
        <v>190</v>
      </c>
      <c r="C193" s="50" t="s">
        <v>0</v>
      </c>
      <c r="D193" s="51" t="str">
        <f t="shared" si="2"/>
        <v>*</v>
      </c>
      <c r="E193" s="51" t="str">
        <f t="shared" si="7"/>
        <v>*</v>
      </c>
      <c r="F193" s="51" t="str">
        <f t="shared" si="7"/>
        <v>*</v>
      </c>
      <c r="G193" s="51" t="str">
        <f t="shared" si="7"/>
        <v>*</v>
      </c>
      <c r="H193" s="51" t="str">
        <f t="shared" si="7"/>
        <v>*</v>
      </c>
      <c r="I193" s="51" t="str">
        <f t="shared" si="7"/>
        <v>*</v>
      </c>
      <c r="J193" s="51" t="str">
        <f t="shared" si="7"/>
        <v>*</v>
      </c>
      <c r="K193" s="51" t="str">
        <f t="shared" si="7"/>
        <v>*</v>
      </c>
      <c r="L193" s="51" t="str">
        <f t="shared" si="7"/>
        <v/>
      </c>
      <c r="M193" s="51" t="str">
        <f t="shared" si="7"/>
        <v>*</v>
      </c>
      <c r="N193" s="51" t="str">
        <f t="shared" si="7"/>
        <v>*</v>
      </c>
      <c r="O193" s="51" t="str">
        <f t="shared" si="7"/>
        <v/>
      </c>
      <c r="P193" s="51" t="str">
        <f t="shared" si="7"/>
        <v>*</v>
      </c>
      <c r="Q193" s="51" t="str">
        <f t="shared" si="7"/>
        <v>*</v>
      </c>
      <c r="R193" s="51" t="str">
        <f t="shared" si="7"/>
        <v/>
      </c>
      <c r="S193" s="51" t="str">
        <f t="shared" si="7"/>
        <v>*</v>
      </c>
      <c r="T193" s="51" t="str">
        <f t="shared" si="7"/>
        <v>*</v>
      </c>
      <c r="U193" s="51" t="str">
        <f t="shared" si="7"/>
        <v/>
      </c>
      <c r="V193" s="51" t="str">
        <f t="shared" si="7"/>
        <v>*</v>
      </c>
      <c r="W193" s="51" t="str">
        <f t="shared" si="7"/>
        <v/>
      </c>
      <c r="X193" s="51" t="str">
        <f t="shared" si="7"/>
        <v/>
      </c>
      <c r="Y193" s="51" t="str">
        <f t="shared" si="7"/>
        <v>*</v>
      </c>
      <c r="Z193" s="51" t="str">
        <f t="shared" si="7"/>
        <v>*</v>
      </c>
      <c r="AA193" s="51" t="str">
        <f t="shared" si="7"/>
        <v/>
      </c>
      <c r="AB193" s="51" t="str">
        <f t="shared" si="7"/>
        <v>*</v>
      </c>
      <c r="AC193" s="51" t="str">
        <f t="shared" si="7"/>
        <v/>
      </c>
      <c r="AD193" s="51" t="str">
        <f t="shared" si="7"/>
        <v/>
      </c>
      <c r="AE193" s="51" t="str">
        <f t="shared" si="7"/>
        <v>*</v>
      </c>
      <c r="AF193" s="51" t="str">
        <f t="shared" si="7"/>
        <v>*</v>
      </c>
      <c r="AG193" s="51" t="str">
        <f t="shared" si="7"/>
        <v/>
      </c>
      <c r="AH193" s="51" t="str">
        <f t="shared" si="7"/>
        <v>*</v>
      </c>
      <c r="AI193" s="51" t="str">
        <f t="shared" si="7"/>
        <v/>
      </c>
      <c r="AJ193" s="51" t="str">
        <f t="shared" si="7"/>
        <v>*</v>
      </c>
    </row>
    <row r="194" spans="1:36" s="43" customFormat="1" ht="15" hidden="1" customHeight="1">
      <c r="A194" s="158" t="s">
        <v>17</v>
      </c>
      <c r="B194" s="52" t="s">
        <v>191</v>
      </c>
      <c r="C194" s="53" t="s">
        <v>2</v>
      </c>
      <c r="D194" s="42" t="str">
        <f t="shared" si="2"/>
        <v>*</v>
      </c>
      <c r="E194" s="42" t="str">
        <f t="shared" si="7"/>
        <v>*</v>
      </c>
      <c r="F194" s="42" t="str">
        <f t="shared" si="7"/>
        <v>*</v>
      </c>
      <c r="G194" s="42" t="str">
        <f t="shared" si="7"/>
        <v>*</v>
      </c>
      <c r="H194" s="42" t="str">
        <f t="shared" si="7"/>
        <v>*</v>
      </c>
      <c r="I194" s="42" t="str">
        <f t="shared" si="7"/>
        <v>*</v>
      </c>
      <c r="J194" s="42" t="str">
        <f t="shared" si="7"/>
        <v>*</v>
      </c>
      <c r="K194" s="42" t="str">
        <f t="shared" si="7"/>
        <v>*</v>
      </c>
      <c r="L194" s="42" t="str">
        <f t="shared" si="7"/>
        <v/>
      </c>
      <c r="M194" s="42" t="str">
        <f t="shared" si="7"/>
        <v>*</v>
      </c>
      <c r="N194" s="42" t="str">
        <f t="shared" si="7"/>
        <v>*</v>
      </c>
      <c r="O194" s="42" t="str">
        <f t="shared" si="7"/>
        <v/>
      </c>
      <c r="P194" s="42" t="str">
        <f t="shared" si="7"/>
        <v>*</v>
      </c>
      <c r="Q194" s="42" t="str">
        <f t="shared" si="7"/>
        <v>*</v>
      </c>
      <c r="R194" s="42" t="str">
        <f t="shared" si="7"/>
        <v/>
      </c>
      <c r="S194" s="42" t="str">
        <f t="shared" si="7"/>
        <v>*</v>
      </c>
      <c r="T194" s="42" t="str">
        <f t="shared" si="7"/>
        <v>*</v>
      </c>
      <c r="U194" s="42" t="str">
        <f t="shared" si="7"/>
        <v/>
      </c>
      <c r="V194" s="42" t="str">
        <f t="shared" si="7"/>
        <v>*</v>
      </c>
      <c r="W194" s="42" t="str">
        <f t="shared" si="7"/>
        <v/>
      </c>
      <c r="X194" s="42" t="str">
        <f t="shared" si="7"/>
        <v/>
      </c>
      <c r="Y194" s="42" t="str">
        <f t="shared" si="7"/>
        <v>*</v>
      </c>
      <c r="Z194" s="42" t="str">
        <f t="shared" si="7"/>
        <v>*</v>
      </c>
      <c r="AA194" s="42" t="str">
        <f t="shared" si="7"/>
        <v/>
      </c>
      <c r="AB194" s="42" t="str">
        <f t="shared" si="7"/>
        <v>*</v>
      </c>
      <c r="AC194" s="42" t="str">
        <f t="shared" si="7"/>
        <v/>
      </c>
      <c r="AD194" s="42" t="str">
        <f t="shared" si="7"/>
        <v/>
      </c>
      <c r="AE194" s="42" t="str">
        <f t="shared" si="7"/>
        <v>*</v>
      </c>
      <c r="AF194" s="42" t="str">
        <f t="shared" si="7"/>
        <v>*</v>
      </c>
      <c r="AG194" s="42" t="str">
        <f t="shared" si="7"/>
        <v/>
      </c>
      <c r="AH194" s="42" t="str">
        <f t="shared" si="7"/>
        <v>*</v>
      </c>
      <c r="AI194" s="42" t="str">
        <f t="shared" si="7"/>
        <v/>
      </c>
      <c r="AJ194" s="42" t="str">
        <f t="shared" si="7"/>
        <v>*</v>
      </c>
    </row>
    <row r="195" spans="1:36" s="43" customFormat="1" ht="15" hidden="1" customHeight="1">
      <c r="A195" s="159"/>
      <c r="B195" s="54" t="s">
        <v>192</v>
      </c>
      <c r="C195" s="55" t="s">
        <v>3</v>
      </c>
      <c r="D195" s="42" t="str">
        <f t="shared" si="2"/>
        <v>*</v>
      </c>
      <c r="E195" s="42" t="str">
        <f t="shared" si="7"/>
        <v>*</v>
      </c>
      <c r="F195" s="42" t="str">
        <f t="shared" si="7"/>
        <v>*</v>
      </c>
      <c r="G195" s="42" t="str">
        <f t="shared" si="7"/>
        <v/>
      </c>
      <c r="H195" s="42" t="str">
        <f t="shared" si="7"/>
        <v>*</v>
      </c>
      <c r="I195" s="42" t="str">
        <f t="shared" si="7"/>
        <v>*</v>
      </c>
      <c r="J195" s="42" t="str">
        <f t="shared" si="7"/>
        <v>*</v>
      </c>
      <c r="K195" s="42" t="str">
        <f t="shared" si="7"/>
        <v/>
      </c>
      <c r="L195" s="42" t="str">
        <f t="shared" si="7"/>
        <v/>
      </c>
      <c r="M195" s="42" t="str">
        <f t="shared" si="7"/>
        <v>*</v>
      </c>
      <c r="N195" s="42" t="str">
        <f t="shared" si="7"/>
        <v/>
      </c>
      <c r="O195" s="42" t="str">
        <f t="shared" si="7"/>
        <v/>
      </c>
      <c r="P195" s="42" t="str">
        <f t="shared" si="7"/>
        <v>*</v>
      </c>
      <c r="Q195" s="42" t="str">
        <f t="shared" si="7"/>
        <v>*</v>
      </c>
      <c r="R195" s="42" t="str">
        <f t="shared" si="7"/>
        <v/>
      </c>
      <c r="S195" s="42" t="str">
        <f t="shared" si="7"/>
        <v/>
      </c>
      <c r="T195" s="42" t="str">
        <f t="shared" si="7"/>
        <v/>
      </c>
      <c r="U195" s="42" t="str">
        <f t="shared" si="7"/>
        <v/>
      </c>
      <c r="V195" s="42" t="str">
        <f t="shared" si="7"/>
        <v/>
      </c>
      <c r="W195" s="42" t="str">
        <f t="shared" si="7"/>
        <v/>
      </c>
      <c r="X195" s="42" t="str">
        <f t="shared" si="7"/>
        <v/>
      </c>
      <c r="Y195" s="42" t="str">
        <f t="shared" si="7"/>
        <v>*</v>
      </c>
      <c r="Z195" s="42" t="str">
        <f t="shared" si="7"/>
        <v/>
      </c>
      <c r="AA195" s="42" t="str">
        <f t="shared" si="7"/>
        <v/>
      </c>
      <c r="AB195" s="42" t="str">
        <f t="shared" si="7"/>
        <v/>
      </c>
      <c r="AC195" s="42" t="str">
        <f t="shared" si="7"/>
        <v/>
      </c>
      <c r="AD195" s="42" t="str">
        <f t="shared" si="7"/>
        <v/>
      </c>
      <c r="AE195" s="42" t="str">
        <f t="shared" si="7"/>
        <v>*</v>
      </c>
      <c r="AF195" s="42" t="str">
        <f t="shared" si="7"/>
        <v>*</v>
      </c>
      <c r="AG195" s="42" t="str">
        <f t="shared" si="7"/>
        <v/>
      </c>
      <c r="AH195" s="42" t="str">
        <f t="shared" si="7"/>
        <v/>
      </c>
      <c r="AI195" s="42" t="str">
        <f t="shared" si="7"/>
        <v/>
      </c>
      <c r="AJ195" s="42" t="str">
        <f t="shared" si="7"/>
        <v/>
      </c>
    </row>
    <row r="196" spans="1:36" s="43" customFormat="1" ht="15" hidden="1" customHeight="1">
      <c r="A196" s="46" t="s">
        <v>181</v>
      </c>
      <c r="B196" s="49" t="s">
        <v>190</v>
      </c>
      <c r="C196" s="50" t="s">
        <v>0</v>
      </c>
      <c r="D196" s="51" t="str">
        <f t="shared" si="2"/>
        <v>*</v>
      </c>
      <c r="E196" s="51" t="str">
        <f t="shared" si="7"/>
        <v>*</v>
      </c>
      <c r="F196" s="51" t="str">
        <f t="shared" si="7"/>
        <v>*</v>
      </c>
      <c r="G196" s="51" t="str">
        <f t="shared" si="7"/>
        <v>*</v>
      </c>
      <c r="H196" s="51" t="str">
        <f t="shared" si="7"/>
        <v>*</v>
      </c>
      <c r="I196" s="51" t="str">
        <f t="shared" si="7"/>
        <v>*</v>
      </c>
      <c r="J196" s="51" t="str">
        <f t="shared" si="7"/>
        <v>*</v>
      </c>
      <c r="K196" s="51" t="str">
        <f t="shared" si="7"/>
        <v>*</v>
      </c>
      <c r="L196" s="51" t="str">
        <f t="shared" si="7"/>
        <v/>
      </c>
      <c r="M196" s="51" t="str">
        <f t="shared" si="7"/>
        <v>*</v>
      </c>
      <c r="N196" s="51" t="str">
        <f t="shared" si="7"/>
        <v/>
      </c>
      <c r="O196" s="51" t="str">
        <f t="shared" si="7"/>
        <v/>
      </c>
      <c r="P196" s="51" t="str">
        <f t="shared" si="7"/>
        <v>*</v>
      </c>
      <c r="Q196" s="51" t="str">
        <f t="shared" si="7"/>
        <v>*</v>
      </c>
      <c r="R196" s="51" t="str">
        <f t="shared" si="7"/>
        <v/>
      </c>
      <c r="S196" s="51" t="str">
        <f t="shared" si="7"/>
        <v>*</v>
      </c>
      <c r="T196" s="51" t="str">
        <f t="shared" ref="E196:AJ203" si="8">IF(T126=T52,"","*")</f>
        <v/>
      </c>
      <c r="U196" s="51" t="str">
        <f t="shared" si="8"/>
        <v/>
      </c>
      <c r="V196" s="51" t="str">
        <f t="shared" si="8"/>
        <v>*</v>
      </c>
      <c r="W196" s="51" t="str">
        <f t="shared" si="8"/>
        <v>*</v>
      </c>
      <c r="X196" s="51" t="str">
        <f t="shared" si="8"/>
        <v/>
      </c>
      <c r="Y196" s="51" t="str">
        <f t="shared" si="8"/>
        <v>*</v>
      </c>
      <c r="Z196" s="51" t="str">
        <f t="shared" si="8"/>
        <v>*</v>
      </c>
      <c r="AA196" s="51" t="str">
        <f t="shared" si="8"/>
        <v/>
      </c>
      <c r="AB196" s="51" t="str">
        <f t="shared" si="8"/>
        <v/>
      </c>
      <c r="AC196" s="51" t="str">
        <f t="shared" si="8"/>
        <v/>
      </c>
      <c r="AD196" s="51" t="str">
        <f t="shared" si="8"/>
        <v/>
      </c>
      <c r="AE196" s="51" t="str">
        <f t="shared" si="8"/>
        <v>*</v>
      </c>
      <c r="AF196" s="51" t="str">
        <f t="shared" si="8"/>
        <v>*</v>
      </c>
      <c r="AG196" s="51" t="str">
        <f t="shared" si="8"/>
        <v>*</v>
      </c>
      <c r="AH196" s="51" t="str">
        <f t="shared" si="8"/>
        <v>*</v>
      </c>
      <c r="AI196" s="51" t="str">
        <f t="shared" si="8"/>
        <v>*</v>
      </c>
      <c r="AJ196" s="51" t="str">
        <f t="shared" si="8"/>
        <v>*</v>
      </c>
    </row>
    <row r="197" spans="1:36" s="43" customFormat="1" ht="15" hidden="1" customHeight="1">
      <c r="A197" s="158" t="s">
        <v>18</v>
      </c>
      <c r="B197" s="52" t="s">
        <v>191</v>
      </c>
      <c r="C197" s="53" t="s">
        <v>2</v>
      </c>
      <c r="D197" s="42" t="str">
        <f t="shared" si="2"/>
        <v>*</v>
      </c>
      <c r="E197" s="42" t="str">
        <f t="shared" si="8"/>
        <v>*</v>
      </c>
      <c r="F197" s="42" t="str">
        <f t="shared" si="8"/>
        <v>*</v>
      </c>
      <c r="G197" s="42" t="str">
        <f t="shared" si="8"/>
        <v>*</v>
      </c>
      <c r="H197" s="42" t="str">
        <f t="shared" si="8"/>
        <v>*</v>
      </c>
      <c r="I197" s="42" t="str">
        <f t="shared" si="8"/>
        <v>*</v>
      </c>
      <c r="J197" s="42" t="str">
        <f t="shared" si="8"/>
        <v/>
      </c>
      <c r="K197" s="42" t="str">
        <f t="shared" si="8"/>
        <v>*</v>
      </c>
      <c r="L197" s="42" t="str">
        <f t="shared" si="8"/>
        <v/>
      </c>
      <c r="M197" s="42" t="str">
        <f t="shared" si="8"/>
        <v>*</v>
      </c>
      <c r="N197" s="42" t="str">
        <f t="shared" si="8"/>
        <v/>
      </c>
      <c r="O197" s="42" t="str">
        <f t="shared" si="8"/>
        <v/>
      </c>
      <c r="P197" s="42" t="str">
        <f t="shared" si="8"/>
        <v>*</v>
      </c>
      <c r="Q197" s="42" t="str">
        <f t="shared" si="8"/>
        <v>*</v>
      </c>
      <c r="R197" s="42" t="str">
        <f t="shared" si="8"/>
        <v/>
      </c>
      <c r="S197" s="42" t="str">
        <f t="shared" si="8"/>
        <v>*</v>
      </c>
      <c r="T197" s="42" t="str">
        <f t="shared" si="8"/>
        <v/>
      </c>
      <c r="U197" s="42" t="str">
        <f t="shared" si="8"/>
        <v/>
      </c>
      <c r="V197" s="42" t="str">
        <f t="shared" si="8"/>
        <v>*</v>
      </c>
      <c r="W197" s="42" t="str">
        <f t="shared" si="8"/>
        <v>*</v>
      </c>
      <c r="X197" s="42" t="str">
        <f t="shared" si="8"/>
        <v/>
      </c>
      <c r="Y197" s="42" t="str">
        <f t="shared" si="8"/>
        <v>*</v>
      </c>
      <c r="Z197" s="42" t="str">
        <f t="shared" si="8"/>
        <v>*</v>
      </c>
      <c r="AA197" s="42" t="str">
        <f t="shared" si="8"/>
        <v/>
      </c>
      <c r="AB197" s="42" t="str">
        <f t="shared" si="8"/>
        <v/>
      </c>
      <c r="AC197" s="42" t="str">
        <f t="shared" si="8"/>
        <v/>
      </c>
      <c r="AD197" s="42" t="str">
        <f t="shared" si="8"/>
        <v/>
      </c>
      <c r="AE197" s="42" t="str">
        <f t="shared" si="8"/>
        <v>*</v>
      </c>
      <c r="AF197" s="42" t="str">
        <f t="shared" si="8"/>
        <v>*</v>
      </c>
      <c r="AG197" s="42" t="str">
        <f t="shared" si="8"/>
        <v>*</v>
      </c>
      <c r="AH197" s="42" t="str">
        <f t="shared" si="8"/>
        <v>*</v>
      </c>
      <c r="AI197" s="42" t="str">
        <f t="shared" si="8"/>
        <v>*</v>
      </c>
      <c r="AJ197" s="42" t="str">
        <f t="shared" si="8"/>
        <v>*</v>
      </c>
    </row>
    <row r="198" spans="1:36" s="43" customFormat="1" ht="15" hidden="1" customHeight="1">
      <c r="A198" s="159"/>
      <c r="B198" s="54" t="s">
        <v>192</v>
      </c>
      <c r="C198" s="55" t="s">
        <v>3</v>
      </c>
      <c r="D198" s="42" t="str">
        <f t="shared" si="2"/>
        <v>*</v>
      </c>
      <c r="E198" s="42" t="str">
        <f t="shared" si="8"/>
        <v>*</v>
      </c>
      <c r="F198" s="42" t="str">
        <f t="shared" si="8"/>
        <v>*</v>
      </c>
      <c r="G198" s="42" t="str">
        <f t="shared" si="8"/>
        <v/>
      </c>
      <c r="H198" s="42" t="str">
        <f t="shared" si="8"/>
        <v>*</v>
      </c>
      <c r="I198" s="42" t="str">
        <f t="shared" si="8"/>
        <v>*</v>
      </c>
      <c r="J198" s="42" t="str">
        <f t="shared" si="8"/>
        <v>*</v>
      </c>
      <c r="K198" s="42" t="str">
        <f t="shared" si="8"/>
        <v/>
      </c>
      <c r="L198" s="42" t="str">
        <f t="shared" si="8"/>
        <v/>
      </c>
      <c r="M198" s="42" t="str">
        <f t="shared" si="8"/>
        <v/>
      </c>
      <c r="N198" s="42" t="str">
        <f t="shared" si="8"/>
        <v/>
      </c>
      <c r="O198" s="42" t="str">
        <f t="shared" si="8"/>
        <v/>
      </c>
      <c r="P198" s="42" t="str">
        <f t="shared" si="8"/>
        <v>*</v>
      </c>
      <c r="Q198" s="42" t="str">
        <f t="shared" si="8"/>
        <v/>
      </c>
      <c r="R198" s="42" t="str">
        <f t="shared" si="8"/>
        <v/>
      </c>
      <c r="S198" s="42" t="str">
        <f t="shared" si="8"/>
        <v/>
      </c>
      <c r="T198" s="42" t="str">
        <f t="shared" si="8"/>
        <v/>
      </c>
      <c r="U198" s="42" t="str">
        <f t="shared" si="8"/>
        <v/>
      </c>
      <c r="V198" s="42" t="str">
        <f t="shared" si="8"/>
        <v/>
      </c>
      <c r="W198" s="42" t="str">
        <f t="shared" si="8"/>
        <v/>
      </c>
      <c r="X198" s="42" t="str">
        <f t="shared" si="8"/>
        <v/>
      </c>
      <c r="Y198" s="42" t="str">
        <f t="shared" si="8"/>
        <v/>
      </c>
      <c r="Z198" s="42" t="str">
        <f t="shared" si="8"/>
        <v/>
      </c>
      <c r="AA198" s="42" t="str">
        <f t="shared" si="8"/>
        <v/>
      </c>
      <c r="AB198" s="42" t="str">
        <f t="shared" si="8"/>
        <v/>
      </c>
      <c r="AC198" s="42" t="str">
        <f t="shared" si="8"/>
        <v/>
      </c>
      <c r="AD198" s="42" t="str">
        <f t="shared" si="8"/>
        <v/>
      </c>
      <c r="AE198" s="42" t="str">
        <f t="shared" si="8"/>
        <v>*</v>
      </c>
      <c r="AF198" s="42" t="str">
        <f t="shared" si="8"/>
        <v>*</v>
      </c>
      <c r="AG198" s="42" t="str">
        <f t="shared" si="8"/>
        <v/>
      </c>
      <c r="AH198" s="42" t="str">
        <f t="shared" si="8"/>
        <v>*</v>
      </c>
      <c r="AI198" s="42" t="str">
        <f t="shared" si="8"/>
        <v/>
      </c>
      <c r="AJ198" s="42" t="str">
        <f t="shared" si="8"/>
        <v/>
      </c>
    </row>
    <row r="199" spans="1:36" s="43" customFormat="1" ht="15" hidden="1" customHeight="1">
      <c r="A199" s="46" t="s">
        <v>182</v>
      </c>
      <c r="B199" s="49" t="s">
        <v>190</v>
      </c>
      <c r="C199" s="50" t="s">
        <v>0</v>
      </c>
      <c r="D199" s="51" t="str">
        <f t="shared" si="2"/>
        <v>*</v>
      </c>
      <c r="E199" s="51" t="str">
        <f t="shared" si="8"/>
        <v>*</v>
      </c>
      <c r="F199" s="51" t="str">
        <f t="shared" si="8"/>
        <v>*</v>
      </c>
      <c r="G199" s="51" t="str">
        <f t="shared" si="8"/>
        <v/>
      </c>
      <c r="H199" s="51" t="str">
        <f t="shared" si="8"/>
        <v>*</v>
      </c>
      <c r="I199" s="51" t="str">
        <f t="shared" si="8"/>
        <v>*</v>
      </c>
      <c r="J199" s="51" t="str">
        <f t="shared" si="8"/>
        <v/>
      </c>
      <c r="K199" s="51" t="str">
        <f t="shared" si="8"/>
        <v>*</v>
      </c>
      <c r="L199" s="51" t="str">
        <f t="shared" si="8"/>
        <v/>
      </c>
      <c r="M199" s="51" t="str">
        <f t="shared" si="8"/>
        <v>*</v>
      </c>
      <c r="N199" s="51" t="str">
        <f t="shared" si="8"/>
        <v>*</v>
      </c>
      <c r="O199" s="51" t="str">
        <f t="shared" si="8"/>
        <v/>
      </c>
      <c r="P199" s="51" t="str">
        <f t="shared" si="8"/>
        <v>*</v>
      </c>
      <c r="Q199" s="51" t="str">
        <f t="shared" si="8"/>
        <v>*</v>
      </c>
      <c r="R199" s="51" t="str">
        <f t="shared" si="8"/>
        <v/>
      </c>
      <c r="S199" s="51" t="str">
        <f t="shared" si="8"/>
        <v>*</v>
      </c>
      <c r="T199" s="51" t="str">
        <f t="shared" si="8"/>
        <v>*</v>
      </c>
      <c r="U199" s="51" t="str">
        <f t="shared" si="8"/>
        <v/>
      </c>
      <c r="V199" s="51" t="str">
        <f t="shared" si="8"/>
        <v>*</v>
      </c>
      <c r="W199" s="51" t="str">
        <f t="shared" si="8"/>
        <v/>
      </c>
      <c r="X199" s="51" t="str">
        <f t="shared" si="8"/>
        <v/>
      </c>
      <c r="Y199" s="51" t="str">
        <f t="shared" si="8"/>
        <v>*</v>
      </c>
      <c r="Z199" s="51" t="str">
        <f t="shared" si="8"/>
        <v>*</v>
      </c>
      <c r="AA199" s="51" t="str">
        <f t="shared" si="8"/>
        <v/>
      </c>
      <c r="AB199" s="51" t="str">
        <f t="shared" si="8"/>
        <v/>
      </c>
      <c r="AC199" s="51" t="str">
        <f t="shared" si="8"/>
        <v>*</v>
      </c>
      <c r="AD199" s="51" t="str">
        <f t="shared" si="8"/>
        <v/>
      </c>
      <c r="AE199" s="51" t="str">
        <f t="shared" si="8"/>
        <v>*</v>
      </c>
      <c r="AF199" s="51" t="str">
        <f t="shared" si="8"/>
        <v>*</v>
      </c>
      <c r="AG199" s="51" t="str">
        <f t="shared" si="8"/>
        <v/>
      </c>
      <c r="AH199" s="51" t="str">
        <f t="shared" si="8"/>
        <v>*</v>
      </c>
      <c r="AI199" s="51" t="str">
        <f t="shared" si="8"/>
        <v/>
      </c>
      <c r="AJ199" s="51" t="str">
        <f t="shared" si="8"/>
        <v/>
      </c>
    </row>
    <row r="200" spans="1:36" s="43" customFormat="1" ht="15" hidden="1" customHeight="1">
      <c r="A200" s="158" t="s">
        <v>19</v>
      </c>
      <c r="B200" s="52" t="s">
        <v>191</v>
      </c>
      <c r="C200" s="53" t="s">
        <v>2</v>
      </c>
      <c r="D200" s="42" t="str">
        <f t="shared" si="2"/>
        <v>*</v>
      </c>
      <c r="E200" s="42" t="str">
        <f t="shared" si="8"/>
        <v>*</v>
      </c>
      <c r="F200" s="42" t="str">
        <f t="shared" si="8"/>
        <v>*</v>
      </c>
      <c r="G200" s="42" t="str">
        <f t="shared" si="8"/>
        <v/>
      </c>
      <c r="H200" s="42" t="str">
        <f t="shared" si="8"/>
        <v>*</v>
      </c>
      <c r="I200" s="42" t="str">
        <f t="shared" si="8"/>
        <v>*</v>
      </c>
      <c r="J200" s="42" t="str">
        <f t="shared" si="8"/>
        <v/>
      </c>
      <c r="K200" s="42" t="str">
        <f t="shared" si="8"/>
        <v>*</v>
      </c>
      <c r="L200" s="42" t="str">
        <f t="shared" si="8"/>
        <v/>
      </c>
      <c r="M200" s="42" t="str">
        <f t="shared" si="8"/>
        <v/>
      </c>
      <c r="N200" s="42" t="str">
        <f t="shared" si="8"/>
        <v>*</v>
      </c>
      <c r="O200" s="42" t="str">
        <f t="shared" si="8"/>
        <v/>
      </c>
      <c r="P200" s="42" t="str">
        <f t="shared" si="8"/>
        <v/>
      </c>
      <c r="Q200" s="42" t="str">
        <f t="shared" si="8"/>
        <v>*</v>
      </c>
      <c r="R200" s="42" t="str">
        <f t="shared" si="8"/>
        <v/>
      </c>
      <c r="S200" s="42" t="str">
        <f t="shared" si="8"/>
        <v>*</v>
      </c>
      <c r="T200" s="42" t="str">
        <f t="shared" si="8"/>
        <v/>
      </c>
      <c r="U200" s="42" t="str">
        <f t="shared" si="8"/>
        <v/>
      </c>
      <c r="V200" s="42" t="str">
        <f t="shared" si="8"/>
        <v>*</v>
      </c>
      <c r="W200" s="42" t="str">
        <f t="shared" si="8"/>
        <v/>
      </c>
      <c r="X200" s="42" t="str">
        <f t="shared" si="8"/>
        <v/>
      </c>
      <c r="Y200" s="42" t="str">
        <f t="shared" si="8"/>
        <v/>
      </c>
      <c r="Z200" s="42" t="str">
        <f t="shared" si="8"/>
        <v>*</v>
      </c>
      <c r="AA200" s="42" t="str">
        <f t="shared" si="8"/>
        <v/>
      </c>
      <c r="AB200" s="42" t="str">
        <f t="shared" si="8"/>
        <v/>
      </c>
      <c r="AC200" s="42" t="str">
        <f t="shared" si="8"/>
        <v>*</v>
      </c>
      <c r="AD200" s="42" t="str">
        <f t="shared" si="8"/>
        <v/>
      </c>
      <c r="AE200" s="42" t="str">
        <f t="shared" si="8"/>
        <v>*</v>
      </c>
      <c r="AF200" s="42" t="str">
        <f t="shared" si="8"/>
        <v>*</v>
      </c>
      <c r="AG200" s="42" t="str">
        <f t="shared" si="8"/>
        <v/>
      </c>
      <c r="AH200" s="42" t="str">
        <f t="shared" si="8"/>
        <v/>
      </c>
      <c r="AI200" s="42" t="str">
        <f t="shared" si="8"/>
        <v/>
      </c>
      <c r="AJ200" s="42" t="str">
        <f t="shared" si="8"/>
        <v/>
      </c>
    </row>
    <row r="201" spans="1:36" s="43" customFormat="1" ht="15" hidden="1" customHeight="1">
      <c r="A201" s="159"/>
      <c r="B201" s="54" t="s">
        <v>192</v>
      </c>
      <c r="C201" s="55" t="s">
        <v>3</v>
      </c>
      <c r="D201" s="42" t="str">
        <f t="shared" si="2"/>
        <v>*</v>
      </c>
      <c r="E201" s="42" t="str">
        <f t="shared" si="8"/>
        <v>*</v>
      </c>
      <c r="F201" s="42" t="str">
        <f t="shared" si="8"/>
        <v>*</v>
      </c>
      <c r="G201" s="42" t="str">
        <f t="shared" si="8"/>
        <v/>
      </c>
      <c r="H201" s="42" t="str">
        <f t="shared" si="8"/>
        <v>*</v>
      </c>
      <c r="I201" s="42" t="str">
        <f t="shared" si="8"/>
        <v>*</v>
      </c>
      <c r="J201" s="42" t="str">
        <f t="shared" si="8"/>
        <v/>
      </c>
      <c r="K201" s="42" t="str">
        <f t="shared" si="8"/>
        <v/>
      </c>
      <c r="L201" s="42" t="str">
        <f t="shared" si="8"/>
        <v/>
      </c>
      <c r="M201" s="42" t="str">
        <f t="shared" si="8"/>
        <v>*</v>
      </c>
      <c r="N201" s="42" t="str">
        <f t="shared" si="8"/>
        <v>*</v>
      </c>
      <c r="O201" s="42" t="str">
        <f t="shared" si="8"/>
        <v/>
      </c>
      <c r="P201" s="42" t="str">
        <f t="shared" si="8"/>
        <v>*</v>
      </c>
      <c r="Q201" s="42" t="str">
        <f t="shared" si="8"/>
        <v>*</v>
      </c>
      <c r="R201" s="42" t="str">
        <f t="shared" si="8"/>
        <v/>
      </c>
      <c r="S201" s="42" t="str">
        <f t="shared" si="8"/>
        <v/>
      </c>
      <c r="T201" s="42" t="str">
        <f t="shared" si="8"/>
        <v>*</v>
      </c>
      <c r="U201" s="42" t="str">
        <f t="shared" si="8"/>
        <v/>
      </c>
      <c r="V201" s="42" t="str">
        <f t="shared" si="8"/>
        <v/>
      </c>
      <c r="W201" s="42" t="str">
        <f t="shared" si="8"/>
        <v/>
      </c>
      <c r="X201" s="42" t="str">
        <f t="shared" si="8"/>
        <v/>
      </c>
      <c r="Y201" s="42" t="str">
        <f t="shared" si="8"/>
        <v>*</v>
      </c>
      <c r="Z201" s="42" t="str">
        <f t="shared" si="8"/>
        <v/>
      </c>
      <c r="AA201" s="42" t="str">
        <f t="shared" si="8"/>
        <v/>
      </c>
      <c r="AB201" s="42" t="str">
        <f t="shared" si="8"/>
        <v/>
      </c>
      <c r="AC201" s="42" t="str">
        <f t="shared" si="8"/>
        <v/>
      </c>
      <c r="AD201" s="42" t="str">
        <f t="shared" si="8"/>
        <v/>
      </c>
      <c r="AE201" s="42" t="str">
        <f t="shared" si="8"/>
        <v/>
      </c>
      <c r="AF201" s="42" t="str">
        <f t="shared" si="8"/>
        <v>*</v>
      </c>
      <c r="AG201" s="42" t="str">
        <f t="shared" si="8"/>
        <v/>
      </c>
      <c r="AH201" s="42" t="str">
        <f t="shared" si="8"/>
        <v>*</v>
      </c>
      <c r="AI201" s="42" t="str">
        <f t="shared" si="8"/>
        <v/>
      </c>
      <c r="AJ201" s="42" t="str">
        <f t="shared" si="8"/>
        <v/>
      </c>
    </row>
    <row r="202" spans="1:36" s="43" customFormat="1" ht="15" hidden="1" customHeight="1">
      <c r="A202" s="46" t="s">
        <v>183</v>
      </c>
      <c r="B202" s="49" t="s">
        <v>190</v>
      </c>
      <c r="C202" s="50" t="s">
        <v>0</v>
      </c>
      <c r="D202" s="51" t="str">
        <f t="shared" si="2"/>
        <v>*</v>
      </c>
      <c r="E202" s="51" t="str">
        <f t="shared" si="8"/>
        <v>*</v>
      </c>
      <c r="F202" s="51" t="str">
        <f t="shared" si="8"/>
        <v>*</v>
      </c>
      <c r="G202" s="51" t="str">
        <f t="shared" si="8"/>
        <v/>
      </c>
      <c r="H202" s="51" t="str">
        <f t="shared" si="8"/>
        <v>*</v>
      </c>
      <c r="I202" s="51" t="str">
        <f t="shared" si="8"/>
        <v>*</v>
      </c>
      <c r="J202" s="51" t="str">
        <f t="shared" si="8"/>
        <v>*</v>
      </c>
      <c r="K202" s="51" t="str">
        <f t="shared" si="8"/>
        <v/>
      </c>
      <c r="L202" s="51" t="str">
        <f t="shared" si="8"/>
        <v/>
      </c>
      <c r="M202" s="51" t="str">
        <f t="shared" si="8"/>
        <v>*</v>
      </c>
      <c r="N202" s="51" t="str">
        <f t="shared" si="8"/>
        <v/>
      </c>
      <c r="O202" s="51" t="str">
        <f t="shared" si="8"/>
        <v/>
      </c>
      <c r="P202" s="51" t="str">
        <f t="shared" si="8"/>
        <v/>
      </c>
      <c r="Q202" s="51" t="str">
        <f t="shared" si="8"/>
        <v/>
      </c>
      <c r="R202" s="51" t="str">
        <f t="shared" si="8"/>
        <v/>
      </c>
      <c r="S202" s="51" t="str">
        <f t="shared" si="8"/>
        <v/>
      </c>
      <c r="T202" s="51" t="str">
        <f t="shared" si="8"/>
        <v/>
      </c>
      <c r="U202" s="51" t="str">
        <f t="shared" si="8"/>
        <v/>
      </c>
      <c r="V202" s="51" t="str">
        <f t="shared" si="8"/>
        <v/>
      </c>
      <c r="W202" s="51" t="str">
        <f t="shared" si="8"/>
        <v/>
      </c>
      <c r="X202" s="51" t="str">
        <f t="shared" si="8"/>
        <v/>
      </c>
      <c r="Y202" s="51" t="str">
        <f t="shared" si="8"/>
        <v/>
      </c>
      <c r="Z202" s="51" t="str">
        <f t="shared" si="8"/>
        <v/>
      </c>
      <c r="AA202" s="51" t="str">
        <f t="shared" si="8"/>
        <v/>
      </c>
      <c r="AB202" s="51" t="str">
        <f t="shared" si="8"/>
        <v/>
      </c>
      <c r="AC202" s="51" t="str">
        <f t="shared" si="8"/>
        <v/>
      </c>
      <c r="AD202" s="51" t="str">
        <f t="shared" si="8"/>
        <v/>
      </c>
      <c r="AE202" s="51" t="str">
        <f t="shared" si="8"/>
        <v>*</v>
      </c>
      <c r="AF202" s="51" t="str">
        <f t="shared" si="8"/>
        <v>*</v>
      </c>
      <c r="AG202" s="51" t="str">
        <f t="shared" si="8"/>
        <v/>
      </c>
      <c r="AH202" s="51" t="str">
        <f t="shared" si="8"/>
        <v>*</v>
      </c>
      <c r="AI202" s="51" t="str">
        <f t="shared" si="8"/>
        <v>*</v>
      </c>
      <c r="AJ202" s="51" t="str">
        <f t="shared" si="8"/>
        <v/>
      </c>
    </row>
    <row r="203" spans="1:36" s="43" customFormat="1" ht="15" hidden="1" customHeight="1">
      <c r="A203" s="158" t="s">
        <v>20</v>
      </c>
      <c r="B203" s="52" t="s">
        <v>191</v>
      </c>
      <c r="C203" s="53" t="s">
        <v>2</v>
      </c>
      <c r="D203" s="42" t="str">
        <f t="shared" si="2"/>
        <v>*</v>
      </c>
      <c r="E203" s="42" t="str">
        <f t="shared" si="8"/>
        <v>*</v>
      </c>
      <c r="F203" s="42" t="str">
        <f t="shared" si="8"/>
        <v>*</v>
      </c>
      <c r="G203" s="42" t="str">
        <f t="shared" si="8"/>
        <v/>
      </c>
      <c r="H203" s="42" t="str">
        <f t="shared" si="8"/>
        <v>*</v>
      </c>
      <c r="I203" s="42" t="str">
        <f t="shared" si="8"/>
        <v>*</v>
      </c>
      <c r="J203" s="42" t="str">
        <f t="shared" si="8"/>
        <v>*</v>
      </c>
      <c r="K203" s="42" t="str">
        <f t="shared" si="8"/>
        <v/>
      </c>
      <c r="L203" s="42" t="str">
        <f t="shared" si="8"/>
        <v/>
      </c>
      <c r="M203" s="42" t="str">
        <f t="shared" si="8"/>
        <v>*</v>
      </c>
      <c r="N203" s="42" t="str">
        <f t="shared" si="8"/>
        <v/>
      </c>
      <c r="O203" s="42" t="str">
        <f t="shared" si="8"/>
        <v/>
      </c>
      <c r="P203" s="42" t="str">
        <f t="shared" si="8"/>
        <v/>
      </c>
      <c r="Q203" s="42" t="str">
        <f t="shared" si="8"/>
        <v/>
      </c>
      <c r="R203" s="42" t="str">
        <f t="shared" si="8"/>
        <v/>
      </c>
      <c r="S203" s="42" t="str">
        <f t="shared" si="8"/>
        <v/>
      </c>
      <c r="T203" s="42" t="str">
        <f t="shared" si="8"/>
        <v/>
      </c>
      <c r="U203" s="42" t="str">
        <f t="shared" si="8"/>
        <v/>
      </c>
      <c r="V203" s="42" t="str">
        <f t="shared" si="8"/>
        <v/>
      </c>
      <c r="W203" s="42" t="str">
        <f t="shared" si="8"/>
        <v/>
      </c>
      <c r="X203" s="42" t="str">
        <f t="shared" si="8"/>
        <v/>
      </c>
      <c r="Y203" s="42" t="str">
        <f t="shared" si="8"/>
        <v/>
      </c>
      <c r="Z203" s="42" t="str">
        <f t="shared" si="8"/>
        <v/>
      </c>
      <c r="AA203" s="42" t="str">
        <f t="shared" si="8"/>
        <v/>
      </c>
      <c r="AB203" s="42" t="str">
        <f t="shared" si="8"/>
        <v/>
      </c>
      <c r="AC203" s="42" t="str">
        <f t="shared" si="8"/>
        <v/>
      </c>
      <c r="AD203" s="42" t="str">
        <f t="shared" si="8"/>
        <v/>
      </c>
      <c r="AE203" s="42" t="str">
        <f t="shared" si="8"/>
        <v>*</v>
      </c>
      <c r="AF203" s="42" t="str">
        <f t="shared" si="8"/>
        <v>*</v>
      </c>
      <c r="AG203" s="42" t="str">
        <f t="shared" si="8"/>
        <v/>
      </c>
      <c r="AH203" s="42" t="str">
        <f t="shared" si="8"/>
        <v>*</v>
      </c>
      <c r="AI203" s="42" t="str">
        <f t="shared" si="8"/>
        <v>*</v>
      </c>
      <c r="AJ203" s="42" t="str">
        <f t="shared" si="8"/>
        <v/>
      </c>
    </row>
    <row r="204" spans="1:36" s="43" customFormat="1" ht="15" hidden="1" customHeight="1">
      <c r="A204" s="159"/>
      <c r="B204" s="54" t="s">
        <v>192</v>
      </c>
      <c r="C204" s="55" t="s">
        <v>3</v>
      </c>
      <c r="D204" s="42" t="str">
        <f t="shared" si="2"/>
        <v/>
      </c>
      <c r="E204" s="42" t="str">
        <f t="shared" ref="E204:AJ211" si="9">IF(E134=E60,"","*")</f>
        <v>*</v>
      </c>
      <c r="F204" s="42" t="str">
        <f t="shared" si="9"/>
        <v>*</v>
      </c>
      <c r="G204" s="42" t="str">
        <f t="shared" si="9"/>
        <v/>
      </c>
      <c r="H204" s="42" t="str">
        <f t="shared" si="9"/>
        <v/>
      </c>
      <c r="I204" s="42" t="str">
        <f t="shared" si="9"/>
        <v>*</v>
      </c>
      <c r="J204" s="42" t="str">
        <f t="shared" si="9"/>
        <v/>
      </c>
      <c r="K204" s="42" t="str">
        <f t="shared" si="9"/>
        <v/>
      </c>
      <c r="L204" s="42" t="str">
        <f t="shared" si="9"/>
        <v/>
      </c>
      <c r="M204" s="42" t="str">
        <f t="shared" si="9"/>
        <v/>
      </c>
      <c r="N204" s="42" t="str">
        <f t="shared" si="9"/>
        <v/>
      </c>
      <c r="O204" s="42" t="str">
        <f t="shared" si="9"/>
        <v/>
      </c>
      <c r="P204" s="42" t="str">
        <f t="shared" si="9"/>
        <v/>
      </c>
      <c r="Q204" s="42" t="str">
        <f t="shared" si="9"/>
        <v/>
      </c>
      <c r="R204" s="42" t="str">
        <f t="shared" si="9"/>
        <v/>
      </c>
      <c r="S204" s="42" t="str">
        <f t="shared" si="9"/>
        <v/>
      </c>
      <c r="T204" s="42" t="str">
        <f t="shared" si="9"/>
        <v/>
      </c>
      <c r="U204" s="42" t="str">
        <f t="shared" si="9"/>
        <v/>
      </c>
      <c r="V204" s="42" t="str">
        <f t="shared" si="9"/>
        <v/>
      </c>
      <c r="W204" s="42" t="str">
        <f t="shared" si="9"/>
        <v/>
      </c>
      <c r="X204" s="42" t="str">
        <f t="shared" si="9"/>
        <v/>
      </c>
      <c r="Y204" s="42" t="str">
        <f t="shared" si="9"/>
        <v/>
      </c>
      <c r="Z204" s="42" t="str">
        <f t="shared" si="9"/>
        <v/>
      </c>
      <c r="AA204" s="42" t="str">
        <f t="shared" si="9"/>
        <v/>
      </c>
      <c r="AB204" s="42" t="str">
        <f t="shared" si="9"/>
        <v/>
      </c>
      <c r="AC204" s="42" t="str">
        <f t="shared" si="9"/>
        <v/>
      </c>
      <c r="AD204" s="42" t="str">
        <f t="shared" si="9"/>
        <v/>
      </c>
      <c r="AE204" s="42" t="str">
        <f t="shared" si="9"/>
        <v>*</v>
      </c>
      <c r="AF204" s="42" t="str">
        <f t="shared" si="9"/>
        <v/>
      </c>
      <c r="AG204" s="42" t="str">
        <f t="shared" si="9"/>
        <v/>
      </c>
      <c r="AH204" s="42" t="str">
        <f t="shared" si="9"/>
        <v/>
      </c>
      <c r="AI204" s="42" t="str">
        <f t="shared" si="9"/>
        <v/>
      </c>
      <c r="AJ204" s="42" t="str">
        <f t="shared" si="9"/>
        <v/>
      </c>
    </row>
    <row r="205" spans="1:36" s="43" customFormat="1" ht="15" hidden="1" customHeight="1">
      <c r="A205" s="46" t="s">
        <v>184</v>
      </c>
      <c r="B205" s="49" t="s">
        <v>190</v>
      </c>
      <c r="C205" s="50" t="s">
        <v>0</v>
      </c>
      <c r="D205" s="51" t="str">
        <f t="shared" si="2"/>
        <v>*</v>
      </c>
      <c r="E205" s="51" t="str">
        <f t="shared" si="9"/>
        <v>*</v>
      </c>
      <c r="F205" s="51" t="str">
        <f t="shared" si="9"/>
        <v>*</v>
      </c>
      <c r="G205" s="51" t="str">
        <f t="shared" si="9"/>
        <v>*</v>
      </c>
      <c r="H205" s="51" t="str">
        <f t="shared" si="9"/>
        <v>*</v>
      </c>
      <c r="I205" s="51" t="str">
        <f t="shared" si="9"/>
        <v>*</v>
      </c>
      <c r="J205" s="51" t="str">
        <f t="shared" si="9"/>
        <v/>
      </c>
      <c r="K205" s="51" t="str">
        <f t="shared" si="9"/>
        <v/>
      </c>
      <c r="L205" s="51" t="str">
        <f t="shared" si="9"/>
        <v/>
      </c>
      <c r="M205" s="51" t="str">
        <f t="shared" si="9"/>
        <v/>
      </c>
      <c r="N205" s="51" t="str">
        <f t="shared" si="9"/>
        <v/>
      </c>
      <c r="O205" s="51" t="str">
        <f t="shared" si="9"/>
        <v/>
      </c>
      <c r="P205" s="51" t="str">
        <f t="shared" si="9"/>
        <v>*</v>
      </c>
      <c r="Q205" s="51" t="str">
        <f t="shared" si="9"/>
        <v>*</v>
      </c>
      <c r="R205" s="51" t="str">
        <f t="shared" si="9"/>
        <v/>
      </c>
      <c r="S205" s="51" t="str">
        <f t="shared" si="9"/>
        <v>*</v>
      </c>
      <c r="T205" s="51" t="str">
        <f t="shared" si="9"/>
        <v>*</v>
      </c>
      <c r="U205" s="51" t="str">
        <f t="shared" si="9"/>
        <v/>
      </c>
      <c r="V205" s="51" t="str">
        <f t="shared" si="9"/>
        <v>*</v>
      </c>
      <c r="W205" s="51" t="str">
        <f t="shared" si="9"/>
        <v/>
      </c>
      <c r="X205" s="51" t="str">
        <f t="shared" si="9"/>
        <v/>
      </c>
      <c r="Y205" s="51" t="str">
        <f t="shared" si="9"/>
        <v>*</v>
      </c>
      <c r="Z205" s="51" t="str">
        <f t="shared" si="9"/>
        <v>*</v>
      </c>
      <c r="AA205" s="51" t="str">
        <f t="shared" si="9"/>
        <v/>
      </c>
      <c r="AB205" s="51" t="str">
        <f t="shared" si="9"/>
        <v/>
      </c>
      <c r="AC205" s="51" t="str">
        <f t="shared" si="9"/>
        <v/>
      </c>
      <c r="AD205" s="51" t="str">
        <f t="shared" si="9"/>
        <v/>
      </c>
      <c r="AE205" s="51" t="str">
        <f t="shared" si="9"/>
        <v>*</v>
      </c>
      <c r="AF205" s="51" t="str">
        <f t="shared" si="9"/>
        <v>*</v>
      </c>
      <c r="AG205" s="51" t="str">
        <f t="shared" si="9"/>
        <v/>
      </c>
      <c r="AH205" s="51" t="str">
        <f t="shared" si="9"/>
        <v>*</v>
      </c>
      <c r="AI205" s="51" t="str">
        <f t="shared" si="9"/>
        <v>*</v>
      </c>
      <c r="AJ205" s="51" t="str">
        <f t="shared" si="9"/>
        <v>*</v>
      </c>
    </row>
    <row r="206" spans="1:36" s="43" customFormat="1" ht="15" hidden="1" customHeight="1">
      <c r="A206" s="158" t="s">
        <v>21</v>
      </c>
      <c r="B206" s="52" t="s">
        <v>191</v>
      </c>
      <c r="C206" s="53" t="s">
        <v>2</v>
      </c>
      <c r="D206" s="42" t="str">
        <f t="shared" si="2"/>
        <v>*</v>
      </c>
      <c r="E206" s="42" t="str">
        <f t="shared" si="9"/>
        <v>*</v>
      </c>
      <c r="F206" s="42" t="str">
        <f t="shared" si="9"/>
        <v>*</v>
      </c>
      <c r="G206" s="42" t="str">
        <f t="shared" si="9"/>
        <v>*</v>
      </c>
      <c r="H206" s="42" t="str">
        <f t="shared" si="9"/>
        <v>*</v>
      </c>
      <c r="I206" s="42" t="str">
        <f t="shared" si="9"/>
        <v>*</v>
      </c>
      <c r="J206" s="42" t="str">
        <f t="shared" si="9"/>
        <v/>
      </c>
      <c r="K206" s="42" t="str">
        <f t="shared" si="9"/>
        <v/>
      </c>
      <c r="L206" s="42" t="str">
        <f t="shared" si="9"/>
        <v/>
      </c>
      <c r="M206" s="42" t="str">
        <f t="shared" si="9"/>
        <v/>
      </c>
      <c r="N206" s="42" t="str">
        <f t="shared" si="9"/>
        <v/>
      </c>
      <c r="O206" s="42" t="str">
        <f t="shared" si="9"/>
        <v/>
      </c>
      <c r="P206" s="42" t="str">
        <f t="shared" si="9"/>
        <v>*</v>
      </c>
      <c r="Q206" s="42" t="str">
        <f t="shared" si="9"/>
        <v/>
      </c>
      <c r="R206" s="42" t="str">
        <f t="shared" si="9"/>
        <v/>
      </c>
      <c r="S206" s="42" t="str">
        <f t="shared" si="9"/>
        <v>*</v>
      </c>
      <c r="T206" s="42" t="str">
        <f t="shared" si="9"/>
        <v>*</v>
      </c>
      <c r="U206" s="42" t="str">
        <f t="shared" si="9"/>
        <v/>
      </c>
      <c r="V206" s="42" t="str">
        <f t="shared" si="9"/>
        <v>*</v>
      </c>
      <c r="W206" s="42" t="str">
        <f t="shared" si="9"/>
        <v/>
      </c>
      <c r="X206" s="42" t="str">
        <f t="shared" si="9"/>
        <v/>
      </c>
      <c r="Y206" s="42" t="str">
        <f t="shared" si="9"/>
        <v>*</v>
      </c>
      <c r="Z206" s="42" t="str">
        <f t="shared" si="9"/>
        <v>*</v>
      </c>
      <c r="AA206" s="42" t="str">
        <f t="shared" si="9"/>
        <v/>
      </c>
      <c r="AB206" s="42" t="str">
        <f t="shared" si="9"/>
        <v/>
      </c>
      <c r="AC206" s="42" t="str">
        <f t="shared" si="9"/>
        <v/>
      </c>
      <c r="AD206" s="42" t="str">
        <f t="shared" si="9"/>
        <v/>
      </c>
      <c r="AE206" s="42" t="str">
        <f t="shared" si="9"/>
        <v>*</v>
      </c>
      <c r="AF206" s="42" t="str">
        <f t="shared" si="9"/>
        <v>*</v>
      </c>
      <c r="AG206" s="42" t="str">
        <f t="shared" si="9"/>
        <v/>
      </c>
      <c r="AH206" s="42" t="str">
        <f t="shared" si="9"/>
        <v>*</v>
      </c>
      <c r="AI206" s="42" t="str">
        <f t="shared" si="9"/>
        <v/>
      </c>
      <c r="AJ206" s="42" t="str">
        <f t="shared" si="9"/>
        <v>*</v>
      </c>
    </row>
    <row r="207" spans="1:36" s="43" customFormat="1" ht="15" hidden="1" customHeight="1">
      <c r="A207" s="159"/>
      <c r="B207" s="54" t="s">
        <v>192</v>
      </c>
      <c r="C207" s="55" t="s">
        <v>3</v>
      </c>
      <c r="D207" s="42" t="str">
        <f t="shared" si="2"/>
        <v>*</v>
      </c>
      <c r="E207" s="42" t="str">
        <f t="shared" si="9"/>
        <v>*</v>
      </c>
      <c r="F207" s="42" t="str">
        <f t="shared" si="9"/>
        <v>*</v>
      </c>
      <c r="G207" s="42" t="str">
        <f t="shared" si="9"/>
        <v>*</v>
      </c>
      <c r="H207" s="42" t="str">
        <f t="shared" si="9"/>
        <v>*</v>
      </c>
      <c r="I207" s="42" t="str">
        <f t="shared" si="9"/>
        <v>*</v>
      </c>
      <c r="J207" s="42" t="str">
        <f t="shared" si="9"/>
        <v/>
      </c>
      <c r="K207" s="42" t="str">
        <f t="shared" si="9"/>
        <v/>
      </c>
      <c r="L207" s="42" t="str">
        <f t="shared" si="9"/>
        <v/>
      </c>
      <c r="M207" s="42" t="str">
        <f t="shared" si="9"/>
        <v/>
      </c>
      <c r="N207" s="42" t="str">
        <f t="shared" si="9"/>
        <v/>
      </c>
      <c r="O207" s="42" t="str">
        <f t="shared" si="9"/>
        <v/>
      </c>
      <c r="P207" s="42" t="str">
        <f t="shared" si="9"/>
        <v/>
      </c>
      <c r="Q207" s="42" t="str">
        <f t="shared" si="9"/>
        <v>*</v>
      </c>
      <c r="R207" s="42" t="str">
        <f t="shared" si="9"/>
        <v/>
      </c>
      <c r="S207" s="42" t="str">
        <f t="shared" si="9"/>
        <v>*</v>
      </c>
      <c r="T207" s="42" t="str">
        <f t="shared" si="9"/>
        <v/>
      </c>
      <c r="U207" s="42" t="str">
        <f t="shared" si="9"/>
        <v/>
      </c>
      <c r="V207" s="42" t="str">
        <f t="shared" si="9"/>
        <v>*</v>
      </c>
      <c r="W207" s="42" t="str">
        <f t="shared" si="9"/>
        <v/>
      </c>
      <c r="X207" s="42" t="str">
        <f t="shared" si="9"/>
        <v/>
      </c>
      <c r="Y207" s="42" t="str">
        <f t="shared" si="9"/>
        <v/>
      </c>
      <c r="Z207" s="42" t="str">
        <f t="shared" si="9"/>
        <v/>
      </c>
      <c r="AA207" s="42" t="str">
        <f t="shared" si="9"/>
        <v/>
      </c>
      <c r="AB207" s="42" t="str">
        <f t="shared" si="9"/>
        <v/>
      </c>
      <c r="AC207" s="42" t="str">
        <f t="shared" si="9"/>
        <v/>
      </c>
      <c r="AD207" s="42" t="str">
        <f t="shared" si="9"/>
        <v/>
      </c>
      <c r="AE207" s="42" t="str">
        <f t="shared" si="9"/>
        <v>*</v>
      </c>
      <c r="AF207" s="42" t="str">
        <f t="shared" si="9"/>
        <v>*</v>
      </c>
      <c r="AG207" s="42" t="str">
        <f t="shared" si="9"/>
        <v/>
      </c>
      <c r="AH207" s="42" t="str">
        <f t="shared" si="9"/>
        <v>*</v>
      </c>
      <c r="AI207" s="42" t="str">
        <f t="shared" si="9"/>
        <v>*</v>
      </c>
      <c r="AJ207" s="42" t="str">
        <f t="shared" si="9"/>
        <v>*</v>
      </c>
    </row>
    <row r="208" spans="1:36" s="43" customFormat="1" ht="15" hidden="1" customHeight="1">
      <c r="A208" s="46" t="s">
        <v>185</v>
      </c>
      <c r="B208" s="49" t="s">
        <v>190</v>
      </c>
      <c r="C208" s="50" t="s">
        <v>0</v>
      </c>
      <c r="D208" s="51" t="str">
        <f t="shared" si="2"/>
        <v>*</v>
      </c>
      <c r="E208" s="51" t="str">
        <f t="shared" si="9"/>
        <v>*</v>
      </c>
      <c r="F208" s="51" t="str">
        <f t="shared" si="9"/>
        <v/>
      </c>
      <c r="G208" s="51" t="str">
        <f t="shared" si="9"/>
        <v>*</v>
      </c>
      <c r="H208" s="51" t="str">
        <f t="shared" si="9"/>
        <v>*</v>
      </c>
      <c r="I208" s="51" t="str">
        <f t="shared" si="9"/>
        <v>*</v>
      </c>
      <c r="J208" s="51" t="str">
        <f t="shared" si="9"/>
        <v>*</v>
      </c>
      <c r="K208" s="51" t="str">
        <f t="shared" si="9"/>
        <v/>
      </c>
      <c r="L208" s="51" t="str">
        <f t="shared" si="9"/>
        <v/>
      </c>
      <c r="M208" s="51" t="str">
        <f t="shared" si="9"/>
        <v>*</v>
      </c>
      <c r="N208" s="51" t="str">
        <f t="shared" si="9"/>
        <v>*</v>
      </c>
      <c r="O208" s="51" t="str">
        <f t="shared" si="9"/>
        <v/>
      </c>
      <c r="P208" s="51" t="str">
        <f t="shared" si="9"/>
        <v/>
      </c>
      <c r="Q208" s="51" t="str">
        <f t="shared" si="9"/>
        <v/>
      </c>
      <c r="R208" s="51" t="str">
        <f t="shared" si="9"/>
        <v/>
      </c>
      <c r="S208" s="51" t="str">
        <f t="shared" si="9"/>
        <v>*</v>
      </c>
      <c r="T208" s="51" t="str">
        <f t="shared" si="9"/>
        <v>*</v>
      </c>
      <c r="U208" s="51" t="str">
        <f t="shared" si="9"/>
        <v/>
      </c>
      <c r="V208" s="51" t="str">
        <f t="shared" si="9"/>
        <v>*</v>
      </c>
      <c r="W208" s="51" t="str">
        <f t="shared" si="9"/>
        <v/>
      </c>
      <c r="X208" s="51" t="str">
        <f t="shared" si="9"/>
        <v/>
      </c>
      <c r="Y208" s="51" t="str">
        <f t="shared" si="9"/>
        <v>*</v>
      </c>
      <c r="Z208" s="51" t="str">
        <f t="shared" si="9"/>
        <v>*</v>
      </c>
      <c r="AA208" s="51" t="str">
        <f t="shared" si="9"/>
        <v/>
      </c>
      <c r="AB208" s="51" t="str">
        <f t="shared" si="9"/>
        <v/>
      </c>
      <c r="AC208" s="51" t="str">
        <f t="shared" si="9"/>
        <v/>
      </c>
      <c r="AD208" s="51" t="str">
        <f t="shared" si="9"/>
        <v/>
      </c>
      <c r="AE208" s="51" t="str">
        <f t="shared" si="9"/>
        <v>*</v>
      </c>
      <c r="AF208" s="51" t="str">
        <f t="shared" si="9"/>
        <v/>
      </c>
      <c r="AG208" s="51" t="str">
        <f t="shared" si="9"/>
        <v/>
      </c>
      <c r="AH208" s="51" t="str">
        <f t="shared" si="9"/>
        <v>*</v>
      </c>
      <c r="AI208" s="51" t="str">
        <f t="shared" si="9"/>
        <v>*</v>
      </c>
      <c r="AJ208" s="51" t="str">
        <f t="shared" si="9"/>
        <v>*</v>
      </c>
    </row>
    <row r="209" spans="1:36" s="43" customFormat="1" ht="15" hidden="1" customHeight="1">
      <c r="A209" s="158" t="s">
        <v>22</v>
      </c>
      <c r="B209" s="52" t="s">
        <v>191</v>
      </c>
      <c r="C209" s="53" t="s">
        <v>2</v>
      </c>
      <c r="D209" s="42" t="str">
        <f t="shared" si="2"/>
        <v>*</v>
      </c>
      <c r="E209" s="42" t="str">
        <f t="shared" si="9"/>
        <v>*</v>
      </c>
      <c r="F209" s="42" t="str">
        <f t="shared" si="9"/>
        <v>*</v>
      </c>
      <c r="G209" s="42" t="str">
        <f t="shared" si="9"/>
        <v>*</v>
      </c>
      <c r="H209" s="42" t="str">
        <f t="shared" si="9"/>
        <v>*</v>
      </c>
      <c r="I209" s="42" t="str">
        <f t="shared" si="9"/>
        <v>*</v>
      </c>
      <c r="J209" s="42" t="str">
        <f t="shared" si="9"/>
        <v>*</v>
      </c>
      <c r="K209" s="42" t="str">
        <f t="shared" si="9"/>
        <v/>
      </c>
      <c r="L209" s="42" t="str">
        <f t="shared" si="9"/>
        <v/>
      </c>
      <c r="M209" s="42" t="str">
        <f t="shared" si="9"/>
        <v>*</v>
      </c>
      <c r="N209" s="42" t="str">
        <f t="shared" si="9"/>
        <v>*</v>
      </c>
      <c r="O209" s="42" t="str">
        <f t="shared" si="9"/>
        <v/>
      </c>
      <c r="P209" s="42" t="str">
        <f t="shared" si="9"/>
        <v>*</v>
      </c>
      <c r="Q209" s="42" t="str">
        <f t="shared" si="9"/>
        <v/>
      </c>
      <c r="R209" s="42" t="str">
        <f t="shared" si="9"/>
        <v/>
      </c>
      <c r="S209" s="42" t="str">
        <f t="shared" si="9"/>
        <v>*</v>
      </c>
      <c r="T209" s="42" t="str">
        <f t="shared" si="9"/>
        <v>*</v>
      </c>
      <c r="U209" s="42" t="str">
        <f t="shared" si="9"/>
        <v/>
      </c>
      <c r="V209" s="42" t="str">
        <f t="shared" si="9"/>
        <v>*</v>
      </c>
      <c r="W209" s="42" t="str">
        <f t="shared" si="9"/>
        <v/>
      </c>
      <c r="X209" s="42" t="str">
        <f t="shared" si="9"/>
        <v/>
      </c>
      <c r="Y209" s="42" t="str">
        <f t="shared" si="9"/>
        <v>*</v>
      </c>
      <c r="Z209" s="42" t="str">
        <f t="shared" si="9"/>
        <v>*</v>
      </c>
      <c r="AA209" s="42" t="str">
        <f t="shared" si="9"/>
        <v/>
      </c>
      <c r="AB209" s="42" t="str">
        <f t="shared" si="9"/>
        <v/>
      </c>
      <c r="AC209" s="42" t="str">
        <f t="shared" si="9"/>
        <v/>
      </c>
      <c r="AD209" s="42" t="str">
        <f t="shared" si="9"/>
        <v/>
      </c>
      <c r="AE209" s="42" t="str">
        <f t="shared" si="9"/>
        <v/>
      </c>
      <c r="AF209" s="42" t="str">
        <f t="shared" si="9"/>
        <v/>
      </c>
      <c r="AG209" s="42" t="str">
        <f t="shared" si="9"/>
        <v/>
      </c>
      <c r="AH209" s="42" t="str">
        <f t="shared" si="9"/>
        <v>*</v>
      </c>
      <c r="AI209" s="42" t="str">
        <f t="shared" si="9"/>
        <v>*</v>
      </c>
      <c r="AJ209" s="42" t="str">
        <f t="shared" si="9"/>
        <v>*</v>
      </c>
    </row>
    <row r="210" spans="1:36" s="43" customFormat="1" ht="15" hidden="1" customHeight="1">
      <c r="A210" s="159"/>
      <c r="B210" s="54" t="s">
        <v>192</v>
      </c>
      <c r="C210" s="55" t="s">
        <v>3</v>
      </c>
      <c r="D210" s="42" t="str">
        <f t="shared" si="2"/>
        <v>*</v>
      </c>
      <c r="E210" s="42" t="str">
        <f t="shared" si="9"/>
        <v/>
      </c>
      <c r="F210" s="42" t="str">
        <f t="shared" si="9"/>
        <v>*</v>
      </c>
      <c r="G210" s="42" t="str">
        <f t="shared" si="9"/>
        <v/>
      </c>
      <c r="H210" s="42" t="str">
        <f t="shared" si="9"/>
        <v/>
      </c>
      <c r="I210" s="42" t="str">
        <f t="shared" si="9"/>
        <v/>
      </c>
      <c r="J210" s="42" t="str">
        <f t="shared" si="9"/>
        <v/>
      </c>
      <c r="K210" s="42" t="str">
        <f t="shared" si="9"/>
        <v/>
      </c>
      <c r="L210" s="42" t="str">
        <f t="shared" si="9"/>
        <v/>
      </c>
      <c r="M210" s="42" t="str">
        <f t="shared" si="9"/>
        <v/>
      </c>
      <c r="N210" s="42" t="str">
        <f t="shared" si="9"/>
        <v/>
      </c>
      <c r="O210" s="42" t="str">
        <f t="shared" si="9"/>
        <v/>
      </c>
      <c r="P210" s="42" t="str">
        <f t="shared" si="9"/>
        <v>*</v>
      </c>
      <c r="Q210" s="42" t="str">
        <f t="shared" si="9"/>
        <v/>
      </c>
      <c r="R210" s="42" t="str">
        <f t="shared" si="9"/>
        <v/>
      </c>
      <c r="S210" s="42" t="str">
        <f t="shared" si="9"/>
        <v/>
      </c>
      <c r="T210" s="42" t="str">
        <f t="shared" si="9"/>
        <v/>
      </c>
      <c r="U210" s="42" t="str">
        <f t="shared" si="9"/>
        <v/>
      </c>
      <c r="V210" s="42" t="str">
        <f t="shared" si="9"/>
        <v/>
      </c>
      <c r="W210" s="42" t="str">
        <f t="shared" si="9"/>
        <v/>
      </c>
      <c r="X210" s="42" t="str">
        <f t="shared" si="9"/>
        <v/>
      </c>
      <c r="Y210" s="42" t="str">
        <f t="shared" si="9"/>
        <v/>
      </c>
      <c r="Z210" s="42" t="str">
        <f t="shared" si="9"/>
        <v/>
      </c>
      <c r="AA210" s="42" t="str">
        <f t="shared" si="9"/>
        <v/>
      </c>
      <c r="AB210" s="42" t="str">
        <f t="shared" si="9"/>
        <v/>
      </c>
      <c r="AC210" s="42" t="str">
        <f t="shared" si="9"/>
        <v/>
      </c>
      <c r="AD210" s="42" t="str">
        <f t="shared" si="9"/>
        <v/>
      </c>
      <c r="AE210" s="42" t="str">
        <f t="shared" si="9"/>
        <v>*</v>
      </c>
      <c r="AF210" s="42" t="str">
        <f t="shared" si="9"/>
        <v/>
      </c>
      <c r="AG210" s="42" t="str">
        <f t="shared" si="9"/>
        <v/>
      </c>
      <c r="AH210" s="42" t="str">
        <f t="shared" si="9"/>
        <v/>
      </c>
      <c r="AI210" s="42" t="str">
        <f t="shared" si="9"/>
        <v>*</v>
      </c>
      <c r="AJ210" s="42" t="str">
        <f t="shared" si="9"/>
        <v/>
      </c>
    </row>
    <row r="211" spans="1:36" s="43" customFormat="1" ht="15" hidden="1" customHeight="1">
      <c r="A211" s="46" t="s">
        <v>186</v>
      </c>
      <c r="B211" s="49" t="s">
        <v>190</v>
      </c>
      <c r="C211" s="50" t="s">
        <v>0</v>
      </c>
      <c r="D211" s="51" t="str">
        <f t="shared" si="2"/>
        <v>*</v>
      </c>
      <c r="E211" s="51" t="str">
        <f t="shared" si="9"/>
        <v>*</v>
      </c>
      <c r="F211" s="51" t="str">
        <f t="shared" si="9"/>
        <v>*</v>
      </c>
      <c r="G211" s="51" t="str">
        <f t="shared" si="9"/>
        <v>*</v>
      </c>
      <c r="H211" s="51" t="str">
        <f t="shared" si="9"/>
        <v>*</v>
      </c>
      <c r="I211" s="51" t="str">
        <f t="shared" si="9"/>
        <v>*</v>
      </c>
      <c r="J211" s="51" t="str">
        <f t="shared" si="9"/>
        <v>*</v>
      </c>
      <c r="K211" s="51" t="str">
        <f t="shared" si="9"/>
        <v>*</v>
      </c>
      <c r="L211" s="51" t="str">
        <f t="shared" si="9"/>
        <v/>
      </c>
      <c r="M211" s="51" t="str">
        <f t="shared" si="9"/>
        <v/>
      </c>
      <c r="N211" s="51" t="str">
        <f t="shared" si="9"/>
        <v>*</v>
      </c>
      <c r="O211" s="51" t="str">
        <f t="shared" si="9"/>
        <v/>
      </c>
      <c r="P211" s="51" t="str">
        <f t="shared" si="9"/>
        <v>*</v>
      </c>
      <c r="Q211" s="51" t="str">
        <f t="shared" si="9"/>
        <v>*</v>
      </c>
      <c r="R211" s="51" t="str">
        <f t="shared" si="9"/>
        <v/>
      </c>
      <c r="S211" s="51" t="str">
        <f t="shared" si="9"/>
        <v>*</v>
      </c>
      <c r="T211" s="51" t="str">
        <f t="shared" ref="E211:AJ219" si="10">IF(T141=T67,"","*")</f>
        <v>*</v>
      </c>
      <c r="U211" s="51" t="str">
        <f t="shared" si="10"/>
        <v/>
      </c>
      <c r="V211" s="51" t="str">
        <f t="shared" si="10"/>
        <v>*</v>
      </c>
      <c r="W211" s="51" t="str">
        <f t="shared" si="10"/>
        <v/>
      </c>
      <c r="X211" s="51" t="str">
        <f t="shared" si="10"/>
        <v/>
      </c>
      <c r="Y211" s="51" t="str">
        <f t="shared" si="10"/>
        <v/>
      </c>
      <c r="Z211" s="51" t="str">
        <f t="shared" si="10"/>
        <v/>
      </c>
      <c r="AA211" s="51" t="str">
        <f t="shared" si="10"/>
        <v/>
      </c>
      <c r="AB211" s="51" t="str">
        <f t="shared" si="10"/>
        <v/>
      </c>
      <c r="AC211" s="51" t="str">
        <f t="shared" si="10"/>
        <v/>
      </c>
      <c r="AD211" s="51" t="str">
        <f t="shared" si="10"/>
        <v/>
      </c>
      <c r="AE211" s="51" t="str">
        <f t="shared" si="10"/>
        <v>*</v>
      </c>
      <c r="AF211" s="51" t="str">
        <f t="shared" si="10"/>
        <v>*</v>
      </c>
      <c r="AG211" s="51" t="str">
        <f t="shared" si="10"/>
        <v/>
      </c>
      <c r="AH211" s="51" t="str">
        <f t="shared" si="10"/>
        <v>*</v>
      </c>
      <c r="AI211" s="51" t="str">
        <f t="shared" si="10"/>
        <v/>
      </c>
      <c r="AJ211" s="51" t="str">
        <f t="shared" si="10"/>
        <v>*</v>
      </c>
    </row>
    <row r="212" spans="1:36" s="43" customFormat="1" ht="15" hidden="1" customHeight="1">
      <c r="A212" s="158" t="s">
        <v>23</v>
      </c>
      <c r="B212" s="52" t="s">
        <v>191</v>
      </c>
      <c r="C212" s="53" t="s">
        <v>2</v>
      </c>
      <c r="D212" s="42" t="str">
        <f t="shared" si="2"/>
        <v>*</v>
      </c>
      <c r="E212" s="42" t="str">
        <f t="shared" si="10"/>
        <v>*</v>
      </c>
      <c r="F212" s="42" t="str">
        <f t="shared" si="10"/>
        <v>*</v>
      </c>
      <c r="G212" s="42" t="str">
        <f t="shared" si="10"/>
        <v>*</v>
      </c>
      <c r="H212" s="42" t="str">
        <f t="shared" si="10"/>
        <v>*</v>
      </c>
      <c r="I212" s="42" t="str">
        <f t="shared" si="10"/>
        <v>*</v>
      </c>
      <c r="J212" s="42" t="str">
        <f t="shared" si="10"/>
        <v>*</v>
      </c>
      <c r="K212" s="42" t="str">
        <f t="shared" si="10"/>
        <v>*</v>
      </c>
      <c r="L212" s="42" t="str">
        <f t="shared" si="10"/>
        <v/>
      </c>
      <c r="M212" s="42" t="str">
        <f t="shared" si="10"/>
        <v/>
      </c>
      <c r="N212" s="42" t="str">
        <f t="shared" si="10"/>
        <v>*</v>
      </c>
      <c r="O212" s="42" t="str">
        <f t="shared" si="10"/>
        <v/>
      </c>
      <c r="P212" s="42" t="str">
        <f t="shared" si="10"/>
        <v>*</v>
      </c>
      <c r="Q212" s="42" t="str">
        <f t="shared" si="10"/>
        <v>*</v>
      </c>
      <c r="R212" s="42" t="str">
        <f t="shared" si="10"/>
        <v/>
      </c>
      <c r="S212" s="42" t="str">
        <f t="shared" si="10"/>
        <v>*</v>
      </c>
      <c r="T212" s="42" t="str">
        <f t="shared" si="10"/>
        <v>*</v>
      </c>
      <c r="U212" s="42" t="str">
        <f t="shared" si="10"/>
        <v/>
      </c>
      <c r="V212" s="42" t="str">
        <f t="shared" si="10"/>
        <v>*</v>
      </c>
      <c r="W212" s="42" t="str">
        <f t="shared" si="10"/>
        <v/>
      </c>
      <c r="X212" s="42" t="str">
        <f t="shared" si="10"/>
        <v/>
      </c>
      <c r="Y212" s="42" t="str">
        <f t="shared" si="10"/>
        <v/>
      </c>
      <c r="Z212" s="42" t="str">
        <f t="shared" si="10"/>
        <v/>
      </c>
      <c r="AA212" s="42" t="str">
        <f t="shared" si="10"/>
        <v/>
      </c>
      <c r="AB212" s="42" t="str">
        <f t="shared" si="10"/>
        <v/>
      </c>
      <c r="AC212" s="42" t="str">
        <f t="shared" si="10"/>
        <v/>
      </c>
      <c r="AD212" s="42" t="str">
        <f t="shared" si="10"/>
        <v/>
      </c>
      <c r="AE212" s="42" t="str">
        <f t="shared" si="10"/>
        <v>*</v>
      </c>
      <c r="AF212" s="42" t="str">
        <f t="shared" si="10"/>
        <v>*</v>
      </c>
      <c r="AG212" s="42" t="str">
        <f t="shared" si="10"/>
        <v/>
      </c>
      <c r="AH212" s="42" t="str">
        <f t="shared" si="10"/>
        <v>*</v>
      </c>
      <c r="AI212" s="42" t="str">
        <f t="shared" si="10"/>
        <v/>
      </c>
      <c r="AJ212" s="42" t="str">
        <f t="shared" si="10"/>
        <v>*</v>
      </c>
    </row>
    <row r="213" spans="1:36" s="43" customFormat="1" ht="15" hidden="1" customHeight="1">
      <c r="A213" s="159"/>
      <c r="B213" s="54" t="s">
        <v>192</v>
      </c>
      <c r="C213" s="55" t="s">
        <v>3</v>
      </c>
      <c r="D213" s="42" t="str">
        <f t="shared" si="2"/>
        <v>*</v>
      </c>
      <c r="E213" s="42" t="str">
        <f t="shared" si="10"/>
        <v>*</v>
      </c>
      <c r="F213" s="42" t="str">
        <f t="shared" si="10"/>
        <v>*</v>
      </c>
      <c r="G213" s="42" t="str">
        <f t="shared" si="10"/>
        <v/>
      </c>
      <c r="H213" s="42" t="str">
        <f t="shared" si="10"/>
        <v>*</v>
      </c>
      <c r="I213" s="42" t="str">
        <f t="shared" si="10"/>
        <v>*</v>
      </c>
      <c r="J213" s="42" t="str">
        <f t="shared" si="10"/>
        <v/>
      </c>
      <c r="K213" s="42" t="str">
        <f t="shared" si="10"/>
        <v/>
      </c>
      <c r="L213" s="42" t="str">
        <f t="shared" si="10"/>
        <v/>
      </c>
      <c r="M213" s="42" t="str">
        <f t="shared" si="10"/>
        <v/>
      </c>
      <c r="N213" s="42" t="str">
        <f t="shared" si="10"/>
        <v/>
      </c>
      <c r="O213" s="42" t="str">
        <f t="shared" si="10"/>
        <v/>
      </c>
      <c r="P213" s="42" t="str">
        <f t="shared" si="10"/>
        <v/>
      </c>
      <c r="Q213" s="42" t="str">
        <f t="shared" si="10"/>
        <v/>
      </c>
      <c r="R213" s="42" t="str">
        <f t="shared" si="10"/>
        <v/>
      </c>
      <c r="S213" s="42" t="str">
        <f t="shared" si="10"/>
        <v/>
      </c>
      <c r="T213" s="42" t="str">
        <f t="shared" si="10"/>
        <v/>
      </c>
      <c r="U213" s="42" t="str">
        <f t="shared" si="10"/>
        <v/>
      </c>
      <c r="V213" s="42" t="str">
        <f t="shared" si="10"/>
        <v/>
      </c>
      <c r="W213" s="42" t="str">
        <f t="shared" si="10"/>
        <v/>
      </c>
      <c r="X213" s="42" t="str">
        <f t="shared" si="10"/>
        <v/>
      </c>
      <c r="Y213" s="42" t="str">
        <f t="shared" si="10"/>
        <v/>
      </c>
      <c r="Z213" s="42" t="str">
        <f t="shared" si="10"/>
        <v/>
      </c>
      <c r="AA213" s="42" t="str">
        <f t="shared" si="10"/>
        <v/>
      </c>
      <c r="AB213" s="42" t="str">
        <f t="shared" si="10"/>
        <v/>
      </c>
      <c r="AC213" s="42" t="str">
        <f t="shared" si="10"/>
        <v/>
      </c>
      <c r="AD213" s="42" t="str">
        <f t="shared" si="10"/>
        <v/>
      </c>
      <c r="AE213" s="42" t="str">
        <f t="shared" si="10"/>
        <v/>
      </c>
      <c r="AF213" s="42" t="str">
        <f t="shared" si="10"/>
        <v/>
      </c>
      <c r="AG213" s="42" t="str">
        <f t="shared" si="10"/>
        <v/>
      </c>
      <c r="AH213" s="42" t="str">
        <f t="shared" si="10"/>
        <v/>
      </c>
      <c r="AI213" s="42" t="str">
        <f t="shared" si="10"/>
        <v/>
      </c>
      <c r="AJ213" s="42" t="str">
        <f t="shared" si="10"/>
        <v/>
      </c>
    </row>
    <row r="214" spans="1:36" s="43" customFormat="1" ht="15" hidden="1" customHeight="1">
      <c r="A214" s="46" t="s">
        <v>187</v>
      </c>
      <c r="B214" s="49" t="s">
        <v>190</v>
      </c>
      <c r="C214" s="50" t="s">
        <v>0</v>
      </c>
      <c r="D214" s="51" t="str">
        <f t="shared" si="2"/>
        <v>*</v>
      </c>
      <c r="E214" s="51" t="str">
        <f t="shared" si="10"/>
        <v>*</v>
      </c>
      <c r="F214" s="51" t="str">
        <f t="shared" si="10"/>
        <v>*</v>
      </c>
      <c r="G214" s="51" t="str">
        <f t="shared" si="10"/>
        <v/>
      </c>
      <c r="H214" s="51" t="str">
        <f t="shared" si="10"/>
        <v>*</v>
      </c>
      <c r="I214" s="51" t="str">
        <f t="shared" si="10"/>
        <v>*</v>
      </c>
      <c r="J214" s="51" t="str">
        <f t="shared" si="10"/>
        <v/>
      </c>
      <c r="K214" s="51" t="str">
        <f t="shared" si="10"/>
        <v/>
      </c>
      <c r="L214" s="51" t="str">
        <f t="shared" si="10"/>
        <v/>
      </c>
      <c r="M214" s="51" t="str">
        <f t="shared" si="10"/>
        <v/>
      </c>
      <c r="N214" s="51" t="str">
        <f t="shared" si="10"/>
        <v>*</v>
      </c>
      <c r="O214" s="51" t="str">
        <f t="shared" si="10"/>
        <v/>
      </c>
      <c r="P214" s="51" t="str">
        <f t="shared" si="10"/>
        <v/>
      </c>
      <c r="Q214" s="51" t="str">
        <f t="shared" si="10"/>
        <v/>
      </c>
      <c r="R214" s="51" t="str">
        <f t="shared" si="10"/>
        <v/>
      </c>
      <c r="S214" s="51" t="str">
        <f t="shared" si="10"/>
        <v/>
      </c>
      <c r="T214" s="51" t="str">
        <f t="shared" si="10"/>
        <v>*</v>
      </c>
      <c r="U214" s="51" t="str">
        <f t="shared" si="10"/>
        <v/>
      </c>
      <c r="V214" s="51" t="str">
        <f t="shared" si="10"/>
        <v/>
      </c>
      <c r="W214" s="51" t="str">
        <f t="shared" si="10"/>
        <v/>
      </c>
      <c r="X214" s="51" t="str">
        <f t="shared" si="10"/>
        <v/>
      </c>
      <c r="Y214" s="51" t="str">
        <f t="shared" si="10"/>
        <v>*</v>
      </c>
      <c r="Z214" s="51" t="str">
        <f t="shared" si="10"/>
        <v/>
      </c>
      <c r="AA214" s="51" t="str">
        <f t="shared" si="10"/>
        <v/>
      </c>
      <c r="AB214" s="51" t="str">
        <f t="shared" si="10"/>
        <v/>
      </c>
      <c r="AC214" s="51" t="str">
        <f t="shared" si="10"/>
        <v/>
      </c>
      <c r="AD214" s="51" t="str">
        <f t="shared" si="10"/>
        <v/>
      </c>
      <c r="AE214" s="51" t="str">
        <f t="shared" si="10"/>
        <v>*</v>
      </c>
      <c r="AF214" s="51" t="str">
        <f t="shared" si="10"/>
        <v/>
      </c>
      <c r="AG214" s="51" t="str">
        <f t="shared" si="10"/>
        <v/>
      </c>
      <c r="AH214" s="51" t="str">
        <f t="shared" si="10"/>
        <v>*</v>
      </c>
      <c r="AI214" s="51" t="str">
        <f t="shared" si="10"/>
        <v/>
      </c>
      <c r="AJ214" s="51" t="str">
        <f t="shared" si="10"/>
        <v/>
      </c>
    </row>
    <row r="215" spans="1:36" s="43" customFormat="1" ht="15" hidden="1" customHeight="1">
      <c r="A215" s="158" t="s">
        <v>24</v>
      </c>
      <c r="B215" s="52" t="s">
        <v>191</v>
      </c>
      <c r="C215" s="53" t="s">
        <v>2</v>
      </c>
      <c r="D215" s="42" t="str">
        <f t="shared" si="2"/>
        <v>*</v>
      </c>
      <c r="E215" s="42" t="str">
        <f t="shared" si="10"/>
        <v>*</v>
      </c>
      <c r="F215" s="42" t="str">
        <f t="shared" si="10"/>
        <v>*</v>
      </c>
      <c r="G215" s="42" t="str">
        <f t="shared" si="10"/>
        <v/>
      </c>
      <c r="H215" s="42" t="str">
        <f t="shared" si="10"/>
        <v>*</v>
      </c>
      <c r="I215" s="42" t="str">
        <f t="shared" si="10"/>
        <v>*</v>
      </c>
      <c r="J215" s="42" t="str">
        <f t="shared" si="10"/>
        <v/>
      </c>
      <c r="K215" s="42" t="str">
        <f t="shared" si="10"/>
        <v/>
      </c>
      <c r="L215" s="42" t="str">
        <f t="shared" si="10"/>
        <v/>
      </c>
      <c r="M215" s="42" t="str">
        <f t="shared" si="10"/>
        <v/>
      </c>
      <c r="N215" s="42" t="str">
        <f t="shared" si="10"/>
        <v>*</v>
      </c>
      <c r="O215" s="42" t="str">
        <f t="shared" si="10"/>
        <v/>
      </c>
      <c r="P215" s="42" t="str">
        <f t="shared" si="10"/>
        <v/>
      </c>
      <c r="Q215" s="42" t="str">
        <f t="shared" si="10"/>
        <v/>
      </c>
      <c r="R215" s="42" t="str">
        <f t="shared" si="10"/>
        <v/>
      </c>
      <c r="S215" s="42" t="str">
        <f t="shared" si="10"/>
        <v/>
      </c>
      <c r="T215" s="42" t="str">
        <f t="shared" si="10"/>
        <v>*</v>
      </c>
      <c r="U215" s="42" t="str">
        <f t="shared" si="10"/>
        <v/>
      </c>
      <c r="V215" s="42" t="str">
        <f t="shared" si="10"/>
        <v/>
      </c>
      <c r="W215" s="42" t="str">
        <f t="shared" si="10"/>
        <v/>
      </c>
      <c r="X215" s="42" t="str">
        <f t="shared" si="10"/>
        <v/>
      </c>
      <c r="Y215" s="42" t="str">
        <f t="shared" si="10"/>
        <v>*</v>
      </c>
      <c r="Z215" s="42" t="str">
        <f t="shared" si="10"/>
        <v/>
      </c>
      <c r="AA215" s="42" t="str">
        <f t="shared" si="10"/>
        <v/>
      </c>
      <c r="AB215" s="42" t="str">
        <f t="shared" si="10"/>
        <v/>
      </c>
      <c r="AC215" s="42" t="str">
        <f t="shared" si="10"/>
        <v/>
      </c>
      <c r="AD215" s="42" t="str">
        <f t="shared" si="10"/>
        <v/>
      </c>
      <c r="AE215" s="42" t="str">
        <f t="shared" si="10"/>
        <v>*</v>
      </c>
      <c r="AF215" s="42" t="str">
        <f t="shared" si="10"/>
        <v/>
      </c>
      <c r="AG215" s="42" t="str">
        <f t="shared" si="10"/>
        <v/>
      </c>
      <c r="AH215" s="42" t="str">
        <f t="shared" si="10"/>
        <v>*</v>
      </c>
      <c r="AI215" s="42" t="str">
        <f t="shared" si="10"/>
        <v/>
      </c>
      <c r="AJ215" s="42" t="str">
        <f t="shared" si="10"/>
        <v/>
      </c>
    </row>
    <row r="216" spans="1:36" s="43" customFormat="1" ht="15" hidden="1" customHeight="1">
      <c r="A216" s="159"/>
      <c r="B216" s="54" t="s">
        <v>192</v>
      </c>
      <c r="C216" s="55" t="s">
        <v>3</v>
      </c>
      <c r="D216" s="42" t="str">
        <f t="shared" ref="D216:S219" si="11">IF(D146=D72,"","*")</f>
        <v>*</v>
      </c>
      <c r="E216" s="42" t="str">
        <f t="shared" si="11"/>
        <v>*</v>
      </c>
      <c r="F216" s="42" t="str">
        <f t="shared" si="11"/>
        <v/>
      </c>
      <c r="G216" s="42" t="str">
        <f t="shared" si="11"/>
        <v/>
      </c>
      <c r="H216" s="42" t="str">
        <f t="shared" si="11"/>
        <v>*</v>
      </c>
      <c r="I216" s="42" t="str">
        <f t="shared" si="11"/>
        <v/>
      </c>
      <c r="J216" s="42" t="str">
        <f t="shared" si="11"/>
        <v/>
      </c>
      <c r="K216" s="42" t="str">
        <f t="shared" si="11"/>
        <v/>
      </c>
      <c r="L216" s="42" t="str">
        <f t="shared" si="11"/>
        <v/>
      </c>
      <c r="M216" s="42" t="str">
        <f t="shared" si="11"/>
        <v/>
      </c>
      <c r="N216" s="42" t="str">
        <f t="shared" si="11"/>
        <v/>
      </c>
      <c r="O216" s="42" t="str">
        <f t="shared" si="11"/>
        <v/>
      </c>
      <c r="P216" s="42" t="str">
        <f t="shared" si="11"/>
        <v/>
      </c>
      <c r="Q216" s="42" t="str">
        <f t="shared" si="11"/>
        <v/>
      </c>
      <c r="R216" s="42" t="str">
        <f t="shared" si="11"/>
        <v/>
      </c>
      <c r="S216" s="42" t="str">
        <f t="shared" si="11"/>
        <v/>
      </c>
      <c r="T216" s="42" t="str">
        <f t="shared" si="10"/>
        <v/>
      </c>
      <c r="U216" s="42" t="str">
        <f t="shared" si="10"/>
        <v/>
      </c>
      <c r="V216" s="42" t="str">
        <f t="shared" si="10"/>
        <v/>
      </c>
      <c r="W216" s="42" t="str">
        <f t="shared" si="10"/>
        <v/>
      </c>
      <c r="X216" s="42" t="str">
        <f t="shared" si="10"/>
        <v/>
      </c>
      <c r="Y216" s="42" t="str">
        <f t="shared" si="10"/>
        <v/>
      </c>
      <c r="Z216" s="42" t="str">
        <f t="shared" si="10"/>
        <v/>
      </c>
      <c r="AA216" s="42" t="str">
        <f t="shared" si="10"/>
        <v/>
      </c>
      <c r="AB216" s="42" t="str">
        <f t="shared" si="10"/>
        <v/>
      </c>
      <c r="AC216" s="42" t="str">
        <f t="shared" si="10"/>
        <v/>
      </c>
      <c r="AD216" s="42" t="str">
        <f t="shared" si="10"/>
        <v/>
      </c>
      <c r="AE216" s="42" t="str">
        <f t="shared" si="10"/>
        <v/>
      </c>
      <c r="AF216" s="42" t="str">
        <f t="shared" si="10"/>
        <v/>
      </c>
      <c r="AG216" s="42" t="str">
        <f t="shared" si="10"/>
        <v/>
      </c>
      <c r="AH216" s="42" t="str">
        <f t="shared" si="10"/>
        <v/>
      </c>
      <c r="AI216" s="42" t="str">
        <f t="shared" si="10"/>
        <v/>
      </c>
      <c r="AJ216" s="42" t="str">
        <f t="shared" si="10"/>
        <v/>
      </c>
    </row>
    <row r="217" spans="1:36" s="43" customFormat="1" ht="15" hidden="1" customHeight="1">
      <c r="A217" s="46" t="s">
        <v>188</v>
      </c>
      <c r="B217" s="49" t="s">
        <v>190</v>
      </c>
      <c r="C217" s="50" t="s">
        <v>0</v>
      </c>
      <c r="D217" s="51" t="str">
        <f t="shared" si="11"/>
        <v>*</v>
      </c>
      <c r="E217" s="51" t="str">
        <f t="shared" si="10"/>
        <v>*</v>
      </c>
      <c r="F217" s="51" t="str">
        <f t="shared" si="10"/>
        <v>*</v>
      </c>
      <c r="G217" s="51" t="str">
        <f t="shared" si="10"/>
        <v/>
      </c>
      <c r="H217" s="51" t="str">
        <f t="shared" si="10"/>
        <v>*</v>
      </c>
      <c r="I217" s="51" t="str">
        <f t="shared" si="10"/>
        <v>*</v>
      </c>
      <c r="J217" s="51" t="str">
        <f t="shared" si="10"/>
        <v/>
      </c>
      <c r="K217" s="51" t="str">
        <f t="shared" si="10"/>
        <v/>
      </c>
      <c r="L217" s="51" t="str">
        <f t="shared" si="10"/>
        <v/>
      </c>
      <c r="M217" s="51" t="str">
        <f t="shared" si="10"/>
        <v/>
      </c>
      <c r="N217" s="51" t="str">
        <f t="shared" si="10"/>
        <v/>
      </c>
      <c r="O217" s="51" t="str">
        <f t="shared" si="10"/>
        <v/>
      </c>
      <c r="P217" s="51" t="str">
        <f t="shared" si="10"/>
        <v/>
      </c>
      <c r="Q217" s="51" t="str">
        <f t="shared" si="10"/>
        <v/>
      </c>
      <c r="R217" s="51" t="str">
        <f t="shared" si="10"/>
        <v/>
      </c>
      <c r="S217" s="51" t="str">
        <f t="shared" si="10"/>
        <v/>
      </c>
      <c r="T217" s="51" t="str">
        <f t="shared" si="10"/>
        <v/>
      </c>
      <c r="U217" s="51" t="str">
        <f t="shared" si="10"/>
        <v/>
      </c>
      <c r="V217" s="51" t="str">
        <f t="shared" si="10"/>
        <v/>
      </c>
      <c r="W217" s="51" t="str">
        <f t="shared" si="10"/>
        <v/>
      </c>
      <c r="X217" s="51" t="str">
        <f t="shared" si="10"/>
        <v/>
      </c>
      <c r="Y217" s="51" t="str">
        <f t="shared" si="10"/>
        <v/>
      </c>
      <c r="Z217" s="51" t="str">
        <f t="shared" si="10"/>
        <v>*</v>
      </c>
      <c r="AA217" s="51" t="str">
        <f t="shared" si="10"/>
        <v/>
      </c>
      <c r="AB217" s="51" t="str">
        <f t="shared" si="10"/>
        <v/>
      </c>
      <c r="AC217" s="51" t="str">
        <f t="shared" si="10"/>
        <v/>
      </c>
      <c r="AD217" s="51" t="str">
        <f t="shared" si="10"/>
        <v/>
      </c>
      <c r="AE217" s="51" t="str">
        <f t="shared" si="10"/>
        <v/>
      </c>
      <c r="AF217" s="51" t="str">
        <f t="shared" si="10"/>
        <v/>
      </c>
      <c r="AG217" s="51" t="str">
        <f t="shared" si="10"/>
        <v/>
      </c>
      <c r="AH217" s="51" t="str">
        <f t="shared" si="10"/>
        <v>*</v>
      </c>
      <c r="AI217" s="51" t="str">
        <f t="shared" si="10"/>
        <v>*</v>
      </c>
      <c r="AJ217" s="51" t="str">
        <f t="shared" si="10"/>
        <v/>
      </c>
    </row>
    <row r="218" spans="1:36" s="43" customFormat="1" ht="15" hidden="1" customHeight="1">
      <c r="A218" s="158" t="s">
        <v>25</v>
      </c>
      <c r="B218" s="52" t="s">
        <v>191</v>
      </c>
      <c r="C218" s="53" t="s">
        <v>2</v>
      </c>
      <c r="D218" s="42" t="str">
        <f t="shared" si="11"/>
        <v>*</v>
      </c>
      <c r="E218" s="42" t="str">
        <f t="shared" si="10"/>
        <v>*</v>
      </c>
      <c r="F218" s="42" t="str">
        <f t="shared" si="10"/>
        <v>*</v>
      </c>
      <c r="G218" s="42" t="str">
        <f t="shared" si="10"/>
        <v/>
      </c>
      <c r="H218" s="42" t="str">
        <f t="shared" si="10"/>
        <v/>
      </c>
      <c r="I218" s="42" t="str">
        <f t="shared" si="10"/>
        <v>*</v>
      </c>
      <c r="J218" s="42" t="str">
        <f t="shared" si="10"/>
        <v/>
      </c>
      <c r="K218" s="42" t="str">
        <f t="shared" si="10"/>
        <v/>
      </c>
      <c r="L218" s="42" t="str">
        <f t="shared" si="10"/>
        <v/>
      </c>
      <c r="M218" s="42" t="str">
        <f t="shared" si="10"/>
        <v/>
      </c>
      <c r="N218" s="42" t="str">
        <f t="shared" si="10"/>
        <v/>
      </c>
      <c r="O218" s="42" t="str">
        <f t="shared" si="10"/>
        <v/>
      </c>
      <c r="P218" s="42" t="str">
        <f t="shared" si="10"/>
        <v/>
      </c>
      <c r="Q218" s="42" t="str">
        <f t="shared" si="10"/>
        <v/>
      </c>
      <c r="R218" s="42" t="str">
        <f t="shared" si="10"/>
        <v/>
      </c>
      <c r="S218" s="42" t="str">
        <f t="shared" si="10"/>
        <v/>
      </c>
      <c r="T218" s="42" t="str">
        <f t="shared" si="10"/>
        <v/>
      </c>
      <c r="U218" s="42" t="str">
        <f t="shared" si="10"/>
        <v/>
      </c>
      <c r="V218" s="42" t="str">
        <f t="shared" si="10"/>
        <v/>
      </c>
      <c r="W218" s="42" t="str">
        <f t="shared" si="10"/>
        <v/>
      </c>
      <c r="X218" s="42" t="str">
        <f t="shared" si="10"/>
        <v/>
      </c>
      <c r="Y218" s="42" t="str">
        <f t="shared" si="10"/>
        <v/>
      </c>
      <c r="Z218" s="42" t="str">
        <f t="shared" si="10"/>
        <v/>
      </c>
      <c r="AA218" s="42" t="str">
        <f t="shared" si="10"/>
        <v/>
      </c>
      <c r="AB218" s="42" t="str">
        <f t="shared" si="10"/>
        <v/>
      </c>
      <c r="AC218" s="42" t="str">
        <f t="shared" si="10"/>
        <v/>
      </c>
      <c r="AD218" s="42" t="str">
        <f t="shared" si="10"/>
        <v/>
      </c>
      <c r="AE218" s="42" t="str">
        <f t="shared" si="10"/>
        <v/>
      </c>
      <c r="AF218" s="42" t="str">
        <f t="shared" si="10"/>
        <v/>
      </c>
      <c r="AG218" s="42" t="str">
        <f t="shared" si="10"/>
        <v/>
      </c>
      <c r="AH218" s="42" t="str">
        <f t="shared" si="10"/>
        <v>*</v>
      </c>
      <c r="AI218" s="42" t="str">
        <f t="shared" si="10"/>
        <v>*</v>
      </c>
      <c r="AJ218" s="42" t="str">
        <f t="shared" si="10"/>
        <v/>
      </c>
    </row>
    <row r="219" spans="1:36" s="43" customFormat="1" ht="15" hidden="1" customHeight="1">
      <c r="A219" s="159"/>
      <c r="B219" s="54" t="s">
        <v>192</v>
      </c>
      <c r="C219" s="55" t="s">
        <v>3</v>
      </c>
      <c r="D219" s="47" t="str">
        <f t="shared" si="11"/>
        <v/>
      </c>
      <c r="E219" s="47" t="str">
        <f t="shared" si="10"/>
        <v>*</v>
      </c>
      <c r="F219" s="47" t="str">
        <f t="shared" si="10"/>
        <v>*</v>
      </c>
      <c r="G219" s="47" t="str">
        <f t="shared" si="10"/>
        <v/>
      </c>
      <c r="H219" s="47" t="str">
        <f t="shared" si="10"/>
        <v>*</v>
      </c>
      <c r="I219" s="47" t="str">
        <f t="shared" si="10"/>
        <v/>
      </c>
      <c r="J219" s="47" t="str">
        <f t="shared" si="10"/>
        <v/>
      </c>
      <c r="K219" s="47" t="str">
        <f t="shared" si="10"/>
        <v/>
      </c>
      <c r="L219" s="47" t="str">
        <f t="shared" si="10"/>
        <v/>
      </c>
      <c r="M219" s="47" t="str">
        <f t="shared" si="10"/>
        <v/>
      </c>
      <c r="N219" s="47" t="str">
        <f t="shared" si="10"/>
        <v/>
      </c>
      <c r="O219" s="47" t="str">
        <f t="shared" si="10"/>
        <v/>
      </c>
      <c r="P219" s="47" t="str">
        <f t="shared" si="10"/>
        <v/>
      </c>
      <c r="Q219" s="47" t="str">
        <f t="shared" si="10"/>
        <v/>
      </c>
      <c r="R219" s="47" t="str">
        <f t="shared" ref="R219:AJ219" si="12">IF(R149=R75,"","*")</f>
        <v/>
      </c>
      <c r="S219" s="47" t="str">
        <f t="shared" si="12"/>
        <v/>
      </c>
      <c r="T219" s="47" t="str">
        <f t="shared" si="12"/>
        <v/>
      </c>
      <c r="U219" s="47" t="str">
        <f t="shared" si="12"/>
        <v/>
      </c>
      <c r="V219" s="47" t="str">
        <f t="shared" si="12"/>
        <v/>
      </c>
      <c r="W219" s="47" t="str">
        <f t="shared" si="12"/>
        <v/>
      </c>
      <c r="X219" s="47" t="str">
        <f t="shared" si="12"/>
        <v/>
      </c>
      <c r="Y219" s="47" t="str">
        <f t="shared" si="12"/>
        <v/>
      </c>
      <c r="Z219" s="47" t="str">
        <f t="shared" si="12"/>
        <v>*</v>
      </c>
      <c r="AA219" s="47" t="str">
        <f t="shared" si="12"/>
        <v/>
      </c>
      <c r="AB219" s="47" t="str">
        <f t="shared" si="12"/>
        <v/>
      </c>
      <c r="AC219" s="47" t="str">
        <f t="shared" si="12"/>
        <v/>
      </c>
      <c r="AD219" s="47" t="str">
        <f t="shared" si="12"/>
        <v/>
      </c>
      <c r="AE219" s="47" t="str">
        <f t="shared" si="12"/>
        <v/>
      </c>
      <c r="AF219" s="47" t="str">
        <f t="shared" si="12"/>
        <v/>
      </c>
      <c r="AG219" s="47" t="str">
        <f t="shared" si="12"/>
        <v/>
      </c>
      <c r="AH219" s="47" t="str">
        <f t="shared" si="12"/>
        <v/>
      </c>
      <c r="AI219" s="47" t="str">
        <f t="shared" si="12"/>
        <v/>
      </c>
      <c r="AJ219" s="47" t="str">
        <f t="shared" si="12"/>
        <v/>
      </c>
    </row>
  </sheetData>
  <mergeCells count="111">
    <mergeCell ref="AH4:AJ4"/>
    <mergeCell ref="R5:R6"/>
    <mergeCell ref="S5:S6"/>
    <mergeCell ref="T5:T6"/>
    <mergeCell ref="U5:U6"/>
    <mergeCell ref="AH5:AH6"/>
    <mergeCell ref="AI5:AI6"/>
    <mergeCell ref="AJ5:AJ6"/>
    <mergeCell ref="AE4:AG4"/>
    <mergeCell ref="AE5:AE6"/>
    <mergeCell ref="P4:R4"/>
    <mergeCell ref="S4:U4"/>
    <mergeCell ref="V4:X4"/>
    <mergeCell ref="AD5:AD6"/>
    <mergeCell ref="Y4:AA4"/>
    <mergeCell ref="AB4:AD4"/>
    <mergeCell ref="AA5:AA6"/>
    <mergeCell ref="AB5:AB6"/>
    <mergeCell ref="AC5:AC6"/>
    <mergeCell ref="AF5:AF6"/>
    <mergeCell ref="AG5:AG6"/>
    <mergeCell ref="V5:V6"/>
    <mergeCell ref="W5:W6"/>
    <mergeCell ref="X5:X6"/>
    <mergeCell ref="A4:C6"/>
    <mergeCell ref="A20:A21"/>
    <mergeCell ref="A23:A24"/>
    <mergeCell ref="A26:A27"/>
    <mergeCell ref="A17:A18"/>
    <mergeCell ref="D4:G4"/>
    <mergeCell ref="D5:D6"/>
    <mergeCell ref="E5:E6"/>
    <mergeCell ref="F5:F6"/>
    <mergeCell ref="G5:G6"/>
    <mergeCell ref="A44:A45"/>
    <mergeCell ref="A47:A48"/>
    <mergeCell ref="A68:A69"/>
    <mergeCell ref="A71:A72"/>
    <mergeCell ref="A32:A33"/>
    <mergeCell ref="A38:A39"/>
    <mergeCell ref="A41:A42"/>
    <mergeCell ref="A8:A9"/>
    <mergeCell ref="A11:A12"/>
    <mergeCell ref="A14:A15"/>
    <mergeCell ref="A35:A36"/>
    <mergeCell ref="Y5:Y6"/>
    <mergeCell ref="Z5:Z6"/>
    <mergeCell ref="I5:I6"/>
    <mergeCell ref="M4:O4"/>
    <mergeCell ref="Q5:Q6"/>
    <mergeCell ref="K5:K6"/>
    <mergeCell ref="L5:L6"/>
    <mergeCell ref="M5:M6"/>
    <mergeCell ref="N5:N6"/>
    <mergeCell ref="O5:O6"/>
    <mergeCell ref="P5:P6"/>
    <mergeCell ref="J4:L4"/>
    <mergeCell ref="H4:I4"/>
    <mergeCell ref="J5:J6"/>
    <mergeCell ref="H5:H6"/>
    <mergeCell ref="A82:A83"/>
    <mergeCell ref="A85:A86"/>
    <mergeCell ref="A88:A89"/>
    <mergeCell ref="A91:A92"/>
    <mergeCell ref="A94:A95"/>
    <mergeCell ref="A74:A75"/>
    <mergeCell ref="A50:A51"/>
    <mergeCell ref="A53:A54"/>
    <mergeCell ref="A56:A57"/>
    <mergeCell ref="A59:A60"/>
    <mergeCell ref="A62:A63"/>
    <mergeCell ref="A65:A66"/>
    <mergeCell ref="A115:A116"/>
    <mergeCell ref="A118:A119"/>
    <mergeCell ref="A121:A122"/>
    <mergeCell ref="A124:A125"/>
    <mergeCell ref="A127:A128"/>
    <mergeCell ref="A97:A98"/>
    <mergeCell ref="A100:A101"/>
    <mergeCell ref="A106:A107"/>
    <mergeCell ref="A109:A110"/>
    <mergeCell ref="A112:A113"/>
    <mergeCell ref="A145:A146"/>
    <mergeCell ref="A148:A149"/>
    <mergeCell ref="A152:A153"/>
    <mergeCell ref="A155:A156"/>
    <mergeCell ref="A158:A159"/>
    <mergeCell ref="A130:A131"/>
    <mergeCell ref="A133:A134"/>
    <mergeCell ref="A136:A137"/>
    <mergeCell ref="A139:A140"/>
    <mergeCell ref="A142:A143"/>
    <mergeCell ref="A179:A180"/>
    <mergeCell ref="A182:A183"/>
    <mergeCell ref="A185:A186"/>
    <mergeCell ref="A188:A189"/>
    <mergeCell ref="A191:A192"/>
    <mergeCell ref="A161:A162"/>
    <mergeCell ref="A164:A165"/>
    <mergeCell ref="A167:A168"/>
    <mergeCell ref="A170:A171"/>
    <mergeCell ref="A176:A177"/>
    <mergeCell ref="A209:A210"/>
    <mergeCell ref="A212:A213"/>
    <mergeCell ref="A215:A216"/>
    <mergeCell ref="A218:A219"/>
    <mergeCell ref="A194:A195"/>
    <mergeCell ref="A197:A198"/>
    <mergeCell ref="A200:A201"/>
    <mergeCell ref="A203:A204"/>
    <mergeCell ref="A206:A207"/>
  </mergeCells>
  <phoneticPr fontId="4" type="noConversion"/>
  <printOptions horizontalCentered="1"/>
  <pageMargins left="0.19685039370078741" right="0.19685039370078741" top="0.62992125984251968" bottom="1.52" header="0.19685039370078741" footer="0.19685039370078741"/>
  <pageSetup paperSize="9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80"/>
  <sheetViews>
    <sheetView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7" sqref="D7:AJ75"/>
    </sheetView>
  </sheetViews>
  <sheetFormatPr defaultColWidth="5.5" defaultRowHeight="11.1" customHeight="1"/>
  <cols>
    <col min="1" max="1" width="19.33203125" style="7" customWidth="1"/>
    <col min="2" max="2" width="10.6640625" style="7" customWidth="1"/>
    <col min="3" max="3" width="14.33203125" style="7" customWidth="1"/>
    <col min="4" max="7" width="11.5" style="7" customWidth="1"/>
    <col min="8" max="8" width="11.5" style="6" customWidth="1"/>
    <col min="9" max="9" width="11.5" style="7" customWidth="1"/>
    <col min="10" max="10" width="11.5" style="6" customWidth="1"/>
    <col min="11" max="13" width="11.5" style="7" customWidth="1"/>
    <col min="14" max="14" width="11.5" style="6" customWidth="1"/>
    <col min="15" max="36" width="11.5" style="7" customWidth="1"/>
    <col min="37" max="16384" width="5.5" style="7"/>
  </cols>
  <sheetData>
    <row r="1" spans="1:36" s="6" customFormat="1" ht="20.25" customHeight="1">
      <c r="A1" s="3" t="s">
        <v>95</v>
      </c>
      <c r="B1" s="3"/>
      <c r="C1" s="3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36" ht="14.25" customHeight="1">
      <c r="A2" s="107" t="s">
        <v>369</v>
      </c>
      <c r="B2" s="108"/>
      <c r="C2" s="108"/>
      <c r="D2" s="8"/>
      <c r="E2" s="8"/>
      <c r="F2" s="8"/>
      <c r="G2" s="4"/>
      <c r="H2" s="8"/>
      <c r="I2" s="8"/>
      <c r="J2" s="8"/>
      <c r="K2" s="8"/>
      <c r="L2" s="8"/>
      <c r="M2" s="4"/>
      <c r="N2" s="8"/>
      <c r="O2" s="8"/>
      <c r="P2" s="8"/>
      <c r="Q2" s="8"/>
    </row>
    <row r="3" spans="1:36" ht="12.75" customHeight="1">
      <c r="A3" s="116" t="s">
        <v>486</v>
      </c>
      <c r="B3" s="110"/>
      <c r="C3" s="110"/>
      <c r="D3" s="6" t="str">
        <f>IF(D8=SUM(D11,D14,D17,D20,D23,D26,D29,D32,D35,D38,D41,D44,D47,D50,D53,D56,D59,D62,D65,D68,D71,D74,),"","*")</f>
        <v/>
      </c>
      <c r="E3" s="6" t="str">
        <f t="shared" ref="E3:AJ3" si="0">IF(E8=SUM(E11,E14,E17,E20,E23,E26,E29,E32,E35,E38,E41,E44,E47,E50,E53,E56,E59,E62,E65,E68,E71,E74,),"","*")</f>
        <v/>
      </c>
      <c r="F3" s="6" t="str">
        <f t="shared" si="0"/>
        <v/>
      </c>
      <c r="G3" s="6" t="str">
        <f t="shared" si="0"/>
        <v/>
      </c>
      <c r="H3" s="6" t="str">
        <f t="shared" si="0"/>
        <v/>
      </c>
      <c r="I3" s="6" t="str">
        <f t="shared" si="0"/>
        <v/>
      </c>
      <c r="J3" s="6" t="str">
        <f t="shared" si="0"/>
        <v/>
      </c>
      <c r="K3" s="6" t="str">
        <f t="shared" si="0"/>
        <v/>
      </c>
      <c r="L3" s="6" t="str">
        <f t="shared" si="0"/>
        <v/>
      </c>
      <c r="M3" s="6" t="str">
        <f t="shared" si="0"/>
        <v/>
      </c>
      <c r="N3" s="6" t="str">
        <f t="shared" si="0"/>
        <v/>
      </c>
      <c r="O3" s="6" t="str">
        <f t="shared" si="0"/>
        <v/>
      </c>
      <c r="P3" s="6" t="str">
        <f t="shared" si="0"/>
        <v/>
      </c>
      <c r="Q3" s="6" t="str">
        <f t="shared" si="0"/>
        <v/>
      </c>
      <c r="R3" s="6" t="str">
        <f t="shared" si="0"/>
        <v/>
      </c>
      <c r="S3" s="6" t="str">
        <f t="shared" si="0"/>
        <v/>
      </c>
      <c r="T3" s="6" t="str">
        <f t="shared" si="0"/>
        <v/>
      </c>
      <c r="U3" s="6" t="str">
        <f t="shared" si="0"/>
        <v/>
      </c>
      <c r="V3" s="6" t="str">
        <f t="shared" si="0"/>
        <v/>
      </c>
      <c r="W3" s="6" t="str">
        <f t="shared" si="0"/>
        <v/>
      </c>
      <c r="X3" s="6" t="str">
        <f t="shared" si="0"/>
        <v/>
      </c>
      <c r="Y3" s="6" t="str">
        <f t="shared" si="0"/>
        <v/>
      </c>
      <c r="Z3" s="6" t="str">
        <f t="shared" si="0"/>
        <v/>
      </c>
      <c r="AA3" s="6" t="str">
        <f t="shared" si="0"/>
        <v/>
      </c>
      <c r="AB3" s="6" t="str">
        <f t="shared" si="0"/>
        <v/>
      </c>
      <c r="AC3" s="6" t="str">
        <f t="shared" si="0"/>
        <v/>
      </c>
      <c r="AD3" s="6" t="str">
        <f t="shared" si="0"/>
        <v/>
      </c>
      <c r="AE3" s="6" t="str">
        <f t="shared" si="0"/>
        <v/>
      </c>
      <c r="AF3" s="6" t="str">
        <f t="shared" si="0"/>
        <v/>
      </c>
      <c r="AG3" s="6" t="str">
        <f t="shared" si="0"/>
        <v/>
      </c>
      <c r="AH3" s="6" t="str">
        <f t="shared" si="0"/>
        <v/>
      </c>
      <c r="AI3" s="6" t="str">
        <f t="shared" si="0"/>
        <v/>
      </c>
      <c r="AJ3" s="6" t="str">
        <f t="shared" si="0"/>
        <v/>
      </c>
    </row>
    <row r="4" spans="1:36" s="56" customFormat="1" ht="36" customHeight="1">
      <c r="A4" s="163" t="s">
        <v>229</v>
      </c>
      <c r="B4" s="163"/>
      <c r="C4" s="136"/>
      <c r="D4" s="140" t="s">
        <v>196</v>
      </c>
      <c r="E4" s="141"/>
      <c r="F4" s="141"/>
      <c r="G4" s="146"/>
      <c r="H4" s="140" t="s">
        <v>197</v>
      </c>
      <c r="I4" s="146"/>
      <c r="J4" s="138" t="s">
        <v>198</v>
      </c>
      <c r="K4" s="148"/>
      <c r="L4" s="149"/>
      <c r="M4" s="138" t="s">
        <v>199</v>
      </c>
      <c r="N4" s="148"/>
      <c r="O4" s="149"/>
      <c r="P4" s="138" t="s">
        <v>200</v>
      </c>
      <c r="Q4" s="148"/>
      <c r="R4" s="149"/>
      <c r="S4" s="138" t="s">
        <v>201</v>
      </c>
      <c r="T4" s="148"/>
      <c r="U4" s="149"/>
      <c r="V4" s="151" t="s">
        <v>455</v>
      </c>
      <c r="W4" s="152"/>
      <c r="X4" s="153"/>
      <c r="Y4" s="154" t="s">
        <v>456</v>
      </c>
      <c r="Z4" s="155"/>
      <c r="AA4" s="156"/>
      <c r="AB4" s="154" t="s">
        <v>457</v>
      </c>
      <c r="AC4" s="155"/>
      <c r="AD4" s="156"/>
      <c r="AE4" s="138" t="s">
        <v>202</v>
      </c>
      <c r="AF4" s="148"/>
      <c r="AG4" s="148"/>
      <c r="AH4" s="138" t="s">
        <v>458</v>
      </c>
      <c r="AI4" s="148"/>
      <c r="AJ4" s="148"/>
    </row>
    <row r="5" spans="1:36" s="56" customFormat="1" ht="21" customHeight="1">
      <c r="A5" s="163"/>
      <c r="B5" s="163"/>
      <c r="C5" s="136"/>
      <c r="D5" s="143" t="s">
        <v>203</v>
      </c>
      <c r="E5" s="143" t="s">
        <v>204</v>
      </c>
      <c r="F5" s="143" t="s">
        <v>205</v>
      </c>
      <c r="G5" s="140" t="s">
        <v>449</v>
      </c>
      <c r="H5" s="143" t="s">
        <v>204</v>
      </c>
      <c r="I5" s="143" t="s">
        <v>205</v>
      </c>
      <c r="J5" s="143" t="s">
        <v>204</v>
      </c>
      <c r="K5" s="143" t="s">
        <v>205</v>
      </c>
      <c r="L5" s="140" t="s">
        <v>449</v>
      </c>
      <c r="M5" s="143" t="s">
        <v>204</v>
      </c>
      <c r="N5" s="143" t="s">
        <v>205</v>
      </c>
      <c r="O5" s="140" t="s">
        <v>449</v>
      </c>
      <c r="P5" s="143" t="s">
        <v>204</v>
      </c>
      <c r="Q5" s="143" t="s">
        <v>205</v>
      </c>
      <c r="R5" s="140" t="s">
        <v>449</v>
      </c>
      <c r="S5" s="143" t="s">
        <v>204</v>
      </c>
      <c r="T5" s="143" t="s">
        <v>205</v>
      </c>
      <c r="U5" s="140" t="s">
        <v>449</v>
      </c>
      <c r="V5" s="143" t="s">
        <v>204</v>
      </c>
      <c r="W5" s="143" t="s">
        <v>205</v>
      </c>
      <c r="X5" s="140" t="s">
        <v>449</v>
      </c>
      <c r="Y5" s="143" t="s">
        <v>204</v>
      </c>
      <c r="Z5" s="143" t="s">
        <v>205</v>
      </c>
      <c r="AA5" s="140" t="s">
        <v>449</v>
      </c>
      <c r="AB5" s="143" t="s">
        <v>204</v>
      </c>
      <c r="AC5" s="143" t="s">
        <v>205</v>
      </c>
      <c r="AD5" s="140" t="s">
        <v>449</v>
      </c>
      <c r="AE5" s="143" t="s">
        <v>204</v>
      </c>
      <c r="AF5" s="143" t="s">
        <v>205</v>
      </c>
      <c r="AG5" s="140" t="s">
        <v>449</v>
      </c>
      <c r="AH5" s="143" t="s">
        <v>204</v>
      </c>
      <c r="AI5" s="143" t="s">
        <v>205</v>
      </c>
      <c r="AJ5" s="160" t="s">
        <v>452</v>
      </c>
    </row>
    <row r="6" spans="1:36" s="57" customFormat="1" ht="21" customHeight="1">
      <c r="A6" s="164"/>
      <c r="B6" s="164"/>
      <c r="C6" s="142"/>
      <c r="D6" s="137"/>
      <c r="E6" s="137"/>
      <c r="F6" s="137"/>
      <c r="G6" s="147"/>
      <c r="H6" s="137"/>
      <c r="I6" s="137"/>
      <c r="J6" s="137"/>
      <c r="K6" s="137"/>
      <c r="L6" s="147"/>
      <c r="M6" s="137"/>
      <c r="N6" s="137"/>
      <c r="O6" s="147"/>
      <c r="P6" s="137"/>
      <c r="Q6" s="137"/>
      <c r="R6" s="147"/>
      <c r="S6" s="137"/>
      <c r="T6" s="137"/>
      <c r="U6" s="147"/>
      <c r="V6" s="137"/>
      <c r="W6" s="137"/>
      <c r="X6" s="147"/>
      <c r="Y6" s="137"/>
      <c r="Z6" s="137"/>
      <c r="AA6" s="147"/>
      <c r="AB6" s="137"/>
      <c r="AC6" s="137"/>
      <c r="AD6" s="147"/>
      <c r="AE6" s="137"/>
      <c r="AF6" s="137"/>
      <c r="AG6" s="147"/>
      <c r="AH6" s="137"/>
      <c r="AI6" s="137"/>
      <c r="AJ6" s="147"/>
    </row>
    <row r="7" spans="1:36" s="122" customFormat="1" ht="16.5" customHeight="1">
      <c r="A7" s="118" t="s">
        <v>468</v>
      </c>
      <c r="B7" s="119" t="s">
        <v>469</v>
      </c>
      <c r="C7" s="120" t="s">
        <v>0</v>
      </c>
      <c r="D7" s="121">
        <v>11350</v>
      </c>
      <c r="E7" s="121">
        <v>7490</v>
      </c>
      <c r="F7" s="121">
        <v>3768</v>
      </c>
      <c r="G7" s="121">
        <v>92</v>
      </c>
      <c r="H7" s="121">
        <v>3346</v>
      </c>
      <c r="I7" s="121">
        <v>2602</v>
      </c>
      <c r="J7" s="121">
        <v>234</v>
      </c>
      <c r="K7" s="121">
        <v>53</v>
      </c>
      <c r="L7" s="121">
        <v>0</v>
      </c>
      <c r="M7" s="121">
        <v>152</v>
      </c>
      <c r="N7" s="121">
        <v>230</v>
      </c>
      <c r="O7" s="121">
        <v>2</v>
      </c>
      <c r="P7" s="121">
        <v>352</v>
      </c>
      <c r="Q7" s="121">
        <v>103</v>
      </c>
      <c r="R7" s="121">
        <v>0</v>
      </c>
      <c r="S7" s="121">
        <v>315</v>
      </c>
      <c r="T7" s="121">
        <v>87</v>
      </c>
      <c r="U7" s="121">
        <v>0</v>
      </c>
      <c r="V7" s="121">
        <v>94</v>
      </c>
      <c r="W7" s="121">
        <v>65</v>
      </c>
      <c r="X7" s="121">
        <v>1</v>
      </c>
      <c r="Y7" s="121">
        <v>260</v>
      </c>
      <c r="Z7" s="121">
        <v>57</v>
      </c>
      <c r="AA7" s="121">
        <v>0</v>
      </c>
      <c r="AB7" s="121">
        <v>6</v>
      </c>
      <c r="AC7" s="121">
        <v>37</v>
      </c>
      <c r="AD7" s="121">
        <v>0</v>
      </c>
      <c r="AE7" s="121">
        <v>1872</v>
      </c>
      <c r="AF7" s="121">
        <v>361</v>
      </c>
      <c r="AG7" s="121">
        <v>0</v>
      </c>
      <c r="AH7" s="121">
        <v>859</v>
      </c>
      <c r="AI7" s="121">
        <v>173</v>
      </c>
      <c r="AJ7" s="121">
        <v>89</v>
      </c>
    </row>
    <row r="8" spans="1:36" s="122" customFormat="1" ht="15" customHeight="1">
      <c r="A8" s="161" t="s">
        <v>1</v>
      </c>
      <c r="B8" s="123" t="s">
        <v>470</v>
      </c>
      <c r="C8" s="124" t="s">
        <v>2</v>
      </c>
      <c r="D8" s="125">
        <v>10552</v>
      </c>
      <c r="E8" s="125">
        <v>7003</v>
      </c>
      <c r="F8" s="125">
        <v>3465</v>
      </c>
      <c r="G8" s="125">
        <v>84</v>
      </c>
      <c r="H8" s="125">
        <v>3138</v>
      </c>
      <c r="I8" s="125">
        <v>2393</v>
      </c>
      <c r="J8" s="125">
        <v>214</v>
      </c>
      <c r="K8" s="125">
        <v>46</v>
      </c>
      <c r="L8" s="125">
        <v>0</v>
      </c>
      <c r="M8" s="125">
        <v>137</v>
      </c>
      <c r="N8" s="125">
        <v>214</v>
      </c>
      <c r="O8" s="125">
        <v>2</v>
      </c>
      <c r="P8" s="125">
        <v>285</v>
      </c>
      <c r="Q8" s="125">
        <v>81</v>
      </c>
      <c r="R8" s="125">
        <v>0</v>
      </c>
      <c r="S8" s="125">
        <v>284</v>
      </c>
      <c r="T8" s="125">
        <v>65</v>
      </c>
      <c r="U8" s="125">
        <v>0</v>
      </c>
      <c r="V8" s="125">
        <v>92</v>
      </c>
      <c r="W8" s="125">
        <v>65</v>
      </c>
      <c r="X8" s="125">
        <v>1</v>
      </c>
      <c r="Y8" s="125">
        <v>244</v>
      </c>
      <c r="Z8" s="125">
        <v>53</v>
      </c>
      <c r="AA8" s="125">
        <v>0</v>
      </c>
      <c r="AB8" s="125">
        <v>6</v>
      </c>
      <c r="AC8" s="125">
        <v>37</v>
      </c>
      <c r="AD8" s="125">
        <v>0</v>
      </c>
      <c r="AE8" s="125">
        <v>1785</v>
      </c>
      <c r="AF8" s="125">
        <v>351</v>
      </c>
      <c r="AG8" s="125">
        <v>0</v>
      </c>
      <c r="AH8" s="125">
        <v>818</v>
      </c>
      <c r="AI8" s="125">
        <v>160</v>
      </c>
      <c r="AJ8" s="125">
        <v>81</v>
      </c>
    </row>
    <row r="9" spans="1:36" s="122" customFormat="1" ht="15" customHeight="1">
      <c r="A9" s="162"/>
      <c r="B9" s="123" t="s">
        <v>471</v>
      </c>
      <c r="C9" s="124" t="s">
        <v>3</v>
      </c>
      <c r="D9" s="125">
        <v>798</v>
      </c>
      <c r="E9" s="125">
        <v>487</v>
      </c>
      <c r="F9" s="125">
        <v>303</v>
      </c>
      <c r="G9" s="125">
        <v>8</v>
      </c>
      <c r="H9" s="125">
        <v>208</v>
      </c>
      <c r="I9" s="125">
        <v>209</v>
      </c>
      <c r="J9" s="125">
        <v>20</v>
      </c>
      <c r="K9" s="125">
        <v>7</v>
      </c>
      <c r="L9" s="125">
        <v>0</v>
      </c>
      <c r="M9" s="125">
        <v>15</v>
      </c>
      <c r="N9" s="125">
        <v>16</v>
      </c>
      <c r="O9" s="125">
        <v>0</v>
      </c>
      <c r="P9" s="125">
        <v>67</v>
      </c>
      <c r="Q9" s="125">
        <v>22</v>
      </c>
      <c r="R9" s="125">
        <v>0</v>
      </c>
      <c r="S9" s="125">
        <v>31</v>
      </c>
      <c r="T9" s="125">
        <v>22</v>
      </c>
      <c r="U9" s="125">
        <v>0</v>
      </c>
      <c r="V9" s="125">
        <v>2</v>
      </c>
      <c r="W9" s="125">
        <v>0</v>
      </c>
      <c r="X9" s="125">
        <v>0</v>
      </c>
      <c r="Y9" s="125">
        <v>16</v>
      </c>
      <c r="Z9" s="125">
        <v>4</v>
      </c>
      <c r="AA9" s="125">
        <v>0</v>
      </c>
      <c r="AB9" s="125">
        <v>0</v>
      </c>
      <c r="AC9" s="125">
        <v>0</v>
      </c>
      <c r="AD9" s="125">
        <v>0</v>
      </c>
      <c r="AE9" s="125">
        <v>87</v>
      </c>
      <c r="AF9" s="125">
        <v>10</v>
      </c>
      <c r="AG9" s="125">
        <v>0</v>
      </c>
      <c r="AH9" s="125">
        <v>41</v>
      </c>
      <c r="AI9" s="125">
        <v>13</v>
      </c>
      <c r="AJ9" s="125">
        <v>8</v>
      </c>
    </row>
    <row r="10" spans="1:36" s="43" customFormat="1" ht="15" customHeight="1">
      <c r="A10" s="99" t="s">
        <v>374</v>
      </c>
      <c r="B10" s="49" t="s">
        <v>190</v>
      </c>
      <c r="C10" s="50" t="s">
        <v>0</v>
      </c>
      <c r="D10" s="51">
        <v>2121</v>
      </c>
      <c r="E10" s="51">
        <v>1489</v>
      </c>
      <c r="F10" s="51">
        <v>615</v>
      </c>
      <c r="G10" s="51">
        <v>17</v>
      </c>
      <c r="H10" s="51">
        <v>618</v>
      </c>
      <c r="I10" s="51">
        <v>424</v>
      </c>
      <c r="J10" s="51">
        <v>42</v>
      </c>
      <c r="K10" s="51">
        <v>10</v>
      </c>
      <c r="L10" s="51">
        <v>0</v>
      </c>
      <c r="M10" s="51">
        <v>33</v>
      </c>
      <c r="N10" s="51">
        <v>36</v>
      </c>
      <c r="O10" s="51">
        <v>0</v>
      </c>
      <c r="P10" s="51">
        <v>75</v>
      </c>
      <c r="Q10" s="51">
        <v>20</v>
      </c>
      <c r="R10" s="51">
        <v>0</v>
      </c>
      <c r="S10" s="51">
        <v>45</v>
      </c>
      <c r="T10" s="51">
        <v>6</v>
      </c>
      <c r="U10" s="51">
        <v>0</v>
      </c>
      <c r="V10" s="51">
        <v>24</v>
      </c>
      <c r="W10" s="51">
        <v>4</v>
      </c>
      <c r="X10" s="51">
        <v>0</v>
      </c>
      <c r="Y10" s="51">
        <v>73</v>
      </c>
      <c r="Z10" s="51">
        <v>16</v>
      </c>
      <c r="AA10" s="51">
        <v>0</v>
      </c>
      <c r="AB10" s="51">
        <v>0</v>
      </c>
      <c r="AC10" s="51">
        <v>1</v>
      </c>
      <c r="AD10" s="51">
        <v>0</v>
      </c>
      <c r="AE10" s="51">
        <v>442</v>
      </c>
      <c r="AF10" s="51">
        <v>70</v>
      </c>
      <c r="AG10" s="51">
        <v>0</v>
      </c>
      <c r="AH10" s="51">
        <v>137</v>
      </c>
      <c r="AI10" s="51">
        <v>28</v>
      </c>
      <c r="AJ10" s="51">
        <v>17</v>
      </c>
    </row>
    <row r="11" spans="1:36" s="43" customFormat="1" ht="15" customHeight="1">
      <c r="A11" s="158" t="s">
        <v>4</v>
      </c>
      <c r="B11" s="52" t="s">
        <v>191</v>
      </c>
      <c r="C11" s="53" t="s">
        <v>2</v>
      </c>
      <c r="D11" s="42">
        <v>2058</v>
      </c>
      <c r="E11" s="42">
        <v>1453</v>
      </c>
      <c r="F11" s="42">
        <v>588</v>
      </c>
      <c r="G11" s="42">
        <v>17</v>
      </c>
      <c r="H11" s="42">
        <v>603</v>
      </c>
      <c r="I11" s="42">
        <v>400</v>
      </c>
      <c r="J11" s="42">
        <v>42</v>
      </c>
      <c r="K11" s="42">
        <v>9</v>
      </c>
      <c r="L11" s="42">
        <v>0</v>
      </c>
      <c r="M11" s="42">
        <v>33</v>
      </c>
      <c r="N11" s="42">
        <v>36</v>
      </c>
      <c r="O11" s="42">
        <v>0</v>
      </c>
      <c r="P11" s="42">
        <v>66</v>
      </c>
      <c r="Q11" s="42">
        <v>19</v>
      </c>
      <c r="R11" s="42">
        <v>0</v>
      </c>
      <c r="S11" s="42">
        <v>41</v>
      </c>
      <c r="T11" s="42">
        <v>6</v>
      </c>
      <c r="U11" s="42">
        <v>0</v>
      </c>
      <c r="V11" s="42">
        <v>24</v>
      </c>
      <c r="W11" s="42">
        <v>4</v>
      </c>
      <c r="X11" s="42">
        <v>0</v>
      </c>
      <c r="Y11" s="42">
        <v>72</v>
      </c>
      <c r="Z11" s="42">
        <v>16</v>
      </c>
      <c r="AA11" s="42">
        <v>0</v>
      </c>
      <c r="AB11" s="42">
        <v>0</v>
      </c>
      <c r="AC11" s="42">
        <v>1</v>
      </c>
      <c r="AD11" s="42">
        <v>0</v>
      </c>
      <c r="AE11" s="42">
        <v>439</v>
      </c>
      <c r="AF11" s="42">
        <v>69</v>
      </c>
      <c r="AG11" s="42">
        <v>0</v>
      </c>
      <c r="AH11" s="42">
        <v>133</v>
      </c>
      <c r="AI11" s="42">
        <v>28</v>
      </c>
      <c r="AJ11" s="42">
        <v>17</v>
      </c>
    </row>
    <row r="12" spans="1:36" s="43" customFormat="1" ht="15" customHeight="1">
      <c r="A12" s="159"/>
      <c r="B12" s="52" t="s">
        <v>192</v>
      </c>
      <c r="C12" s="53" t="s">
        <v>3</v>
      </c>
      <c r="D12" s="42">
        <v>63</v>
      </c>
      <c r="E12" s="42">
        <v>36</v>
      </c>
      <c r="F12" s="42">
        <v>27</v>
      </c>
      <c r="G12" s="42">
        <v>0</v>
      </c>
      <c r="H12" s="42">
        <v>15</v>
      </c>
      <c r="I12" s="42">
        <v>24</v>
      </c>
      <c r="J12" s="42">
        <v>0</v>
      </c>
      <c r="K12" s="42">
        <v>1</v>
      </c>
      <c r="L12" s="42">
        <v>0</v>
      </c>
      <c r="M12" s="42">
        <v>0</v>
      </c>
      <c r="N12" s="42">
        <v>0</v>
      </c>
      <c r="O12" s="42">
        <v>0</v>
      </c>
      <c r="P12" s="42">
        <v>9</v>
      </c>
      <c r="Q12" s="42">
        <v>1</v>
      </c>
      <c r="R12" s="42">
        <v>0</v>
      </c>
      <c r="S12" s="42">
        <v>4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1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3</v>
      </c>
      <c r="AF12" s="42">
        <v>1</v>
      </c>
      <c r="AG12" s="42">
        <v>0</v>
      </c>
      <c r="AH12" s="42">
        <v>4</v>
      </c>
      <c r="AI12" s="42">
        <v>0</v>
      </c>
      <c r="AJ12" s="42">
        <v>0</v>
      </c>
    </row>
    <row r="13" spans="1:36" s="43" customFormat="1" ht="15" customHeight="1">
      <c r="A13" s="99" t="s">
        <v>376</v>
      </c>
      <c r="B13" s="49" t="s">
        <v>190</v>
      </c>
      <c r="C13" s="50" t="s">
        <v>0</v>
      </c>
      <c r="D13" s="51">
        <v>882</v>
      </c>
      <c r="E13" s="51">
        <v>555</v>
      </c>
      <c r="F13" s="51">
        <v>324</v>
      </c>
      <c r="G13" s="51">
        <v>3</v>
      </c>
      <c r="H13" s="51">
        <v>293</v>
      </c>
      <c r="I13" s="51">
        <v>261</v>
      </c>
      <c r="J13" s="51">
        <v>27</v>
      </c>
      <c r="K13" s="51">
        <v>7</v>
      </c>
      <c r="L13" s="51">
        <v>0</v>
      </c>
      <c r="M13" s="51">
        <v>10</v>
      </c>
      <c r="N13" s="51">
        <v>14</v>
      </c>
      <c r="O13" s="51">
        <v>0</v>
      </c>
      <c r="P13" s="51">
        <v>31</v>
      </c>
      <c r="Q13" s="51">
        <v>5</v>
      </c>
      <c r="R13" s="51">
        <v>0</v>
      </c>
      <c r="S13" s="51">
        <v>17</v>
      </c>
      <c r="T13" s="51">
        <v>2</v>
      </c>
      <c r="U13" s="51">
        <v>0</v>
      </c>
      <c r="V13" s="51">
        <v>5</v>
      </c>
      <c r="W13" s="51">
        <v>0</v>
      </c>
      <c r="X13" s="51">
        <v>0</v>
      </c>
      <c r="Y13" s="51">
        <v>31</v>
      </c>
      <c r="Z13" s="51">
        <v>10</v>
      </c>
      <c r="AA13" s="51">
        <v>0</v>
      </c>
      <c r="AB13" s="51">
        <v>0</v>
      </c>
      <c r="AC13" s="51">
        <v>0</v>
      </c>
      <c r="AD13" s="51">
        <v>0</v>
      </c>
      <c r="AE13" s="51">
        <v>112</v>
      </c>
      <c r="AF13" s="51">
        <v>20</v>
      </c>
      <c r="AG13" s="51">
        <v>0</v>
      </c>
      <c r="AH13" s="51">
        <v>29</v>
      </c>
      <c r="AI13" s="51">
        <v>5</v>
      </c>
      <c r="AJ13" s="51">
        <v>3</v>
      </c>
    </row>
    <row r="14" spans="1:36" s="43" customFormat="1" ht="15" customHeight="1">
      <c r="A14" s="158" t="s">
        <v>5</v>
      </c>
      <c r="B14" s="52" t="s">
        <v>191</v>
      </c>
      <c r="C14" s="53" t="s">
        <v>2</v>
      </c>
      <c r="D14" s="42">
        <v>871</v>
      </c>
      <c r="E14" s="42">
        <v>549</v>
      </c>
      <c r="F14" s="42">
        <v>319</v>
      </c>
      <c r="G14" s="42">
        <v>3</v>
      </c>
      <c r="H14" s="42">
        <v>289</v>
      </c>
      <c r="I14" s="42">
        <v>257</v>
      </c>
      <c r="J14" s="42">
        <v>27</v>
      </c>
      <c r="K14" s="42">
        <v>7</v>
      </c>
      <c r="L14" s="42">
        <v>0</v>
      </c>
      <c r="M14" s="42">
        <v>10</v>
      </c>
      <c r="N14" s="42">
        <v>13</v>
      </c>
      <c r="O14" s="42">
        <v>0</v>
      </c>
      <c r="P14" s="42">
        <v>31</v>
      </c>
      <c r="Q14" s="42">
        <v>5</v>
      </c>
      <c r="R14" s="42">
        <v>0</v>
      </c>
      <c r="S14" s="42">
        <v>17</v>
      </c>
      <c r="T14" s="42">
        <v>2</v>
      </c>
      <c r="U14" s="42">
        <v>0</v>
      </c>
      <c r="V14" s="42">
        <v>5</v>
      </c>
      <c r="W14" s="42">
        <v>0</v>
      </c>
      <c r="X14" s="42">
        <v>0</v>
      </c>
      <c r="Y14" s="42">
        <v>31</v>
      </c>
      <c r="Z14" s="42">
        <v>10</v>
      </c>
      <c r="AA14" s="42">
        <v>0</v>
      </c>
      <c r="AB14" s="42">
        <v>0</v>
      </c>
      <c r="AC14" s="42">
        <v>0</v>
      </c>
      <c r="AD14" s="42">
        <v>0</v>
      </c>
      <c r="AE14" s="42">
        <v>110</v>
      </c>
      <c r="AF14" s="42">
        <v>20</v>
      </c>
      <c r="AG14" s="42">
        <v>0</v>
      </c>
      <c r="AH14" s="42">
        <v>29</v>
      </c>
      <c r="AI14" s="42">
        <v>5</v>
      </c>
      <c r="AJ14" s="42">
        <v>3</v>
      </c>
    </row>
    <row r="15" spans="1:36" s="43" customFormat="1" ht="15" customHeight="1">
      <c r="A15" s="159"/>
      <c r="B15" s="54" t="s">
        <v>192</v>
      </c>
      <c r="C15" s="55" t="s">
        <v>3</v>
      </c>
      <c r="D15" s="42">
        <v>11</v>
      </c>
      <c r="E15" s="42">
        <v>6</v>
      </c>
      <c r="F15" s="42">
        <v>5</v>
      </c>
      <c r="G15" s="42">
        <v>0</v>
      </c>
      <c r="H15" s="42">
        <v>4</v>
      </c>
      <c r="I15" s="42">
        <v>4</v>
      </c>
      <c r="J15" s="42">
        <v>0</v>
      </c>
      <c r="K15" s="42">
        <v>0</v>
      </c>
      <c r="L15" s="42">
        <v>0</v>
      </c>
      <c r="M15" s="42">
        <v>0</v>
      </c>
      <c r="N15" s="42">
        <v>1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2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</row>
    <row r="16" spans="1:36" s="43" customFormat="1" ht="15" customHeight="1">
      <c r="A16" s="99" t="s">
        <v>379</v>
      </c>
      <c r="B16" s="49" t="s">
        <v>190</v>
      </c>
      <c r="C16" s="50" t="s">
        <v>0</v>
      </c>
      <c r="D16" s="51">
        <v>1266</v>
      </c>
      <c r="E16" s="51">
        <v>815</v>
      </c>
      <c r="F16" s="51">
        <v>434</v>
      </c>
      <c r="G16" s="51">
        <v>17</v>
      </c>
      <c r="H16" s="51">
        <v>382</v>
      </c>
      <c r="I16" s="51">
        <v>316</v>
      </c>
      <c r="J16" s="51">
        <v>29</v>
      </c>
      <c r="K16" s="51">
        <v>3</v>
      </c>
      <c r="L16" s="51">
        <v>0</v>
      </c>
      <c r="M16" s="51">
        <v>18</v>
      </c>
      <c r="N16" s="51">
        <v>21</v>
      </c>
      <c r="O16" s="51">
        <v>0</v>
      </c>
      <c r="P16" s="51">
        <v>19</v>
      </c>
      <c r="Q16" s="51">
        <v>14</v>
      </c>
      <c r="R16" s="51">
        <v>0</v>
      </c>
      <c r="S16" s="51">
        <v>40</v>
      </c>
      <c r="T16" s="51">
        <v>12</v>
      </c>
      <c r="U16" s="51">
        <v>0</v>
      </c>
      <c r="V16" s="51">
        <v>0</v>
      </c>
      <c r="W16" s="51">
        <v>2</v>
      </c>
      <c r="X16" s="51">
        <v>0</v>
      </c>
      <c r="Y16" s="51">
        <v>13</v>
      </c>
      <c r="Z16" s="51">
        <v>2</v>
      </c>
      <c r="AA16" s="51">
        <v>0</v>
      </c>
      <c r="AB16" s="51">
        <v>0</v>
      </c>
      <c r="AC16" s="51">
        <v>2</v>
      </c>
      <c r="AD16" s="51">
        <v>0</v>
      </c>
      <c r="AE16" s="51">
        <v>117</v>
      </c>
      <c r="AF16" s="51">
        <v>32</v>
      </c>
      <c r="AG16" s="51">
        <v>0</v>
      </c>
      <c r="AH16" s="51">
        <v>197</v>
      </c>
      <c r="AI16" s="51">
        <v>30</v>
      </c>
      <c r="AJ16" s="51">
        <v>17</v>
      </c>
    </row>
    <row r="17" spans="1:36" s="43" customFormat="1" ht="15" customHeight="1">
      <c r="A17" s="158" t="s">
        <v>93</v>
      </c>
      <c r="B17" s="52" t="s">
        <v>191</v>
      </c>
      <c r="C17" s="53" t="s">
        <v>2</v>
      </c>
      <c r="D17" s="42">
        <v>1121</v>
      </c>
      <c r="E17" s="42">
        <v>731</v>
      </c>
      <c r="F17" s="42">
        <v>373</v>
      </c>
      <c r="G17" s="42">
        <v>17</v>
      </c>
      <c r="H17" s="42">
        <v>339</v>
      </c>
      <c r="I17" s="42">
        <v>271</v>
      </c>
      <c r="J17" s="42">
        <v>20</v>
      </c>
      <c r="K17" s="42">
        <v>2</v>
      </c>
      <c r="L17" s="42">
        <v>0</v>
      </c>
      <c r="M17" s="42">
        <v>16</v>
      </c>
      <c r="N17" s="42">
        <v>19</v>
      </c>
      <c r="O17" s="42">
        <v>0</v>
      </c>
      <c r="P17" s="42">
        <v>16</v>
      </c>
      <c r="Q17" s="42">
        <v>12</v>
      </c>
      <c r="R17" s="42">
        <v>0</v>
      </c>
      <c r="S17" s="42">
        <v>35</v>
      </c>
      <c r="T17" s="42">
        <v>5</v>
      </c>
      <c r="U17" s="42">
        <v>0</v>
      </c>
      <c r="V17" s="42">
        <v>0</v>
      </c>
      <c r="W17" s="42">
        <v>2</v>
      </c>
      <c r="X17" s="42">
        <v>0</v>
      </c>
      <c r="Y17" s="42">
        <v>12</v>
      </c>
      <c r="Z17" s="42">
        <v>2</v>
      </c>
      <c r="AA17" s="42">
        <v>0</v>
      </c>
      <c r="AB17" s="42">
        <v>0</v>
      </c>
      <c r="AC17" s="42">
        <v>2</v>
      </c>
      <c r="AD17" s="42">
        <v>0</v>
      </c>
      <c r="AE17" s="42">
        <v>105</v>
      </c>
      <c r="AF17" s="42">
        <v>31</v>
      </c>
      <c r="AG17" s="42">
        <v>0</v>
      </c>
      <c r="AH17" s="42">
        <v>188</v>
      </c>
      <c r="AI17" s="42">
        <v>27</v>
      </c>
      <c r="AJ17" s="42">
        <v>17</v>
      </c>
    </row>
    <row r="18" spans="1:36" s="43" customFormat="1" ht="15" customHeight="1">
      <c r="A18" s="159"/>
      <c r="B18" s="54" t="s">
        <v>192</v>
      </c>
      <c r="C18" s="55" t="s">
        <v>3</v>
      </c>
      <c r="D18" s="42">
        <v>145</v>
      </c>
      <c r="E18" s="42">
        <v>84</v>
      </c>
      <c r="F18" s="42">
        <v>61</v>
      </c>
      <c r="G18" s="42">
        <v>0</v>
      </c>
      <c r="H18" s="42">
        <v>43</v>
      </c>
      <c r="I18" s="42">
        <v>45</v>
      </c>
      <c r="J18" s="42">
        <v>9</v>
      </c>
      <c r="K18" s="42">
        <v>1</v>
      </c>
      <c r="L18" s="42">
        <v>0</v>
      </c>
      <c r="M18" s="42">
        <v>2</v>
      </c>
      <c r="N18" s="42">
        <v>2</v>
      </c>
      <c r="O18" s="42">
        <v>0</v>
      </c>
      <c r="P18" s="42">
        <v>3</v>
      </c>
      <c r="Q18" s="42">
        <v>2</v>
      </c>
      <c r="R18" s="42">
        <v>0</v>
      </c>
      <c r="S18" s="42">
        <v>5</v>
      </c>
      <c r="T18" s="42">
        <v>7</v>
      </c>
      <c r="U18" s="42">
        <v>0</v>
      </c>
      <c r="V18" s="42">
        <v>0</v>
      </c>
      <c r="W18" s="42">
        <v>0</v>
      </c>
      <c r="X18" s="42">
        <v>0</v>
      </c>
      <c r="Y18" s="42">
        <v>1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12</v>
      </c>
      <c r="AF18" s="42">
        <v>1</v>
      </c>
      <c r="AG18" s="42">
        <v>0</v>
      </c>
      <c r="AH18" s="42">
        <v>9</v>
      </c>
      <c r="AI18" s="42">
        <v>3</v>
      </c>
      <c r="AJ18" s="42">
        <v>0</v>
      </c>
    </row>
    <row r="19" spans="1:36" s="43" customFormat="1" ht="15" customHeight="1">
      <c r="A19" s="99" t="s">
        <v>381</v>
      </c>
      <c r="B19" s="49" t="s">
        <v>190</v>
      </c>
      <c r="C19" s="50" t="s">
        <v>0</v>
      </c>
      <c r="D19" s="51">
        <v>1928</v>
      </c>
      <c r="E19" s="51">
        <v>1089</v>
      </c>
      <c r="F19" s="51">
        <v>825</v>
      </c>
      <c r="G19" s="51">
        <v>14</v>
      </c>
      <c r="H19" s="51">
        <v>606</v>
      </c>
      <c r="I19" s="51">
        <v>545</v>
      </c>
      <c r="J19" s="51">
        <v>33</v>
      </c>
      <c r="K19" s="51">
        <v>10</v>
      </c>
      <c r="L19" s="51">
        <v>0</v>
      </c>
      <c r="M19" s="51">
        <v>17</v>
      </c>
      <c r="N19" s="51">
        <v>52</v>
      </c>
      <c r="O19" s="51">
        <v>0</v>
      </c>
      <c r="P19" s="51">
        <v>43</v>
      </c>
      <c r="Q19" s="51">
        <v>20</v>
      </c>
      <c r="R19" s="51">
        <v>0</v>
      </c>
      <c r="S19" s="51">
        <v>58</v>
      </c>
      <c r="T19" s="51">
        <v>8</v>
      </c>
      <c r="U19" s="51">
        <v>0</v>
      </c>
      <c r="V19" s="51">
        <v>22</v>
      </c>
      <c r="W19" s="51">
        <v>52</v>
      </c>
      <c r="X19" s="51">
        <v>0</v>
      </c>
      <c r="Y19" s="51">
        <v>22</v>
      </c>
      <c r="Z19" s="51">
        <v>1</v>
      </c>
      <c r="AA19" s="51">
        <v>0</v>
      </c>
      <c r="AB19" s="51">
        <v>3</v>
      </c>
      <c r="AC19" s="51">
        <v>22</v>
      </c>
      <c r="AD19" s="51">
        <v>0</v>
      </c>
      <c r="AE19" s="51">
        <v>168</v>
      </c>
      <c r="AF19" s="51">
        <v>69</v>
      </c>
      <c r="AG19" s="51">
        <v>0</v>
      </c>
      <c r="AH19" s="51">
        <v>117</v>
      </c>
      <c r="AI19" s="51">
        <v>46</v>
      </c>
      <c r="AJ19" s="51">
        <v>14</v>
      </c>
    </row>
    <row r="20" spans="1:36" s="43" customFormat="1" ht="15" customHeight="1">
      <c r="A20" s="158" t="s">
        <v>6</v>
      </c>
      <c r="B20" s="52" t="s">
        <v>191</v>
      </c>
      <c r="C20" s="53" t="s">
        <v>2</v>
      </c>
      <c r="D20" s="42">
        <v>1839</v>
      </c>
      <c r="E20" s="42">
        <v>1040</v>
      </c>
      <c r="F20" s="42">
        <v>785</v>
      </c>
      <c r="G20" s="42">
        <v>14</v>
      </c>
      <c r="H20" s="42">
        <v>576</v>
      </c>
      <c r="I20" s="42">
        <v>516</v>
      </c>
      <c r="J20" s="42">
        <v>31</v>
      </c>
      <c r="K20" s="42">
        <v>8</v>
      </c>
      <c r="L20" s="42">
        <v>0</v>
      </c>
      <c r="M20" s="42">
        <v>15</v>
      </c>
      <c r="N20" s="42">
        <v>48</v>
      </c>
      <c r="O20" s="42">
        <v>0</v>
      </c>
      <c r="P20" s="42">
        <v>38</v>
      </c>
      <c r="Q20" s="42">
        <v>17</v>
      </c>
      <c r="R20" s="42">
        <v>0</v>
      </c>
      <c r="S20" s="42">
        <v>53</v>
      </c>
      <c r="T20" s="42">
        <v>6</v>
      </c>
      <c r="U20" s="42">
        <v>0</v>
      </c>
      <c r="V20" s="42">
        <v>22</v>
      </c>
      <c r="W20" s="42">
        <v>52</v>
      </c>
      <c r="X20" s="42">
        <v>0</v>
      </c>
      <c r="Y20" s="42">
        <v>22</v>
      </c>
      <c r="Z20" s="42">
        <v>1</v>
      </c>
      <c r="AA20" s="42">
        <v>0</v>
      </c>
      <c r="AB20" s="42">
        <v>3</v>
      </c>
      <c r="AC20" s="42">
        <v>22</v>
      </c>
      <c r="AD20" s="42">
        <v>0</v>
      </c>
      <c r="AE20" s="42">
        <v>165</v>
      </c>
      <c r="AF20" s="42">
        <v>69</v>
      </c>
      <c r="AG20" s="42">
        <v>0</v>
      </c>
      <c r="AH20" s="42">
        <v>115</v>
      </c>
      <c r="AI20" s="42">
        <v>46</v>
      </c>
      <c r="AJ20" s="42">
        <v>14</v>
      </c>
    </row>
    <row r="21" spans="1:36" s="43" customFormat="1" ht="15" customHeight="1">
      <c r="A21" s="159"/>
      <c r="B21" s="54" t="s">
        <v>192</v>
      </c>
      <c r="C21" s="55" t="s">
        <v>3</v>
      </c>
      <c r="D21" s="42">
        <v>89</v>
      </c>
      <c r="E21" s="42">
        <v>49</v>
      </c>
      <c r="F21" s="42">
        <v>40</v>
      </c>
      <c r="G21" s="42">
        <v>0</v>
      </c>
      <c r="H21" s="42">
        <v>30</v>
      </c>
      <c r="I21" s="42">
        <v>29</v>
      </c>
      <c r="J21" s="42">
        <v>2</v>
      </c>
      <c r="K21" s="42">
        <v>2</v>
      </c>
      <c r="L21" s="42">
        <v>0</v>
      </c>
      <c r="M21" s="42">
        <v>2</v>
      </c>
      <c r="N21" s="42">
        <v>4</v>
      </c>
      <c r="O21" s="42">
        <v>0</v>
      </c>
      <c r="P21" s="42">
        <v>5</v>
      </c>
      <c r="Q21" s="42">
        <v>3</v>
      </c>
      <c r="R21" s="42">
        <v>0</v>
      </c>
      <c r="S21" s="42">
        <v>5</v>
      </c>
      <c r="T21" s="42">
        <v>2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3</v>
      </c>
      <c r="AF21" s="42">
        <v>0</v>
      </c>
      <c r="AG21" s="42">
        <v>0</v>
      </c>
      <c r="AH21" s="42">
        <v>2</v>
      </c>
      <c r="AI21" s="42">
        <v>0</v>
      </c>
      <c r="AJ21" s="42">
        <v>0</v>
      </c>
    </row>
    <row r="22" spans="1:36" s="43" customFormat="1" ht="15" customHeight="1">
      <c r="A22" s="99" t="s">
        <v>383</v>
      </c>
      <c r="B22" s="49" t="s">
        <v>190</v>
      </c>
      <c r="C22" s="50" t="s">
        <v>0</v>
      </c>
      <c r="D22" s="51">
        <v>706</v>
      </c>
      <c r="E22" s="51">
        <v>507</v>
      </c>
      <c r="F22" s="51">
        <v>198</v>
      </c>
      <c r="G22" s="51">
        <v>1</v>
      </c>
      <c r="H22" s="51">
        <v>200</v>
      </c>
      <c r="I22" s="51">
        <v>129</v>
      </c>
      <c r="J22" s="51">
        <v>23</v>
      </c>
      <c r="K22" s="51">
        <v>3</v>
      </c>
      <c r="L22" s="51">
        <v>0</v>
      </c>
      <c r="M22" s="51">
        <v>10</v>
      </c>
      <c r="N22" s="51">
        <v>14</v>
      </c>
      <c r="O22" s="51">
        <v>0</v>
      </c>
      <c r="P22" s="51">
        <v>25</v>
      </c>
      <c r="Q22" s="51">
        <v>7</v>
      </c>
      <c r="R22" s="51">
        <v>0</v>
      </c>
      <c r="S22" s="51">
        <v>34</v>
      </c>
      <c r="T22" s="51">
        <v>6</v>
      </c>
      <c r="U22" s="51">
        <v>0</v>
      </c>
      <c r="V22" s="51">
        <v>6</v>
      </c>
      <c r="W22" s="51">
        <v>3</v>
      </c>
      <c r="X22" s="51">
        <v>0</v>
      </c>
      <c r="Y22" s="51">
        <v>18</v>
      </c>
      <c r="Z22" s="51">
        <v>5</v>
      </c>
      <c r="AA22" s="51">
        <v>0</v>
      </c>
      <c r="AB22" s="51">
        <v>1</v>
      </c>
      <c r="AC22" s="51">
        <v>7</v>
      </c>
      <c r="AD22" s="51">
        <v>0</v>
      </c>
      <c r="AE22" s="51">
        <v>160</v>
      </c>
      <c r="AF22" s="51">
        <v>21</v>
      </c>
      <c r="AG22" s="51">
        <v>0</v>
      </c>
      <c r="AH22" s="51">
        <v>30</v>
      </c>
      <c r="AI22" s="51">
        <v>3</v>
      </c>
      <c r="AJ22" s="51">
        <v>1</v>
      </c>
    </row>
    <row r="23" spans="1:36" s="43" customFormat="1" ht="15" customHeight="1">
      <c r="A23" s="158" t="s">
        <v>7</v>
      </c>
      <c r="B23" s="52" t="s">
        <v>191</v>
      </c>
      <c r="C23" s="53" t="s">
        <v>2</v>
      </c>
      <c r="D23" s="42">
        <v>695</v>
      </c>
      <c r="E23" s="42">
        <v>498</v>
      </c>
      <c r="F23" s="42">
        <v>196</v>
      </c>
      <c r="G23" s="42">
        <v>1</v>
      </c>
      <c r="H23" s="42">
        <v>195</v>
      </c>
      <c r="I23" s="42">
        <v>128</v>
      </c>
      <c r="J23" s="42">
        <v>23</v>
      </c>
      <c r="K23" s="42">
        <v>3</v>
      </c>
      <c r="L23" s="42">
        <v>0</v>
      </c>
      <c r="M23" s="42">
        <v>10</v>
      </c>
      <c r="N23" s="42">
        <v>14</v>
      </c>
      <c r="O23" s="42">
        <v>0</v>
      </c>
      <c r="P23" s="42">
        <v>22</v>
      </c>
      <c r="Q23" s="42">
        <v>7</v>
      </c>
      <c r="R23" s="42">
        <v>0</v>
      </c>
      <c r="S23" s="42">
        <v>34</v>
      </c>
      <c r="T23" s="42">
        <v>6</v>
      </c>
      <c r="U23" s="42">
        <v>0</v>
      </c>
      <c r="V23" s="42">
        <v>6</v>
      </c>
      <c r="W23" s="42">
        <v>3</v>
      </c>
      <c r="X23" s="42">
        <v>0</v>
      </c>
      <c r="Y23" s="42">
        <v>18</v>
      </c>
      <c r="Z23" s="42">
        <v>5</v>
      </c>
      <c r="AA23" s="42">
        <v>0</v>
      </c>
      <c r="AB23" s="42">
        <v>1</v>
      </c>
      <c r="AC23" s="42">
        <v>7</v>
      </c>
      <c r="AD23" s="42">
        <v>0</v>
      </c>
      <c r="AE23" s="42">
        <v>159</v>
      </c>
      <c r="AF23" s="42">
        <v>20</v>
      </c>
      <c r="AG23" s="42">
        <v>0</v>
      </c>
      <c r="AH23" s="42">
        <v>30</v>
      </c>
      <c r="AI23" s="42">
        <v>3</v>
      </c>
      <c r="AJ23" s="42">
        <v>1</v>
      </c>
    </row>
    <row r="24" spans="1:36" s="43" customFormat="1" ht="15" customHeight="1">
      <c r="A24" s="159"/>
      <c r="B24" s="54" t="s">
        <v>192</v>
      </c>
      <c r="C24" s="55" t="s">
        <v>3</v>
      </c>
      <c r="D24" s="42">
        <v>11</v>
      </c>
      <c r="E24" s="42">
        <v>9</v>
      </c>
      <c r="F24" s="42">
        <v>2</v>
      </c>
      <c r="G24" s="42">
        <v>0</v>
      </c>
      <c r="H24" s="42">
        <v>5</v>
      </c>
      <c r="I24" s="42">
        <v>1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3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1</v>
      </c>
      <c r="AF24" s="42">
        <v>1</v>
      </c>
      <c r="AG24" s="42">
        <v>0</v>
      </c>
      <c r="AH24" s="42">
        <v>0</v>
      </c>
      <c r="AI24" s="42">
        <v>0</v>
      </c>
      <c r="AJ24" s="42">
        <v>0</v>
      </c>
    </row>
    <row r="25" spans="1:36" s="43" customFormat="1" ht="15" customHeight="1">
      <c r="A25" s="99" t="s">
        <v>385</v>
      </c>
      <c r="B25" s="49" t="s">
        <v>190</v>
      </c>
      <c r="C25" s="50" t="s">
        <v>0</v>
      </c>
      <c r="D25" s="51">
        <v>1193</v>
      </c>
      <c r="E25" s="51">
        <v>751</v>
      </c>
      <c r="F25" s="51">
        <v>438</v>
      </c>
      <c r="G25" s="51">
        <v>4</v>
      </c>
      <c r="H25" s="51">
        <v>316</v>
      </c>
      <c r="I25" s="51">
        <v>328</v>
      </c>
      <c r="J25" s="51">
        <v>21</v>
      </c>
      <c r="K25" s="51">
        <v>6</v>
      </c>
      <c r="L25" s="51">
        <v>0</v>
      </c>
      <c r="M25" s="51">
        <v>13</v>
      </c>
      <c r="N25" s="51">
        <v>30</v>
      </c>
      <c r="O25" s="51">
        <v>1</v>
      </c>
      <c r="P25" s="51">
        <v>26</v>
      </c>
      <c r="Q25" s="51">
        <v>8</v>
      </c>
      <c r="R25" s="51">
        <v>0</v>
      </c>
      <c r="S25" s="51">
        <v>32</v>
      </c>
      <c r="T25" s="51">
        <v>19</v>
      </c>
      <c r="U25" s="51">
        <v>0</v>
      </c>
      <c r="V25" s="51">
        <v>6</v>
      </c>
      <c r="W25" s="51">
        <v>0</v>
      </c>
      <c r="X25" s="51">
        <v>0</v>
      </c>
      <c r="Y25" s="51">
        <v>31</v>
      </c>
      <c r="Z25" s="51">
        <v>5</v>
      </c>
      <c r="AA25" s="51">
        <v>0</v>
      </c>
      <c r="AB25" s="51">
        <v>0</v>
      </c>
      <c r="AC25" s="51">
        <v>0</v>
      </c>
      <c r="AD25" s="51">
        <v>0</v>
      </c>
      <c r="AE25" s="51">
        <v>232</v>
      </c>
      <c r="AF25" s="51">
        <v>32</v>
      </c>
      <c r="AG25" s="51">
        <v>0</v>
      </c>
      <c r="AH25" s="51">
        <v>74</v>
      </c>
      <c r="AI25" s="51">
        <v>10</v>
      </c>
      <c r="AJ25" s="51">
        <v>3</v>
      </c>
    </row>
    <row r="26" spans="1:36" s="43" customFormat="1" ht="15" customHeight="1">
      <c r="A26" s="158" t="s">
        <v>8</v>
      </c>
      <c r="B26" s="52" t="s">
        <v>191</v>
      </c>
      <c r="C26" s="53" t="s">
        <v>2</v>
      </c>
      <c r="D26" s="42">
        <v>1144</v>
      </c>
      <c r="E26" s="42">
        <v>725</v>
      </c>
      <c r="F26" s="42">
        <v>415</v>
      </c>
      <c r="G26" s="42">
        <v>4</v>
      </c>
      <c r="H26" s="42">
        <v>300</v>
      </c>
      <c r="I26" s="42">
        <v>312</v>
      </c>
      <c r="J26" s="42">
        <v>21</v>
      </c>
      <c r="K26" s="42">
        <v>5</v>
      </c>
      <c r="L26" s="42">
        <v>0</v>
      </c>
      <c r="M26" s="42">
        <v>13</v>
      </c>
      <c r="N26" s="42">
        <v>29</v>
      </c>
      <c r="O26" s="42">
        <v>1</v>
      </c>
      <c r="P26" s="42">
        <v>25</v>
      </c>
      <c r="Q26" s="42">
        <v>6</v>
      </c>
      <c r="R26" s="42">
        <v>0</v>
      </c>
      <c r="S26" s="42">
        <v>31</v>
      </c>
      <c r="T26" s="42">
        <v>17</v>
      </c>
      <c r="U26" s="42">
        <v>0</v>
      </c>
      <c r="V26" s="42">
        <v>6</v>
      </c>
      <c r="W26" s="42">
        <v>0</v>
      </c>
      <c r="X26" s="42">
        <v>0</v>
      </c>
      <c r="Y26" s="42">
        <v>28</v>
      </c>
      <c r="Z26" s="42">
        <v>5</v>
      </c>
      <c r="AA26" s="42">
        <v>0</v>
      </c>
      <c r="AB26" s="42">
        <v>0</v>
      </c>
      <c r="AC26" s="42">
        <v>0</v>
      </c>
      <c r="AD26" s="42">
        <v>0</v>
      </c>
      <c r="AE26" s="42">
        <v>227</v>
      </c>
      <c r="AF26" s="42">
        <v>32</v>
      </c>
      <c r="AG26" s="42">
        <v>0</v>
      </c>
      <c r="AH26" s="42">
        <v>74</v>
      </c>
      <c r="AI26" s="42">
        <v>9</v>
      </c>
      <c r="AJ26" s="42">
        <v>3</v>
      </c>
    </row>
    <row r="27" spans="1:36" s="43" customFormat="1" ht="15" customHeight="1">
      <c r="A27" s="159"/>
      <c r="B27" s="54" t="s">
        <v>192</v>
      </c>
      <c r="C27" s="55" t="s">
        <v>3</v>
      </c>
      <c r="D27" s="42">
        <v>49</v>
      </c>
      <c r="E27" s="42">
        <v>26</v>
      </c>
      <c r="F27" s="42">
        <v>23</v>
      </c>
      <c r="G27" s="42">
        <v>0</v>
      </c>
      <c r="H27" s="42">
        <v>16</v>
      </c>
      <c r="I27" s="42">
        <v>16</v>
      </c>
      <c r="J27" s="42">
        <v>0</v>
      </c>
      <c r="K27" s="42">
        <v>1</v>
      </c>
      <c r="L27" s="42">
        <v>0</v>
      </c>
      <c r="M27" s="42">
        <v>0</v>
      </c>
      <c r="N27" s="42">
        <v>1</v>
      </c>
      <c r="O27" s="42">
        <v>0</v>
      </c>
      <c r="P27" s="42">
        <v>1</v>
      </c>
      <c r="Q27" s="42">
        <v>2</v>
      </c>
      <c r="R27" s="42">
        <v>0</v>
      </c>
      <c r="S27" s="42">
        <v>1</v>
      </c>
      <c r="T27" s="42">
        <v>2</v>
      </c>
      <c r="U27" s="42">
        <v>0</v>
      </c>
      <c r="V27" s="42">
        <v>0</v>
      </c>
      <c r="W27" s="42">
        <v>0</v>
      </c>
      <c r="X27" s="42">
        <v>0</v>
      </c>
      <c r="Y27" s="42">
        <v>3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5</v>
      </c>
      <c r="AF27" s="42">
        <v>0</v>
      </c>
      <c r="AG27" s="42">
        <v>0</v>
      </c>
      <c r="AH27" s="42">
        <v>0</v>
      </c>
      <c r="AI27" s="42">
        <v>1</v>
      </c>
      <c r="AJ27" s="42">
        <v>0</v>
      </c>
    </row>
    <row r="28" spans="1:36" s="43" customFormat="1" ht="15" customHeight="1">
      <c r="A28" s="46" t="s">
        <v>173</v>
      </c>
      <c r="B28" s="49" t="s">
        <v>190</v>
      </c>
      <c r="C28" s="50" t="s">
        <v>0</v>
      </c>
      <c r="D28" s="51">
        <v>138</v>
      </c>
      <c r="E28" s="51">
        <v>99</v>
      </c>
      <c r="F28" s="51">
        <v>37</v>
      </c>
      <c r="G28" s="51">
        <v>2</v>
      </c>
      <c r="H28" s="51">
        <v>31</v>
      </c>
      <c r="I28" s="51">
        <v>22</v>
      </c>
      <c r="J28" s="51">
        <v>2</v>
      </c>
      <c r="K28" s="51">
        <v>1</v>
      </c>
      <c r="L28" s="51">
        <v>0</v>
      </c>
      <c r="M28" s="51">
        <v>1</v>
      </c>
      <c r="N28" s="51">
        <v>1</v>
      </c>
      <c r="O28" s="51">
        <v>0</v>
      </c>
      <c r="P28" s="51">
        <v>6</v>
      </c>
      <c r="Q28" s="51">
        <v>0</v>
      </c>
      <c r="R28" s="51">
        <v>0</v>
      </c>
      <c r="S28" s="51">
        <v>4</v>
      </c>
      <c r="T28" s="51">
        <v>1</v>
      </c>
      <c r="U28" s="51">
        <v>0</v>
      </c>
      <c r="V28" s="51">
        <v>1</v>
      </c>
      <c r="W28" s="51">
        <v>0</v>
      </c>
      <c r="X28" s="51">
        <v>0</v>
      </c>
      <c r="Y28" s="51">
        <v>5</v>
      </c>
      <c r="Z28" s="51">
        <v>1</v>
      </c>
      <c r="AA28" s="51">
        <v>0</v>
      </c>
      <c r="AB28" s="51">
        <v>0</v>
      </c>
      <c r="AC28" s="51">
        <v>0</v>
      </c>
      <c r="AD28" s="51">
        <v>0</v>
      </c>
      <c r="AE28" s="51">
        <v>46</v>
      </c>
      <c r="AF28" s="51">
        <v>11</v>
      </c>
      <c r="AG28" s="51">
        <v>0</v>
      </c>
      <c r="AH28" s="51">
        <v>3</v>
      </c>
      <c r="AI28" s="51">
        <v>0</v>
      </c>
      <c r="AJ28" s="51">
        <v>2</v>
      </c>
    </row>
    <row r="29" spans="1:36" s="43" customFormat="1" ht="15" customHeight="1">
      <c r="A29" s="127" t="s">
        <v>9</v>
      </c>
      <c r="B29" s="52" t="s">
        <v>191</v>
      </c>
      <c r="C29" s="53" t="s">
        <v>2</v>
      </c>
      <c r="D29" s="42">
        <v>120</v>
      </c>
      <c r="E29" s="42">
        <v>87</v>
      </c>
      <c r="F29" s="42">
        <v>32</v>
      </c>
      <c r="G29" s="42">
        <v>1</v>
      </c>
      <c r="H29" s="42">
        <v>29</v>
      </c>
      <c r="I29" s="42">
        <v>20</v>
      </c>
      <c r="J29" s="42">
        <v>2</v>
      </c>
      <c r="K29" s="42">
        <v>1</v>
      </c>
      <c r="L29" s="42">
        <v>0</v>
      </c>
      <c r="M29" s="42">
        <v>1</v>
      </c>
      <c r="N29" s="42">
        <v>1</v>
      </c>
      <c r="O29" s="42">
        <v>0</v>
      </c>
      <c r="P29" s="42">
        <v>5</v>
      </c>
      <c r="Q29" s="42">
        <v>0</v>
      </c>
      <c r="R29" s="42">
        <v>0</v>
      </c>
      <c r="S29" s="42">
        <v>3</v>
      </c>
      <c r="T29" s="42">
        <v>1</v>
      </c>
      <c r="U29" s="42">
        <v>0</v>
      </c>
      <c r="V29" s="42">
        <v>1</v>
      </c>
      <c r="W29" s="42">
        <v>0</v>
      </c>
      <c r="X29" s="42">
        <v>0</v>
      </c>
      <c r="Y29" s="42">
        <v>4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39</v>
      </c>
      <c r="AF29" s="42">
        <v>9</v>
      </c>
      <c r="AG29" s="42">
        <v>0</v>
      </c>
      <c r="AH29" s="42">
        <v>3</v>
      </c>
      <c r="AI29" s="42">
        <v>0</v>
      </c>
      <c r="AJ29" s="42">
        <v>1</v>
      </c>
    </row>
    <row r="30" spans="1:36" s="43" customFormat="1" ht="15" customHeight="1">
      <c r="A30" s="128"/>
      <c r="B30" s="54" t="s">
        <v>192</v>
      </c>
      <c r="C30" s="55" t="s">
        <v>3</v>
      </c>
      <c r="D30" s="42">
        <v>18</v>
      </c>
      <c r="E30" s="42">
        <v>12</v>
      </c>
      <c r="F30" s="42">
        <v>5</v>
      </c>
      <c r="G30" s="42">
        <v>1</v>
      </c>
      <c r="H30" s="42">
        <v>2</v>
      </c>
      <c r="I30" s="42">
        <v>2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1</v>
      </c>
      <c r="Q30" s="42">
        <v>0</v>
      </c>
      <c r="R30" s="42">
        <v>0</v>
      </c>
      <c r="S30" s="42">
        <v>1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1</v>
      </c>
      <c r="Z30" s="42">
        <v>1</v>
      </c>
      <c r="AA30" s="42">
        <v>0</v>
      </c>
      <c r="AB30" s="42">
        <v>0</v>
      </c>
      <c r="AC30" s="42">
        <v>0</v>
      </c>
      <c r="AD30" s="42">
        <v>0</v>
      </c>
      <c r="AE30" s="42">
        <v>7</v>
      </c>
      <c r="AF30" s="42">
        <v>2</v>
      </c>
      <c r="AG30" s="42">
        <v>0</v>
      </c>
      <c r="AH30" s="42">
        <v>0</v>
      </c>
      <c r="AI30" s="42">
        <v>0</v>
      </c>
      <c r="AJ30" s="42">
        <v>1</v>
      </c>
    </row>
    <row r="31" spans="1:36" s="43" customFormat="1" ht="15" customHeight="1">
      <c r="A31" s="46" t="s">
        <v>174</v>
      </c>
      <c r="B31" s="49" t="s">
        <v>190</v>
      </c>
      <c r="C31" s="50" t="s">
        <v>0</v>
      </c>
      <c r="D31" s="51">
        <v>245</v>
      </c>
      <c r="E31" s="51">
        <v>170</v>
      </c>
      <c r="F31" s="51">
        <v>69</v>
      </c>
      <c r="G31" s="51">
        <v>6</v>
      </c>
      <c r="H31" s="51">
        <v>63</v>
      </c>
      <c r="I31" s="51">
        <v>46</v>
      </c>
      <c r="J31" s="51">
        <v>9</v>
      </c>
      <c r="K31" s="51">
        <v>1</v>
      </c>
      <c r="L31" s="51">
        <v>0</v>
      </c>
      <c r="M31" s="51">
        <v>3</v>
      </c>
      <c r="N31" s="51">
        <v>7</v>
      </c>
      <c r="O31" s="51">
        <v>0</v>
      </c>
      <c r="P31" s="51">
        <v>13</v>
      </c>
      <c r="Q31" s="51">
        <v>0</v>
      </c>
      <c r="R31" s="51">
        <v>0</v>
      </c>
      <c r="S31" s="51">
        <v>3</v>
      </c>
      <c r="T31" s="51">
        <v>1</v>
      </c>
      <c r="U31" s="51">
        <v>0</v>
      </c>
      <c r="V31" s="51">
        <v>0</v>
      </c>
      <c r="W31" s="51">
        <v>0</v>
      </c>
      <c r="X31" s="51">
        <v>0</v>
      </c>
      <c r="Y31" s="51">
        <v>5</v>
      </c>
      <c r="Z31" s="51">
        <v>3</v>
      </c>
      <c r="AA31" s="51">
        <v>0</v>
      </c>
      <c r="AB31" s="51">
        <v>0</v>
      </c>
      <c r="AC31" s="51">
        <v>1</v>
      </c>
      <c r="AD31" s="51">
        <v>0</v>
      </c>
      <c r="AE31" s="51">
        <v>27</v>
      </c>
      <c r="AF31" s="51">
        <v>3</v>
      </c>
      <c r="AG31" s="51">
        <v>0</v>
      </c>
      <c r="AH31" s="51">
        <v>47</v>
      </c>
      <c r="AI31" s="51">
        <v>7</v>
      </c>
      <c r="AJ31" s="51">
        <v>6</v>
      </c>
    </row>
    <row r="32" spans="1:36" s="43" customFormat="1" ht="15" customHeight="1">
      <c r="A32" s="158" t="s">
        <v>11</v>
      </c>
      <c r="B32" s="52" t="s">
        <v>191</v>
      </c>
      <c r="C32" s="53" t="s">
        <v>2</v>
      </c>
      <c r="D32" s="42">
        <v>206</v>
      </c>
      <c r="E32" s="42">
        <v>142</v>
      </c>
      <c r="F32" s="42">
        <v>58</v>
      </c>
      <c r="G32" s="42">
        <v>6</v>
      </c>
      <c r="H32" s="42">
        <v>54</v>
      </c>
      <c r="I32" s="42">
        <v>37</v>
      </c>
      <c r="J32" s="42">
        <v>7</v>
      </c>
      <c r="K32" s="42">
        <v>1</v>
      </c>
      <c r="L32" s="42">
        <v>0</v>
      </c>
      <c r="M32" s="42">
        <v>2</v>
      </c>
      <c r="N32" s="42">
        <v>6</v>
      </c>
      <c r="O32" s="42">
        <v>0</v>
      </c>
      <c r="P32" s="42">
        <v>7</v>
      </c>
      <c r="Q32" s="42">
        <v>0</v>
      </c>
      <c r="R32" s="42">
        <v>0</v>
      </c>
      <c r="S32" s="42">
        <v>3</v>
      </c>
      <c r="T32" s="42">
        <v>1</v>
      </c>
      <c r="U32" s="42">
        <v>0</v>
      </c>
      <c r="V32" s="42">
        <v>0</v>
      </c>
      <c r="W32" s="42">
        <v>0</v>
      </c>
      <c r="X32" s="42">
        <v>0</v>
      </c>
      <c r="Y32" s="42">
        <v>5</v>
      </c>
      <c r="Z32" s="42">
        <v>2</v>
      </c>
      <c r="AA32" s="42">
        <v>0</v>
      </c>
      <c r="AB32" s="42">
        <v>0</v>
      </c>
      <c r="AC32" s="42">
        <v>1</v>
      </c>
      <c r="AD32" s="42">
        <v>0</v>
      </c>
      <c r="AE32" s="42">
        <v>21</v>
      </c>
      <c r="AF32" s="42">
        <v>3</v>
      </c>
      <c r="AG32" s="42">
        <v>0</v>
      </c>
      <c r="AH32" s="42">
        <v>43</v>
      </c>
      <c r="AI32" s="42">
        <v>7</v>
      </c>
      <c r="AJ32" s="42">
        <v>6</v>
      </c>
    </row>
    <row r="33" spans="1:36" s="43" customFormat="1" ht="15" customHeight="1">
      <c r="A33" s="159"/>
      <c r="B33" s="54" t="s">
        <v>192</v>
      </c>
      <c r="C33" s="55" t="s">
        <v>3</v>
      </c>
      <c r="D33" s="42">
        <v>39</v>
      </c>
      <c r="E33" s="42">
        <v>28</v>
      </c>
      <c r="F33" s="42">
        <v>11</v>
      </c>
      <c r="G33" s="42">
        <v>0</v>
      </c>
      <c r="H33" s="42">
        <v>9</v>
      </c>
      <c r="I33" s="42">
        <v>9</v>
      </c>
      <c r="J33" s="42">
        <v>2</v>
      </c>
      <c r="K33" s="42">
        <v>0</v>
      </c>
      <c r="L33" s="42">
        <v>0</v>
      </c>
      <c r="M33" s="42">
        <v>1</v>
      </c>
      <c r="N33" s="42">
        <v>1</v>
      </c>
      <c r="O33" s="42">
        <v>0</v>
      </c>
      <c r="P33" s="42">
        <v>6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1</v>
      </c>
      <c r="AA33" s="42">
        <v>0</v>
      </c>
      <c r="AB33" s="42">
        <v>0</v>
      </c>
      <c r="AC33" s="42">
        <v>0</v>
      </c>
      <c r="AD33" s="42">
        <v>0</v>
      </c>
      <c r="AE33" s="42">
        <v>6</v>
      </c>
      <c r="AF33" s="42">
        <v>0</v>
      </c>
      <c r="AG33" s="42">
        <v>0</v>
      </c>
      <c r="AH33" s="42">
        <v>4</v>
      </c>
      <c r="AI33" s="42">
        <v>0</v>
      </c>
      <c r="AJ33" s="42">
        <v>0</v>
      </c>
    </row>
    <row r="34" spans="1:36" s="43" customFormat="1" ht="15" customHeight="1">
      <c r="A34" s="46" t="s">
        <v>175</v>
      </c>
      <c r="B34" s="49" t="s">
        <v>190</v>
      </c>
      <c r="C34" s="50" t="s">
        <v>0</v>
      </c>
      <c r="D34" s="51">
        <v>140</v>
      </c>
      <c r="E34" s="51">
        <v>110</v>
      </c>
      <c r="F34" s="51">
        <v>30</v>
      </c>
      <c r="G34" s="51">
        <v>0</v>
      </c>
      <c r="H34" s="51">
        <v>24</v>
      </c>
      <c r="I34" s="51">
        <v>26</v>
      </c>
      <c r="J34" s="51">
        <v>4</v>
      </c>
      <c r="K34" s="51">
        <v>0</v>
      </c>
      <c r="L34" s="51">
        <v>0</v>
      </c>
      <c r="M34" s="51">
        <v>3</v>
      </c>
      <c r="N34" s="51">
        <v>2</v>
      </c>
      <c r="O34" s="51">
        <v>0</v>
      </c>
      <c r="P34" s="51">
        <v>7</v>
      </c>
      <c r="Q34" s="51">
        <v>0</v>
      </c>
      <c r="R34" s="51">
        <v>0</v>
      </c>
      <c r="S34" s="51">
        <v>4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4</v>
      </c>
      <c r="Z34" s="51">
        <v>1</v>
      </c>
      <c r="AA34" s="51">
        <v>0</v>
      </c>
      <c r="AB34" s="51">
        <v>0</v>
      </c>
      <c r="AC34" s="51">
        <v>0</v>
      </c>
      <c r="AD34" s="51">
        <v>0</v>
      </c>
      <c r="AE34" s="51">
        <v>55</v>
      </c>
      <c r="AF34" s="51">
        <v>0</v>
      </c>
      <c r="AG34" s="51">
        <v>0</v>
      </c>
      <c r="AH34" s="51">
        <v>9</v>
      </c>
      <c r="AI34" s="51">
        <v>1</v>
      </c>
      <c r="AJ34" s="51">
        <v>0</v>
      </c>
    </row>
    <row r="35" spans="1:36" s="43" customFormat="1" ht="15" customHeight="1">
      <c r="A35" s="158" t="s">
        <v>12</v>
      </c>
      <c r="B35" s="52" t="s">
        <v>191</v>
      </c>
      <c r="C35" s="53" t="s">
        <v>2</v>
      </c>
      <c r="D35" s="42">
        <v>128</v>
      </c>
      <c r="E35" s="42">
        <v>100</v>
      </c>
      <c r="F35" s="42">
        <v>28</v>
      </c>
      <c r="G35" s="42">
        <v>0</v>
      </c>
      <c r="H35" s="42">
        <v>22</v>
      </c>
      <c r="I35" s="42">
        <v>24</v>
      </c>
      <c r="J35" s="42">
        <v>4</v>
      </c>
      <c r="K35" s="42">
        <v>0</v>
      </c>
      <c r="L35" s="42">
        <v>0</v>
      </c>
      <c r="M35" s="42">
        <v>3</v>
      </c>
      <c r="N35" s="42">
        <v>2</v>
      </c>
      <c r="O35" s="42">
        <v>0</v>
      </c>
      <c r="P35" s="42">
        <v>5</v>
      </c>
      <c r="Q35" s="42">
        <v>0</v>
      </c>
      <c r="R35" s="42">
        <v>0</v>
      </c>
      <c r="S35" s="42">
        <v>4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4</v>
      </c>
      <c r="Z35" s="42">
        <v>1</v>
      </c>
      <c r="AA35" s="42">
        <v>0</v>
      </c>
      <c r="AB35" s="42">
        <v>0</v>
      </c>
      <c r="AC35" s="42">
        <v>0</v>
      </c>
      <c r="AD35" s="42">
        <v>0</v>
      </c>
      <c r="AE35" s="42">
        <v>49</v>
      </c>
      <c r="AF35" s="42">
        <v>0</v>
      </c>
      <c r="AG35" s="42">
        <v>0</v>
      </c>
      <c r="AH35" s="42">
        <v>9</v>
      </c>
      <c r="AI35" s="42">
        <v>1</v>
      </c>
      <c r="AJ35" s="42">
        <v>0</v>
      </c>
    </row>
    <row r="36" spans="1:36" s="43" customFormat="1" ht="15" customHeight="1">
      <c r="A36" s="159"/>
      <c r="B36" s="54" t="s">
        <v>192</v>
      </c>
      <c r="C36" s="55" t="s">
        <v>3</v>
      </c>
      <c r="D36" s="42">
        <v>12</v>
      </c>
      <c r="E36" s="42">
        <v>10</v>
      </c>
      <c r="F36" s="42">
        <v>2</v>
      </c>
      <c r="G36" s="42">
        <v>0</v>
      </c>
      <c r="H36" s="42">
        <v>2</v>
      </c>
      <c r="I36" s="42">
        <v>2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2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6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</row>
    <row r="37" spans="1:36" s="43" customFormat="1" ht="15" customHeight="1">
      <c r="A37" s="46" t="s">
        <v>176</v>
      </c>
      <c r="B37" s="49" t="s">
        <v>190</v>
      </c>
      <c r="C37" s="50" t="s">
        <v>0</v>
      </c>
      <c r="D37" s="51">
        <v>440</v>
      </c>
      <c r="E37" s="51">
        <v>298</v>
      </c>
      <c r="F37" s="51">
        <v>137</v>
      </c>
      <c r="G37" s="51">
        <v>5</v>
      </c>
      <c r="H37" s="51">
        <v>128</v>
      </c>
      <c r="I37" s="51">
        <v>77</v>
      </c>
      <c r="J37" s="51">
        <v>10</v>
      </c>
      <c r="K37" s="51">
        <v>0</v>
      </c>
      <c r="L37" s="51">
        <v>0</v>
      </c>
      <c r="M37" s="51">
        <v>9</v>
      </c>
      <c r="N37" s="51">
        <v>10</v>
      </c>
      <c r="O37" s="51">
        <v>0</v>
      </c>
      <c r="P37" s="51">
        <v>12</v>
      </c>
      <c r="Q37" s="51">
        <v>3</v>
      </c>
      <c r="R37" s="51">
        <v>0</v>
      </c>
      <c r="S37" s="51">
        <v>17</v>
      </c>
      <c r="T37" s="51">
        <v>2</v>
      </c>
      <c r="U37" s="51">
        <v>0</v>
      </c>
      <c r="V37" s="51">
        <v>10</v>
      </c>
      <c r="W37" s="51">
        <v>1</v>
      </c>
      <c r="X37" s="51">
        <v>1</v>
      </c>
      <c r="Y37" s="51">
        <v>6</v>
      </c>
      <c r="Z37" s="51">
        <v>1</v>
      </c>
      <c r="AA37" s="51">
        <v>0</v>
      </c>
      <c r="AB37" s="51">
        <v>0</v>
      </c>
      <c r="AC37" s="51">
        <v>2</v>
      </c>
      <c r="AD37" s="51">
        <v>0</v>
      </c>
      <c r="AE37" s="51">
        <v>50</v>
      </c>
      <c r="AF37" s="51">
        <v>36</v>
      </c>
      <c r="AG37" s="51">
        <v>0</v>
      </c>
      <c r="AH37" s="51">
        <v>56</v>
      </c>
      <c r="AI37" s="51">
        <v>5</v>
      </c>
      <c r="AJ37" s="51">
        <v>4</v>
      </c>
    </row>
    <row r="38" spans="1:36" s="43" customFormat="1" ht="15" customHeight="1">
      <c r="A38" s="158" t="s">
        <v>13</v>
      </c>
      <c r="B38" s="52" t="s">
        <v>191</v>
      </c>
      <c r="C38" s="53" t="s">
        <v>2</v>
      </c>
      <c r="D38" s="42">
        <v>436</v>
      </c>
      <c r="E38" s="42">
        <v>295</v>
      </c>
      <c r="F38" s="42">
        <v>136</v>
      </c>
      <c r="G38" s="42">
        <v>5</v>
      </c>
      <c r="H38" s="42">
        <v>125</v>
      </c>
      <c r="I38" s="42">
        <v>76</v>
      </c>
      <c r="J38" s="42">
        <v>10</v>
      </c>
      <c r="K38" s="42">
        <v>0</v>
      </c>
      <c r="L38" s="42">
        <v>0</v>
      </c>
      <c r="M38" s="42">
        <v>9</v>
      </c>
      <c r="N38" s="42">
        <v>10</v>
      </c>
      <c r="O38" s="42">
        <v>0</v>
      </c>
      <c r="P38" s="42">
        <v>12</v>
      </c>
      <c r="Q38" s="42">
        <v>3</v>
      </c>
      <c r="R38" s="42">
        <v>0</v>
      </c>
      <c r="S38" s="42">
        <v>17</v>
      </c>
      <c r="T38" s="42">
        <v>2</v>
      </c>
      <c r="U38" s="42">
        <v>0</v>
      </c>
      <c r="V38" s="42">
        <v>10</v>
      </c>
      <c r="W38" s="42">
        <v>1</v>
      </c>
      <c r="X38" s="42">
        <v>1</v>
      </c>
      <c r="Y38" s="42">
        <v>6</v>
      </c>
      <c r="Z38" s="42">
        <v>1</v>
      </c>
      <c r="AA38" s="42">
        <v>0</v>
      </c>
      <c r="AB38" s="42">
        <v>0</v>
      </c>
      <c r="AC38" s="42">
        <v>2</v>
      </c>
      <c r="AD38" s="42">
        <v>0</v>
      </c>
      <c r="AE38" s="42">
        <v>50</v>
      </c>
      <c r="AF38" s="42">
        <v>36</v>
      </c>
      <c r="AG38" s="42">
        <v>0</v>
      </c>
      <c r="AH38" s="42">
        <v>56</v>
      </c>
      <c r="AI38" s="42">
        <v>5</v>
      </c>
      <c r="AJ38" s="42">
        <v>4</v>
      </c>
    </row>
    <row r="39" spans="1:36" s="43" customFormat="1" ht="15" customHeight="1">
      <c r="A39" s="159"/>
      <c r="B39" s="54" t="s">
        <v>192</v>
      </c>
      <c r="C39" s="55" t="s">
        <v>3</v>
      </c>
      <c r="D39" s="42">
        <v>4</v>
      </c>
      <c r="E39" s="42">
        <v>3</v>
      </c>
      <c r="F39" s="42">
        <v>1</v>
      </c>
      <c r="G39" s="42">
        <v>0</v>
      </c>
      <c r="H39" s="42">
        <v>3</v>
      </c>
      <c r="I39" s="42">
        <v>1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</row>
    <row r="40" spans="1:36" s="43" customFormat="1" ht="15" customHeight="1">
      <c r="A40" s="46" t="s">
        <v>177</v>
      </c>
      <c r="B40" s="49" t="s">
        <v>190</v>
      </c>
      <c r="C40" s="50" t="s">
        <v>0</v>
      </c>
      <c r="D40" s="51">
        <v>197</v>
      </c>
      <c r="E40" s="51">
        <v>141</v>
      </c>
      <c r="F40" s="51">
        <v>52</v>
      </c>
      <c r="G40" s="51">
        <v>4</v>
      </c>
      <c r="H40" s="51">
        <v>65</v>
      </c>
      <c r="I40" s="51">
        <v>42</v>
      </c>
      <c r="J40" s="51">
        <v>4</v>
      </c>
      <c r="K40" s="51">
        <v>1</v>
      </c>
      <c r="L40" s="51">
        <v>0</v>
      </c>
      <c r="M40" s="51">
        <v>4</v>
      </c>
      <c r="N40" s="51">
        <v>1</v>
      </c>
      <c r="O40" s="51">
        <v>0</v>
      </c>
      <c r="P40" s="51">
        <v>6</v>
      </c>
      <c r="Q40" s="51">
        <v>3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4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28</v>
      </c>
      <c r="AF40" s="51">
        <v>0</v>
      </c>
      <c r="AG40" s="51">
        <v>0</v>
      </c>
      <c r="AH40" s="51">
        <v>30</v>
      </c>
      <c r="AI40" s="51">
        <v>5</v>
      </c>
      <c r="AJ40" s="51">
        <v>4</v>
      </c>
    </row>
    <row r="41" spans="1:36" s="43" customFormat="1" ht="15" customHeight="1">
      <c r="A41" s="158" t="s">
        <v>14</v>
      </c>
      <c r="B41" s="52" t="s">
        <v>191</v>
      </c>
      <c r="C41" s="53" t="s">
        <v>2</v>
      </c>
      <c r="D41" s="42">
        <v>164</v>
      </c>
      <c r="E41" s="42">
        <v>122</v>
      </c>
      <c r="F41" s="42">
        <v>38</v>
      </c>
      <c r="G41" s="42">
        <v>4</v>
      </c>
      <c r="H41" s="42">
        <v>56</v>
      </c>
      <c r="I41" s="42">
        <v>31</v>
      </c>
      <c r="J41" s="42">
        <v>3</v>
      </c>
      <c r="K41" s="42">
        <v>1</v>
      </c>
      <c r="L41" s="42">
        <v>0</v>
      </c>
      <c r="M41" s="42">
        <v>4</v>
      </c>
      <c r="N41" s="42">
        <v>1</v>
      </c>
      <c r="O41" s="42">
        <v>0</v>
      </c>
      <c r="P41" s="42">
        <v>4</v>
      </c>
      <c r="Q41" s="42">
        <v>2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4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25</v>
      </c>
      <c r="AF41" s="42">
        <v>0</v>
      </c>
      <c r="AG41" s="42">
        <v>0</v>
      </c>
      <c r="AH41" s="42">
        <v>26</v>
      </c>
      <c r="AI41" s="42">
        <v>3</v>
      </c>
      <c r="AJ41" s="42">
        <v>4</v>
      </c>
    </row>
    <row r="42" spans="1:36" s="43" customFormat="1" ht="15" customHeight="1">
      <c r="A42" s="159"/>
      <c r="B42" s="54" t="s">
        <v>192</v>
      </c>
      <c r="C42" s="55" t="s">
        <v>3</v>
      </c>
      <c r="D42" s="42">
        <v>33</v>
      </c>
      <c r="E42" s="42">
        <v>19</v>
      </c>
      <c r="F42" s="42">
        <v>14</v>
      </c>
      <c r="G42" s="42">
        <v>0</v>
      </c>
      <c r="H42" s="42">
        <v>9</v>
      </c>
      <c r="I42" s="42">
        <v>11</v>
      </c>
      <c r="J42" s="42">
        <v>1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2</v>
      </c>
      <c r="Q42" s="42">
        <v>1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3</v>
      </c>
      <c r="AF42" s="42">
        <v>0</v>
      </c>
      <c r="AG42" s="42">
        <v>0</v>
      </c>
      <c r="AH42" s="42">
        <v>4</v>
      </c>
      <c r="AI42" s="42">
        <v>2</v>
      </c>
      <c r="AJ42" s="42">
        <v>0</v>
      </c>
    </row>
    <row r="43" spans="1:36" s="43" customFormat="1" ht="15" customHeight="1">
      <c r="A43" s="46" t="s">
        <v>178</v>
      </c>
      <c r="B43" s="49" t="s">
        <v>190</v>
      </c>
      <c r="C43" s="50" t="s">
        <v>0</v>
      </c>
      <c r="D43" s="51">
        <v>273</v>
      </c>
      <c r="E43" s="51">
        <v>196</v>
      </c>
      <c r="F43" s="51">
        <v>77</v>
      </c>
      <c r="G43" s="51">
        <v>0</v>
      </c>
      <c r="H43" s="51">
        <v>88</v>
      </c>
      <c r="I43" s="51">
        <v>50</v>
      </c>
      <c r="J43" s="51">
        <v>4</v>
      </c>
      <c r="K43" s="51">
        <v>2</v>
      </c>
      <c r="L43" s="51">
        <v>0</v>
      </c>
      <c r="M43" s="51">
        <v>1</v>
      </c>
      <c r="N43" s="51">
        <v>3</v>
      </c>
      <c r="O43" s="51">
        <v>0</v>
      </c>
      <c r="P43" s="51">
        <v>17</v>
      </c>
      <c r="Q43" s="51">
        <v>1</v>
      </c>
      <c r="R43" s="51">
        <v>0</v>
      </c>
      <c r="S43" s="51">
        <v>4</v>
      </c>
      <c r="T43" s="51">
        <v>0</v>
      </c>
      <c r="U43" s="51">
        <v>0</v>
      </c>
      <c r="V43" s="51">
        <v>3</v>
      </c>
      <c r="W43" s="51">
        <v>0</v>
      </c>
      <c r="X43" s="51">
        <v>0</v>
      </c>
      <c r="Y43" s="51">
        <v>4</v>
      </c>
      <c r="Z43" s="51">
        <v>1</v>
      </c>
      <c r="AA43" s="51">
        <v>0</v>
      </c>
      <c r="AB43" s="51">
        <v>0</v>
      </c>
      <c r="AC43" s="51">
        <v>0</v>
      </c>
      <c r="AD43" s="51">
        <v>0</v>
      </c>
      <c r="AE43" s="51">
        <v>67</v>
      </c>
      <c r="AF43" s="51">
        <v>17</v>
      </c>
      <c r="AG43" s="51">
        <v>0</v>
      </c>
      <c r="AH43" s="51">
        <v>8</v>
      </c>
      <c r="AI43" s="51">
        <v>3</v>
      </c>
      <c r="AJ43" s="51">
        <v>0</v>
      </c>
    </row>
    <row r="44" spans="1:36" s="43" customFormat="1" ht="15" customHeight="1">
      <c r="A44" s="158" t="s">
        <v>15</v>
      </c>
      <c r="B44" s="52" t="s">
        <v>191</v>
      </c>
      <c r="C44" s="53" t="s">
        <v>2</v>
      </c>
      <c r="D44" s="42">
        <v>273</v>
      </c>
      <c r="E44" s="42">
        <v>196</v>
      </c>
      <c r="F44" s="42">
        <v>77</v>
      </c>
      <c r="G44" s="42">
        <v>0</v>
      </c>
      <c r="H44" s="42">
        <v>88</v>
      </c>
      <c r="I44" s="42">
        <v>50</v>
      </c>
      <c r="J44" s="42">
        <v>4</v>
      </c>
      <c r="K44" s="42">
        <v>2</v>
      </c>
      <c r="L44" s="42">
        <v>0</v>
      </c>
      <c r="M44" s="42">
        <v>1</v>
      </c>
      <c r="N44" s="42">
        <v>3</v>
      </c>
      <c r="O44" s="42">
        <v>0</v>
      </c>
      <c r="P44" s="42">
        <v>17</v>
      </c>
      <c r="Q44" s="42">
        <v>1</v>
      </c>
      <c r="R44" s="42">
        <v>0</v>
      </c>
      <c r="S44" s="42">
        <v>4</v>
      </c>
      <c r="T44" s="42">
        <v>0</v>
      </c>
      <c r="U44" s="42">
        <v>0</v>
      </c>
      <c r="V44" s="42">
        <v>3</v>
      </c>
      <c r="W44" s="42">
        <v>0</v>
      </c>
      <c r="X44" s="42">
        <v>0</v>
      </c>
      <c r="Y44" s="42">
        <v>4</v>
      </c>
      <c r="Z44" s="42">
        <v>1</v>
      </c>
      <c r="AA44" s="42">
        <v>0</v>
      </c>
      <c r="AB44" s="42">
        <v>0</v>
      </c>
      <c r="AC44" s="42">
        <v>0</v>
      </c>
      <c r="AD44" s="42">
        <v>0</v>
      </c>
      <c r="AE44" s="42">
        <v>67</v>
      </c>
      <c r="AF44" s="42">
        <v>17</v>
      </c>
      <c r="AG44" s="42">
        <v>0</v>
      </c>
      <c r="AH44" s="42">
        <v>8</v>
      </c>
      <c r="AI44" s="42">
        <v>3</v>
      </c>
      <c r="AJ44" s="42">
        <v>0</v>
      </c>
    </row>
    <row r="45" spans="1:36" s="43" customFormat="1" ht="15" customHeight="1">
      <c r="A45" s="159"/>
      <c r="B45" s="54" t="s">
        <v>192</v>
      </c>
      <c r="C45" s="55" t="s">
        <v>3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</row>
    <row r="46" spans="1:36" s="43" customFormat="1" ht="15" customHeight="1">
      <c r="A46" s="46" t="s">
        <v>179</v>
      </c>
      <c r="B46" s="49" t="s">
        <v>190</v>
      </c>
      <c r="C46" s="50" t="s">
        <v>0</v>
      </c>
      <c r="D46" s="51">
        <v>198</v>
      </c>
      <c r="E46" s="51">
        <v>136</v>
      </c>
      <c r="F46" s="51">
        <v>62</v>
      </c>
      <c r="G46" s="51">
        <v>0</v>
      </c>
      <c r="H46" s="51">
        <v>52</v>
      </c>
      <c r="I46" s="51">
        <v>35</v>
      </c>
      <c r="J46" s="51">
        <v>9</v>
      </c>
      <c r="K46" s="51">
        <v>0</v>
      </c>
      <c r="L46" s="51">
        <v>0</v>
      </c>
      <c r="M46" s="51">
        <v>1</v>
      </c>
      <c r="N46" s="51">
        <v>11</v>
      </c>
      <c r="O46" s="51">
        <v>0</v>
      </c>
      <c r="P46" s="51">
        <v>0</v>
      </c>
      <c r="Q46" s="51">
        <v>1</v>
      </c>
      <c r="R46" s="51">
        <v>0</v>
      </c>
      <c r="S46" s="51">
        <v>4</v>
      </c>
      <c r="T46" s="51">
        <v>2</v>
      </c>
      <c r="U46" s="51">
        <v>0</v>
      </c>
      <c r="V46" s="51">
        <v>3</v>
      </c>
      <c r="W46" s="51">
        <v>0</v>
      </c>
      <c r="X46" s="51">
        <v>0</v>
      </c>
      <c r="Y46" s="51">
        <v>5</v>
      </c>
      <c r="Z46" s="51">
        <v>2</v>
      </c>
      <c r="AA46" s="51">
        <v>0</v>
      </c>
      <c r="AB46" s="51">
        <v>0</v>
      </c>
      <c r="AC46" s="51">
        <v>0</v>
      </c>
      <c r="AD46" s="51">
        <v>0</v>
      </c>
      <c r="AE46" s="51">
        <v>55</v>
      </c>
      <c r="AF46" s="51">
        <v>11</v>
      </c>
      <c r="AG46" s="51">
        <v>0</v>
      </c>
      <c r="AH46" s="51">
        <v>7</v>
      </c>
      <c r="AI46" s="51">
        <v>0</v>
      </c>
      <c r="AJ46" s="51">
        <v>0</v>
      </c>
    </row>
    <row r="47" spans="1:36" s="43" customFormat="1" ht="15" customHeight="1">
      <c r="A47" s="158" t="s">
        <v>16</v>
      </c>
      <c r="B47" s="52" t="s">
        <v>191</v>
      </c>
      <c r="C47" s="53" t="s">
        <v>2</v>
      </c>
      <c r="D47" s="42">
        <v>193</v>
      </c>
      <c r="E47" s="42">
        <v>133</v>
      </c>
      <c r="F47" s="42">
        <v>60</v>
      </c>
      <c r="G47" s="42">
        <v>0</v>
      </c>
      <c r="H47" s="42">
        <v>50</v>
      </c>
      <c r="I47" s="42">
        <v>33</v>
      </c>
      <c r="J47" s="42">
        <v>9</v>
      </c>
      <c r="K47" s="42">
        <v>0</v>
      </c>
      <c r="L47" s="42">
        <v>0</v>
      </c>
      <c r="M47" s="42">
        <v>1</v>
      </c>
      <c r="N47" s="42">
        <v>11</v>
      </c>
      <c r="O47" s="42">
        <v>0</v>
      </c>
      <c r="P47" s="42">
        <v>0</v>
      </c>
      <c r="Q47" s="42">
        <v>1</v>
      </c>
      <c r="R47" s="42">
        <v>0</v>
      </c>
      <c r="S47" s="42">
        <v>4</v>
      </c>
      <c r="T47" s="42">
        <v>2</v>
      </c>
      <c r="U47" s="42">
        <v>0</v>
      </c>
      <c r="V47" s="42">
        <v>3</v>
      </c>
      <c r="W47" s="42">
        <v>0</v>
      </c>
      <c r="X47" s="42">
        <v>0</v>
      </c>
      <c r="Y47" s="42">
        <v>5</v>
      </c>
      <c r="Z47" s="42">
        <v>2</v>
      </c>
      <c r="AA47" s="42">
        <v>0</v>
      </c>
      <c r="AB47" s="42">
        <v>0</v>
      </c>
      <c r="AC47" s="42">
        <v>0</v>
      </c>
      <c r="AD47" s="42">
        <v>0</v>
      </c>
      <c r="AE47" s="42">
        <v>54</v>
      </c>
      <c r="AF47" s="42">
        <v>11</v>
      </c>
      <c r="AG47" s="42">
        <v>0</v>
      </c>
      <c r="AH47" s="42">
        <v>7</v>
      </c>
      <c r="AI47" s="42">
        <v>0</v>
      </c>
      <c r="AJ47" s="42">
        <v>0</v>
      </c>
    </row>
    <row r="48" spans="1:36" s="43" customFormat="1" ht="15" customHeight="1">
      <c r="A48" s="159"/>
      <c r="B48" s="54" t="s">
        <v>192</v>
      </c>
      <c r="C48" s="55" t="s">
        <v>3</v>
      </c>
      <c r="D48" s="42">
        <v>5</v>
      </c>
      <c r="E48" s="42">
        <v>3</v>
      </c>
      <c r="F48" s="42">
        <v>2</v>
      </c>
      <c r="G48" s="42">
        <v>0</v>
      </c>
      <c r="H48" s="42">
        <v>2</v>
      </c>
      <c r="I48" s="42">
        <v>2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1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</row>
    <row r="49" spans="1:36" s="43" customFormat="1" ht="15" customHeight="1">
      <c r="A49" s="46" t="s">
        <v>180</v>
      </c>
      <c r="B49" s="49" t="s">
        <v>190</v>
      </c>
      <c r="C49" s="50" t="s">
        <v>0</v>
      </c>
      <c r="D49" s="51">
        <v>436</v>
      </c>
      <c r="E49" s="51">
        <v>315</v>
      </c>
      <c r="F49" s="51">
        <v>121</v>
      </c>
      <c r="G49" s="51">
        <v>0</v>
      </c>
      <c r="H49" s="51">
        <v>146</v>
      </c>
      <c r="I49" s="51">
        <v>74</v>
      </c>
      <c r="J49" s="51">
        <v>2</v>
      </c>
      <c r="K49" s="51">
        <v>1</v>
      </c>
      <c r="L49" s="51">
        <v>0</v>
      </c>
      <c r="M49" s="51">
        <v>7</v>
      </c>
      <c r="N49" s="51">
        <v>10</v>
      </c>
      <c r="O49" s="51">
        <v>0</v>
      </c>
      <c r="P49" s="51">
        <v>20</v>
      </c>
      <c r="Q49" s="51">
        <v>4</v>
      </c>
      <c r="R49" s="51">
        <v>0</v>
      </c>
      <c r="S49" s="51">
        <v>15</v>
      </c>
      <c r="T49" s="51">
        <v>8</v>
      </c>
      <c r="U49" s="51">
        <v>0</v>
      </c>
      <c r="V49" s="51">
        <v>5</v>
      </c>
      <c r="W49" s="51">
        <v>1</v>
      </c>
      <c r="X49" s="51">
        <v>0</v>
      </c>
      <c r="Y49" s="51">
        <v>4</v>
      </c>
      <c r="Z49" s="51">
        <v>2</v>
      </c>
      <c r="AA49" s="51">
        <v>0</v>
      </c>
      <c r="AB49" s="51">
        <v>2</v>
      </c>
      <c r="AC49" s="51">
        <v>1</v>
      </c>
      <c r="AD49" s="51">
        <v>0</v>
      </c>
      <c r="AE49" s="51">
        <v>90</v>
      </c>
      <c r="AF49" s="51">
        <v>15</v>
      </c>
      <c r="AG49" s="51">
        <v>0</v>
      </c>
      <c r="AH49" s="51">
        <v>24</v>
      </c>
      <c r="AI49" s="51">
        <v>5</v>
      </c>
      <c r="AJ49" s="51">
        <v>0</v>
      </c>
    </row>
    <row r="50" spans="1:36" s="43" customFormat="1" ht="15" customHeight="1">
      <c r="A50" s="158" t="s">
        <v>17</v>
      </c>
      <c r="B50" s="52" t="s">
        <v>191</v>
      </c>
      <c r="C50" s="53" t="s">
        <v>2</v>
      </c>
      <c r="D50" s="42">
        <v>386</v>
      </c>
      <c r="E50" s="42">
        <v>286</v>
      </c>
      <c r="F50" s="42">
        <v>100</v>
      </c>
      <c r="G50" s="42">
        <v>0</v>
      </c>
      <c r="H50" s="42">
        <v>133</v>
      </c>
      <c r="I50" s="42">
        <v>62</v>
      </c>
      <c r="J50" s="42">
        <v>2</v>
      </c>
      <c r="K50" s="42">
        <v>0</v>
      </c>
      <c r="L50" s="42">
        <v>0</v>
      </c>
      <c r="M50" s="42">
        <v>7</v>
      </c>
      <c r="N50" s="42">
        <v>9</v>
      </c>
      <c r="O50" s="42">
        <v>0</v>
      </c>
      <c r="P50" s="42">
        <v>15</v>
      </c>
      <c r="Q50" s="42">
        <v>3</v>
      </c>
      <c r="R50" s="42">
        <v>0</v>
      </c>
      <c r="S50" s="42">
        <v>10</v>
      </c>
      <c r="T50" s="42">
        <v>6</v>
      </c>
      <c r="U50" s="42">
        <v>0</v>
      </c>
      <c r="V50" s="42">
        <v>5</v>
      </c>
      <c r="W50" s="42">
        <v>1</v>
      </c>
      <c r="X50" s="42">
        <v>0</v>
      </c>
      <c r="Y50" s="42">
        <v>3</v>
      </c>
      <c r="Z50" s="42">
        <v>2</v>
      </c>
      <c r="AA50" s="42">
        <v>0</v>
      </c>
      <c r="AB50" s="42">
        <v>2</v>
      </c>
      <c r="AC50" s="42">
        <v>1</v>
      </c>
      <c r="AD50" s="42">
        <v>0</v>
      </c>
      <c r="AE50" s="42">
        <v>87</v>
      </c>
      <c r="AF50" s="42">
        <v>13</v>
      </c>
      <c r="AG50" s="42">
        <v>0</v>
      </c>
      <c r="AH50" s="42">
        <v>22</v>
      </c>
      <c r="AI50" s="42">
        <v>3</v>
      </c>
      <c r="AJ50" s="42">
        <v>0</v>
      </c>
    </row>
    <row r="51" spans="1:36" s="43" customFormat="1" ht="15" customHeight="1">
      <c r="A51" s="159"/>
      <c r="B51" s="54" t="s">
        <v>192</v>
      </c>
      <c r="C51" s="55" t="s">
        <v>3</v>
      </c>
      <c r="D51" s="42">
        <v>50</v>
      </c>
      <c r="E51" s="42">
        <v>29</v>
      </c>
      <c r="F51" s="42">
        <v>21</v>
      </c>
      <c r="G51" s="42">
        <v>0</v>
      </c>
      <c r="H51" s="42">
        <v>13</v>
      </c>
      <c r="I51" s="42">
        <v>12</v>
      </c>
      <c r="J51" s="42">
        <v>0</v>
      </c>
      <c r="K51" s="42">
        <v>1</v>
      </c>
      <c r="L51" s="42">
        <v>0</v>
      </c>
      <c r="M51" s="42">
        <v>0</v>
      </c>
      <c r="N51" s="42">
        <v>1</v>
      </c>
      <c r="O51" s="42">
        <v>0</v>
      </c>
      <c r="P51" s="42">
        <v>5</v>
      </c>
      <c r="Q51" s="42">
        <v>1</v>
      </c>
      <c r="R51" s="42">
        <v>0</v>
      </c>
      <c r="S51" s="42">
        <v>5</v>
      </c>
      <c r="T51" s="42">
        <v>2</v>
      </c>
      <c r="U51" s="42">
        <v>0</v>
      </c>
      <c r="V51" s="42">
        <v>0</v>
      </c>
      <c r="W51" s="42">
        <v>0</v>
      </c>
      <c r="X51" s="42">
        <v>0</v>
      </c>
      <c r="Y51" s="42">
        <v>1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3</v>
      </c>
      <c r="AF51" s="42">
        <v>2</v>
      </c>
      <c r="AG51" s="42">
        <v>0</v>
      </c>
      <c r="AH51" s="42">
        <v>2</v>
      </c>
      <c r="AI51" s="42">
        <v>2</v>
      </c>
      <c r="AJ51" s="42">
        <v>0</v>
      </c>
    </row>
    <row r="52" spans="1:36" s="43" customFormat="1" ht="15" customHeight="1">
      <c r="A52" s="46" t="s">
        <v>181</v>
      </c>
      <c r="B52" s="49" t="s">
        <v>190</v>
      </c>
      <c r="C52" s="50" t="s">
        <v>0</v>
      </c>
      <c r="D52" s="51">
        <v>273</v>
      </c>
      <c r="E52" s="51">
        <v>199</v>
      </c>
      <c r="F52" s="51">
        <v>71</v>
      </c>
      <c r="G52" s="51">
        <v>3</v>
      </c>
      <c r="H52" s="51">
        <v>80</v>
      </c>
      <c r="I52" s="51">
        <v>30</v>
      </c>
      <c r="J52" s="51">
        <v>5</v>
      </c>
      <c r="K52" s="51">
        <v>2</v>
      </c>
      <c r="L52" s="51">
        <v>0</v>
      </c>
      <c r="M52" s="51">
        <v>11</v>
      </c>
      <c r="N52" s="51">
        <v>5</v>
      </c>
      <c r="O52" s="51">
        <v>1</v>
      </c>
      <c r="P52" s="51">
        <v>32</v>
      </c>
      <c r="Q52" s="51">
        <v>12</v>
      </c>
      <c r="R52" s="51">
        <v>0</v>
      </c>
      <c r="S52" s="51">
        <v>7</v>
      </c>
      <c r="T52" s="51">
        <v>8</v>
      </c>
      <c r="U52" s="51">
        <v>0</v>
      </c>
      <c r="V52" s="51">
        <v>3</v>
      </c>
      <c r="W52" s="51">
        <v>0</v>
      </c>
      <c r="X52" s="51">
        <v>0</v>
      </c>
      <c r="Y52" s="51">
        <v>12</v>
      </c>
      <c r="Z52" s="51">
        <v>2</v>
      </c>
      <c r="AA52" s="51">
        <v>0</v>
      </c>
      <c r="AB52" s="51">
        <v>0</v>
      </c>
      <c r="AC52" s="51">
        <v>1</v>
      </c>
      <c r="AD52" s="51">
        <v>0</v>
      </c>
      <c r="AE52" s="51">
        <v>26</v>
      </c>
      <c r="AF52" s="51">
        <v>5</v>
      </c>
      <c r="AG52" s="51">
        <v>0</v>
      </c>
      <c r="AH52" s="51">
        <v>23</v>
      </c>
      <c r="AI52" s="51">
        <v>6</v>
      </c>
      <c r="AJ52" s="51">
        <v>2</v>
      </c>
    </row>
    <row r="53" spans="1:36" s="43" customFormat="1" ht="15" customHeight="1">
      <c r="A53" s="158" t="s">
        <v>18</v>
      </c>
      <c r="B53" s="52" t="s">
        <v>191</v>
      </c>
      <c r="C53" s="53" t="s">
        <v>2</v>
      </c>
      <c r="D53" s="42">
        <v>145</v>
      </c>
      <c r="E53" s="42">
        <v>103</v>
      </c>
      <c r="F53" s="42">
        <v>39</v>
      </c>
      <c r="G53" s="42">
        <v>3</v>
      </c>
      <c r="H53" s="42">
        <v>55</v>
      </c>
      <c r="I53" s="42">
        <v>24</v>
      </c>
      <c r="J53" s="42">
        <v>2</v>
      </c>
      <c r="K53" s="42">
        <v>1</v>
      </c>
      <c r="L53" s="42">
        <v>0</v>
      </c>
      <c r="M53" s="42">
        <v>5</v>
      </c>
      <c r="N53" s="42">
        <v>1</v>
      </c>
      <c r="O53" s="42">
        <v>1</v>
      </c>
      <c r="P53" s="42">
        <v>10</v>
      </c>
      <c r="Q53" s="42">
        <v>2</v>
      </c>
      <c r="R53" s="42">
        <v>0</v>
      </c>
      <c r="S53" s="42">
        <v>2</v>
      </c>
      <c r="T53" s="42">
        <v>2</v>
      </c>
      <c r="U53" s="42">
        <v>0</v>
      </c>
      <c r="V53" s="42">
        <v>1</v>
      </c>
      <c r="W53" s="42">
        <v>0</v>
      </c>
      <c r="X53" s="42">
        <v>0</v>
      </c>
      <c r="Y53" s="42">
        <v>4</v>
      </c>
      <c r="Z53" s="42">
        <v>1</v>
      </c>
      <c r="AA53" s="42">
        <v>0</v>
      </c>
      <c r="AB53" s="42">
        <v>0</v>
      </c>
      <c r="AC53" s="42">
        <v>1</v>
      </c>
      <c r="AD53" s="42">
        <v>0</v>
      </c>
      <c r="AE53" s="42">
        <v>13</v>
      </c>
      <c r="AF53" s="42">
        <v>4</v>
      </c>
      <c r="AG53" s="42">
        <v>0</v>
      </c>
      <c r="AH53" s="42">
        <v>11</v>
      </c>
      <c r="AI53" s="42">
        <v>3</v>
      </c>
      <c r="AJ53" s="42">
        <v>2</v>
      </c>
    </row>
    <row r="54" spans="1:36" s="43" customFormat="1" ht="15" customHeight="1">
      <c r="A54" s="159"/>
      <c r="B54" s="54" t="s">
        <v>192</v>
      </c>
      <c r="C54" s="55" t="s">
        <v>3</v>
      </c>
      <c r="D54" s="42">
        <v>128</v>
      </c>
      <c r="E54" s="42">
        <v>96</v>
      </c>
      <c r="F54" s="42">
        <v>32</v>
      </c>
      <c r="G54" s="42">
        <v>0</v>
      </c>
      <c r="H54" s="42">
        <v>25</v>
      </c>
      <c r="I54" s="42">
        <v>6</v>
      </c>
      <c r="J54" s="42">
        <v>3</v>
      </c>
      <c r="K54" s="42">
        <v>1</v>
      </c>
      <c r="L54" s="42">
        <v>0</v>
      </c>
      <c r="M54" s="42">
        <v>6</v>
      </c>
      <c r="N54" s="42">
        <v>4</v>
      </c>
      <c r="O54" s="42">
        <v>0</v>
      </c>
      <c r="P54" s="42">
        <v>22</v>
      </c>
      <c r="Q54" s="42">
        <v>10</v>
      </c>
      <c r="R54" s="42">
        <v>0</v>
      </c>
      <c r="S54" s="42">
        <v>5</v>
      </c>
      <c r="T54" s="42">
        <v>6</v>
      </c>
      <c r="U54" s="42">
        <v>0</v>
      </c>
      <c r="V54" s="42">
        <v>2</v>
      </c>
      <c r="W54" s="42">
        <v>0</v>
      </c>
      <c r="X54" s="42">
        <v>0</v>
      </c>
      <c r="Y54" s="42">
        <v>8</v>
      </c>
      <c r="Z54" s="42">
        <v>1</v>
      </c>
      <c r="AA54" s="42">
        <v>0</v>
      </c>
      <c r="AB54" s="42">
        <v>0</v>
      </c>
      <c r="AC54" s="42">
        <v>0</v>
      </c>
      <c r="AD54" s="42">
        <v>0</v>
      </c>
      <c r="AE54" s="42">
        <v>13</v>
      </c>
      <c r="AF54" s="42">
        <v>1</v>
      </c>
      <c r="AG54" s="42">
        <v>0</v>
      </c>
      <c r="AH54" s="42">
        <v>12</v>
      </c>
      <c r="AI54" s="42">
        <v>3</v>
      </c>
      <c r="AJ54" s="42">
        <v>0</v>
      </c>
    </row>
    <row r="55" spans="1:36" s="43" customFormat="1" ht="15" customHeight="1">
      <c r="A55" s="46" t="s">
        <v>182</v>
      </c>
      <c r="B55" s="49" t="s">
        <v>190</v>
      </c>
      <c r="C55" s="50" t="s">
        <v>0</v>
      </c>
      <c r="D55" s="51">
        <v>261</v>
      </c>
      <c r="E55" s="51">
        <v>190</v>
      </c>
      <c r="F55" s="51">
        <v>71</v>
      </c>
      <c r="G55" s="51">
        <v>0</v>
      </c>
      <c r="H55" s="51">
        <v>57</v>
      </c>
      <c r="I55" s="51">
        <v>60</v>
      </c>
      <c r="J55" s="51">
        <v>4</v>
      </c>
      <c r="K55" s="51">
        <v>0</v>
      </c>
      <c r="L55" s="51">
        <v>0</v>
      </c>
      <c r="M55" s="51">
        <v>6</v>
      </c>
      <c r="N55" s="51">
        <v>2</v>
      </c>
      <c r="O55" s="51">
        <v>0</v>
      </c>
      <c r="P55" s="51">
        <v>15</v>
      </c>
      <c r="Q55" s="51">
        <v>2</v>
      </c>
      <c r="R55" s="51">
        <v>0</v>
      </c>
      <c r="S55" s="51">
        <v>5</v>
      </c>
      <c r="T55" s="51">
        <v>5</v>
      </c>
      <c r="U55" s="51">
        <v>0</v>
      </c>
      <c r="V55" s="51">
        <v>1</v>
      </c>
      <c r="W55" s="51">
        <v>0</v>
      </c>
      <c r="X55" s="51">
        <v>0</v>
      </c>
      <c r="Y55" s="51">
        <v>7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90</v>
      </c>
      <c r="AF55" s="51">
        <v>2</v>
      </c>
      <c r="AG55" s="51">
        <v>0</v>
      </c>
      <c r="AH55" s="51">
        <v>5</v>
      </c>
      <c r="AI55" s="51">
        <v>0</v>
      </c>
      <c r="AJ55" s="51">
        <v>0</v>
      </c>
    </row>
    <row r="56" spans="1:36" s="43" customFormat="1" ht="15" customHeight="1">
      <c r="A56" s="158" t="s">
        <v>19</v>
      </c>
      <c r="B56" s="52" t="s">
        <v>191</v>
      </c>
      <c r="C56" s="53" t="s">
        <v>2</v>
      </c>
      <c r="D56" s="42">
        <v>154</v>
      </c>
      <c r="E56" s="42">
        <v>132</v>
      </c>
      <c r="F56" s="42">
        <v>22</v>
      </c>
      <c r="G56" s="42">
        <v>0</v>
      </c>
      <c r="H56" s="42">
        <v>38</v>
      </c>
      <c r="I56" s="42">
        <v>20</v>
      </c>
      <c r="J56" s="42">
        <v>1</v>
      </c>
      <c r="K56" s="42">
        <v>0</v>
      </c>
      <c r="L56" s="42">
        <v>0</v>
      </c>
      <c r="M56" s="42">
        <v>2</v>
      </c>
      <c r="N56" s="42">
        <v>0</v>
      </c>
      <c r="O56" s="42">
        <v>0</v>
      </c>
      <c r="P56" s="42">
        <v>8</v>
      </c>
      <c r="Q56" s="42">
        <v>0</v>
      </c>
      <c r="R56" s="42">
        <v>0</v>
      </c>
      <c r="S56" s="42">
        <v>3</v>
      </c>
      <c r="T56" s="42">
        <v>2</v>
      </c>
      <c r="U56" s="42">
        <v>0</v>
      </c>
      <c r="V56" s="42">
        <v>1</v>
      </c>
      <c r="W56" s="42">
        <v>0</v>
      </c>
      <c r="X56" s="42">
        <v>0</v>
      </c>
      <c r="Y56" s="42">
        <v>6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71</v>
      </c>
      <c r="AF56" s="42">
        <v>0</v>
      </c>
      <c r="AG56" s="42">
        <v>0</v>
      </c>
      <c r="AH56" s="42">
        <v>2</v>
      </c>
      <c r="AI56" s="42">
        <v>0</v>
      </c>
      <c r="AJ56" s="42">
        <v>0</v>
      </c>
    </row>
    <row r="57" spans="1:36" s="43" customFormat="1" ht="15" customHeight="1">
      <c r="A57" s="159"/>
      <c r="B57" s="54" t="s">
        <v>192</v>
      </c>
      <c r="C57" s="55" t="s">
        <v>3</v>
      </c>
      <c r="D57" s="42">
        <v>107</v>
      </c>
      <c r="E57" s="42">
        <v>58</v>
      </c>
      <c r="F57" s="42">
        <v>49</v>
      </c>
      <c r="G57" s="42">
        <v>0</v>
      </c>
      <c r="H57" s="42">
        <v>19</v>
      </c>
      <c r="I57" s="42">
        <v>40</v>
      </c>
      <c r="J57" s="42">
        <v>3</v>
      </c>
      <c r="K57" s="42">
        <v>0</v>
      </c>
      <c r="L57" s="42">
        <v>0</v>
      </c>
      <c r="M57" s="42">
        <v>4</v>
      </c>
      <c r="N57" s="42">
        <v>2</v>
      </c>
      <c r="O57" s="42">
        <v>0</v>
      </c>
      <c r="P57" s="42">
        <v>7</v>
      </c>
      <c r="Q57" s="42">
        <v>2</v>
      </c>
      <c r="R57" s="42">
        <v>0</v>
      </c>
      <c r="S57" s="42">
        <v>2</v>
      </c>
      <c r="T57" s="42">
        <v>3</v>
      </c>
      <c r="U57" s="42">
        <v>0</v>
      </c>
      <c r="V57" s="42">
        <v>0</v>
      </c>
      <c r="W57" s="42">
        <v>0</v>
      </c>
      <c r="X57" s="42">
        <v>0</v>
      </c>
      <c r="Y57" s="42">
        <v>1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19</v>
      </c>
      <c r="AF57" s="42">
        <v>2</v>
      </c>
      <c r="AG57" s="42">
        <v>0</v>
      </c>
      <c r="AH57" s="42">
        <v>3</v>
      </c>
      <c r="AI57" s="42">
        <v>0</v>
      </c>
      <c r="AJ57" s="42">
        <v>0</v>
      </c>
    </row>
    <row r="58" spans="1:36" s="43" customFormat="1" ht="15" customHeight="1">
      <c r="A58" s="46" t="s">
        <v>183</v>
      </c>
      <c r="B58" s="49" t="s">
        <v>190</v>
      </c>
      <c r="C58" s="50" t="s">
        <v>0</v>
      </c>
      <c r="D58" s="51">
        <v>31</v>
      </c>
      <c r="E58" s="51">
        <v>22</v>
      </c>
      <c r="F58" s="51">
        <v>7</v>
      </c>
      <c r="G58" s="51">
        <v>2</v>
      </c>
      <c r="H58" s="51">
        <v>7</v>
      </c>
      <c r="I58" s="51">
        <v>2</v>
      </c>
      <c r="J58" s="51">
        <v>0</v>
      </c>
      <c r="K58" s="51">
        <v>0</v>
      </c>
      <c r="L58" s="51">
        <v>0</v>
      </c>
      <c r="M58" s="51">
        <v>1</v>
      </c>
      <c r="N58" s="51">
        <v>1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9</v>
      </c>
      <c r="AF58" s="51">
        <v>2</v>
      </c>
      <c r="AG58" s="51">
        <v>0</v>
      </c>
      <c r="AH58" s="51">
        <v>5</v>
      </c>
      <c r="AI58" s="51">
        <v>2</v>
      </c>
      <c r="AJ58" s="51">
        <v>2</v>
      </c>
    </row>
    <row r="59" spans="1:36" s="43" customFormat="1" ht="15" customHeight="1">
      <c r="A59" s="158" t="s">
        <v>20</v>
      </c>
      <c r="B59" s="52" t="s">
        <v>191</v>
      </c>
      <c r="C59" s="53" t="s">
        <v>2</v>
      </c>
      <c r="D59" s="42">
        <v>29</v>
      </c>
      <c r="E59" s="42">
        <v>20</v>
      </c>
      <c r="F59" s="42">
        <v>7</v>
      </c>
      <c r="G59" s="42">
        <v>2</v>
      </c>
      <c r="H59" s="42">
        <v>7</v>
      </c>
      <c r="I59" s="42">
        <v>2</v>
      </c>
      <c r="J59" s="42">
        <v>0</v>
      </c>
      <c r="K59" s="42">
        <v>0</v>
      </c>
      <c r="L59" s="42">
        <v>0</v>
      </c>
      <c r="M59" s="42">
        <v>1</v>
      </c>
      <c r="N59" s="42">
        <v>1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7</v>
      </c>
      <c r="AF59" s="42">
        <v>2</v>
      </c>
      <c r="AG59" s="42">
        <v>0</v>
      </c>
      <c r="AH59" s="42">
        <v>5</v>
      </c>
      <c r="AI59" s="42">
        <v>2</v>
      </c>
      <c r="AJ59" s="42">
        <v>2</v>
      </c>
    </row>
    <row r="60" spans="1:36" s="43" customFormat="1" ht="15" customHeight="1">
      <c r="A60" s="159"/>
      <c r="B60" s="54" t="s">
        <v>192</v>
      </c>
      <c r="C60" s="55" t="s">
        <v>3</v>
      </c>
      <c r="D60" s="42">
        <v>2</v>
      </c>
      <c r="E60" s="42">
        <v>2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2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</row>
    <row r="61" spans="1:36" s="43" customFormat="1" ht="15" customHeight="1">
      <c r="A61" s="46" t="s">
        <v>184</v>
      </c>
      <c r="B61" s="49" t="s">
        <v>190</v>
      </c>
      <c r="C61" s="50" t="s">
        <v>0</v>
      </c>
      <c r="D61" s="51">
        <v>230</v>
      </c>
      <c r="E61" s="51">
        <v>154</v>
      </c>
      <c r="F61" s="51">
        <v>68</v>
      </c>
      <c r="G61" s="51">
        <v>8</v>
      </c>
      <c r="H61" s="51">
        <v>70</v>
      </c>
      <c r="I61" s="51">
        <v>42</v>
      </c>
      <c r="J61" s="51">
        <v>3</v>
      </c>
      <c r="K61" s="51">
        <v>0</v>
      </c>
      <c r="L61" s="51">
        <v>0</v>
      </c>
      <c r="M61" s="51">
        <v>2</v>
      </c>
      <c r="N61" s="51">
        <v>5</v>
      </c>
      <c r="O61" s="51">
        <v>0</v>
      </c>
      <c r="P61" s="51">
        <v>1</v>
      </c>
      <c r="Q61" s="51">
        <v>0</v>
      </c>
      <c r="R61" s="51">
        <v>0</v>
      </c>
      <c r="S61" s="51">
        <v>10</v>
      </c>
      <c r="T61" s="51">
        <v>2</v>
      </c>
      <c r="U61" s="51">
        <v>0</v>
      </c>
      <c r="V61" s="51">
        <v>3</v>
      </c>
      <c r="W61" s="51">
        <v>2</v>
      </c>
      <c r="X61" s="51">
        <v>0</v>
      </c>
      <c r="Y61" s="51">
        <v>10</v>
      </c>
      <c r="Z61" s="51">
        <v>4</v>
      </c>
      <c r="AA61" s="51">
        <v>0</v>
      </c>
      <c r="AB61" s="51">
        <v>0</v>
      </c>
      <c r="AC61" s="51">
        <v>0</v>
      </c>
      <c r="AD61" s="51">
        <v>0</v>
      </c>
      <c r="AE61" s="51">
        <v>51</v>
      </c>
      <c r="AF61" s="51">
        <v>12</v>
      </c>
      <c r="AG61" s="51">
        <v>0</v>
      </c>
      <c r="AH61" s="51">
        <v>4</v>
      </c>
      <c r="AI61" s="51">
        <v>1</v>
      </c>
      <c r="AJ61" s="51">
        <v>8</v>
      </c>
    </row>
    <row r="62" spans="1:36" s="43" customFormat="1" ht="15" customHeight="1">
      <c r="A62" s="158" t="s">
        <v>21</v>
      </c>
      <c r="B62" s="52" t="s">
        <v>191</v>
      </c>
      <c r="C62" s="53" t="s">
        <v>2</v>
      </c>
      <c r="D62" s="42">
        <v>212</v>
      </c>
      <c r="E62" s="42">
        <v>145</v>
      </c>
      <c r="F62" s="42">
        <v>66</v>
      </c>
      <c r="G62" s="42">
        <v>1</v>
      </c>
      <c r="H62" s="42">
        <v>64</v>
      </c>
      <c r="I62" s="42">
        <v>40</v>
      </c>
      <c r="J62" s="42">
        <v>3</v>
      </c>
      <c r="K62" s="42">
        <v>0</v>
      </c>
      <c r="L62" s="42">
        <v>0</v>
      </c>
      <c r="M62" s="42">
        <v>2</v>
      </c>
      <c r="N62" s="42">
        <v>5</v>
      </c>
      <c r="O62" s="42">
        <v>0</v>
      </c>
      <c r="P62" s="42">
        <v>1</v>
      </c>
      <c r="Q62" s="42">
        <v>0</v>
      </c>
      <c r="R62" s="42">
        <v>0</v>
      </c>
      <c r="S62" s="42">
        <v>8</v>
      </c>
      <c r="T62" s="42">
        <v>2</v>
      </c>
      <c r="U62" s="42">
        <v>0</v>
      </c>
      <c r="V62" s="42">
        <v>3</v>
      </c>
      <c r="W62" s="42">
        <v>2</v>
      </c>
      <c r="X62" s="42">
        <v>0</v>
      </c>
      <c r="Y62" s="42">
        <v>10</v>
      </c>
      <c r="Z62" s="42">
        <v>4</v>
      </c>
      <c r="AA62" s="42">
        <v>0</v>
      </c>
      <c r="AB62" s="42">
        <v>0</v>
      </c>
      <c r="AC62" s="42">
        <v>0</v>
      </c>
      <c r="AD62" s="42">
        <v>0</v>
      </c>
      <c r="AE62" s="42">
        <v>50</v>
      </c>
      <c r="AF62" s="42">
        <v>12</v>
      </c>
      <c r="AG62" s="42">
        <v>0</v>
      </c>
      <c r="AH62" s="42">
        <v>4</v>
      </c>
      <c r="AI62" s="42">
        <v>1</v>
      </c>
      <c r="AJ62" s="42">
        <v>1</v>
      </c>
    </row>
    <row r="63" spans="1:36" s="43" customFormat="1" ht="15" customHeight="1">
      <c r="A63" s="159"/>
      <c r="B63" s="54" t="s">
        <v>192</v>
      </c>
      <c r="C63" s="55" t="s">
        <v>3</v>
      </c>
      <c r="D63" s="42">
        <v>18</v>
      </c>
      <c r="E63" s="42">
        <v>9</v>
      </c>
      <c r="F63" s="42">
        <v>2</v>
      </c>
      <c r="G63" s="42">
        <v>7</v>
      </c>
      <c r="H63" s="42">
        <v>6</v>
      </c>
      <c r="I63" s="42">
        <v>2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2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1</v>
      </c>
      <c r="AF63" s="42">
        <v>0</v>
      </c>
      <c r="AG63" s="42">
        <v>0</v>
      </c>
      <c r="AH63" s="42">
        <v>0</v>
      </c>
      <c r="AI63" s="42">
        <v>0</v>
      </c>
      <c r="AJ63" s="42">
        <v>7</v>
      </c>
    </row>
    <row r="64" spans="1:36" s="43" customFormat="1" ht="15" customHeight="1">
      <c r="A64" s="46" t="s">
        <v>185</v>
      </c>
      <c r="B64" s="49" t="s">
        <v>190</v>
      </c>
      <c r="C64" s="50" t="s">
        <v>0</v>
      </c>
      <c r="D64" s="51">
        <v>200</v>
      </c>
      <c r="E64" s="51">
        <v>137</v>
      </c>
      <c r="F64" s="51">
        <v>57</v>
      </c>
      <c r="G64" s="51">
        <v>6</v>
      </c>
      <c r="H64" s="51">
        <v>50</v>
      </c>
      <c r="I64" s="51">
        <v>36</v>
      </c>
      <c r="J64" s="51">
        <v>0</v>
      </c>
      <c r="K64" s="51">
        <v>0</v>
      </c>
      <c r="L64" s="51">
        <v>0</v>
      </c>
      <c r="M64" s="51">
        <v>0</v>
      </c>
      <c r="N64" s="51">
        <v>3</v>
      </c>
      <c r="O64" s="51">
        <v>0</v>
      </c>
      <c r="P64" s="51">
        <v>3</v>
      </c>
      <c r="Q64" s="51">
        <v>1</v>
      </c>
      <c r="R64" s="51">
        <v>0</v>
      </c>
      <c r="S64" s="51">
        <v>8</v>
      </c>
      <c r="T64" s="51">
        <v>2</v>
      </c>
      <c r="U64" s="51">
        <v>0</v>
      </c>
      <c r="V64" s="51">
        <v>1</v>
      </c>
      <c r="W64" s="51">
        <v>0</v>
      </c>
      <c r="X64" s="51">
        <v>0</v>
      </c>
      <c r="Y64" s="51">
        <v>2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29</v>
      </c>
      <c r="AF64" s="51">
        <v>0</v>
      </c>
      <c r="AG64" s="51">
        <v>0</v>
      </c>
      <c r="AH64" s="51">
        <v>44</v>
      </c>
      <c r="AI64" s="51">
        <v>15</v>
      </c>
      <c r="AJ64" s="51">
        <v>6</v>
      </c>
    </row>
    <row r="65" spans="1:36" s="43" customFormat="1" ht="15" customHeight="1">
      <c r="A65" s="158" t="s">
        <v>22</v>
      </c>
      <c r="B65" s="52" t="s">
        <v>191</v>
      </c>
      <c r="C65" s="53" t="s">
        <v>2</v>
      </c>
      <c r="D65" s="42">
        <v>191</v>
      </c>
      <c r="E65" s="42">
        <v>133</v>
      </c>
      <c r="F65" s="42">
        <v>52</v>
      </c>
      <c r="G65" s="42">
        <v>6</v>
      </c>
      <c r="H65" s="42">
        <v>48</v>
      </c>
      <c r="I65" s="42">
        <v>33</v>
      </c>
      <c r="J65" s="42">
        <v>0</v>
      </c>
      <c r="K65" s="42">
        <v>0</v>
      </c>
      <c r="L65" s="42">
        <v>0</v>
      </c>
      <c r="M65" s="42">
        <v>0</v>
      </c>
      <c r="N65" s="42">
        <v>3</v>
      </c>
      <c r="O65" s="42">
        <v>0</v>
      </c>
      <c r="P65" s="42">
        <v>2</v>
      </c>
      <c r="Q65" s="42">
        <v>1</v>
      </c>
      <c r="R65" s="42">
        <v>0</v>
      </c>
      <c r="S65" s="42">
        <v>8</v>
      </c>
      <c r="T65" s="42">
        <v>2</v>
      </c>
      <c r="U65" s="42">
        <v>0</v>
      </c>
      <c r="V65" s="42">
        <v>1</v>
      </c>
      <c r="W65" s="42">
        <v>0</v>
      </c>
      <c r="X65" s="42">
        <v>0</v>
      </c>
      <c r="Y65" s="42">
        <v>2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29</v>
      </c>
      <c r="AF65" s="42">
        <v>0</v>
      </c>
      <c r="AG65" s="42">
        <v>0</v>
      </c>
      <c r="AH65" s="42">
        <v>43</v>
      </c>
      <c r="AI65" s="42">
        <v>13</v>
      </c>
      <c r="AJ65" s="42">
        <v>6</v>
      </c>
    </row>
    <row r="66" spans="1:36" s="43" customFormat="1" ht="15" customHeight="1">
      <c r="A66" s="159"/>
      <c r="B66" s="54" t="s">
        <v>192</v>
      </c>
      <c r="C66" s="55" t="s">
        <v>3</v>
      </c>
      <c r="D66" s="42">
        <v>9</v>
      </c>
      <c r="E66" s="42">
        <v>4</v>
      </c>
      <c r="F66" s="42">
        <v>5</v>
      </c>
      <c r="G66" s="42">
        <v>0</v>
      </c>
      <c r="H66" s="42">
        <v>2</v>
      </c>
      <c r="I66" s="42">
        <v>3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1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G66" s="42">
        <v>0</v>
      </c>
      <c r="AH66" s="42">
        <v>1</v>
      </c>
      <c r="AI66" s="42">
        <v>2</v>
      </c>
      <c r="AJ66" s="42">
        <v>0</v>
      </c>
    </row>
    <row r="67" spans="1:36" s="43" customFormat="1" ht="15" customHeight="1">
      <c r="A67" s="46" t="s">
        <v>186</v>
      </c>
      <c r="B67" s="49" t="s">
        <v>190</v>
      </c>
      <c r="C67" s="50" t="s">
        <v>0</v>
      </c>
      <c r="D67" s="51">
        <v>143</v>
      </c>
      <c r="E67" s="51">
        <v>84</v>
      </c>
      <c r="F67" s="51">
        <v>59</v>
      </c>
      <c r="G67" s="51">
        <v>0</v>
      </c>
      <c r="H67" s="51">
        <v>46</v>
      </c>
      <c r="I67" s="51">
        <v>47</v>
      </c>
      <c r="J67" s="51">
        <v>3</v>
      </c>
      <c r="K67" s="51">
        <v>6</v>
      </c>
      <c r="L67" s="51">
        <v>0</v>
      </c>
      <c r="M67" s="51">
        <v>1</v>
      </c>
      <c r="N67" s="51">
        <v>0</v>
      </c>
      <c r="O67" s="51">
        <v>0</v>
      </c>
      <c r="P67" s="51">
        <v>1</v>
      </c>
      <c r="Q67" s="51">
        <v>2</v>
      </c>
      <c r="R67" s="51">
        <v>0</v>
      </c>
      <c r="S67" s="51">
        <v>8</v>
      </c>
      <c r="T67" s="51">
        <v>2</v>
      </c>
      <c r="U67" s="51">
        <v>0</v>
      </c>
      <c r="V67" s="51">
        <v>1</v>
      </c>
      <c r="W67" s="51">
        <v>0</v>
      </c>
      <c r="X67" s="51">
        <v>0</v>
      </c>
      <c r="Y67" s="51">
        <v>2</v>
      </c>
      <c r="Z67" s="51">
        <v>0</v>
      </c>
      <c r="AA67" s="51">
        <v>0</v>
      </c>
      <c r="AB67" s="51">
        <v>0</v>
      </c>
      <c r="AC67" s="51">
        <v>0</v>
      </c>
      <c r="AD67" s="51">
        <v>0</v>
      </c>
      <c r="AE67" s="51">
        <v>15</v>
      </c>
      <c r="AF67" s="51">
        <v>2</v>
      </c>
      <c r="AG67" s="51">
        <v>0</v>
      </c>
      <c r="AH67" s="51">
        <v>7</v>
      </c>
      <c r="AI67" s="51">
        <v>0</v>
      </c>
      <c r="AJ67" s="51">
        <v>0</v>
      </c>
    </row>
    <row r="68" spans="1:36" s="43" customFormat="1" ht="15" customHeight="1">
      <c r="A68" s="158" t="s">
        <v>23</v>
      </c>
      <c r="B68" s="52" t="s">
        <v>191</v>
      </c>
      <c r="C68" s="53" t="s">
        <v>2</v>
      </c>
      <c r="D68" s="42">
        <v>141</v>
      </c>
      <c r="E68" s="42">
        <v>82</v>
      </c>
      <c r="F68" s="42">
        <v>59</v>
      </c>
      <c r="G68" s="42">
        <v>0</v>
      </c>
      <c r="H68" s="42">
        <v>45</v>
      </c>
      <c r="I68" s="42">
        <v>47</v>
      </c>
      <c r="J68" s="42">
        <v>3</v>
      </c>
      <c r="K68" s="42">
        <v>6</v>
      </c>
      <c r="L68" s="42">
        <v>0</v>
      </c>
      <c r="M68" s="42">
        <v>1</v>
      </c>
      <c r="N68" s="42">
        <v>0</v>
      </c>
      <c r="O68" s="42">
        <v>0</v>
      </c>
      <c r="P68" s="42">
        <v>1</v>
      </c>
      <c r="Q68" s="42">
        <v>2</v>
      </c>
      <c r="R68" s="42">
        <v>0</v>
      </c>
      <c r="S68" s="42">
        <v>7</v>
      </c>
      <c r="T68" s="42">
        <v>2</v>
      </c>
      <c r="U68" s="42">
        <v>0</v>
      </c>
      <c r="V68" s="42">
        <v>1</v>
      </c>
      <c r="W68" s="42">
        <v>0</v>
      </c>
      <c r="X68" s="42">
        <v>0</v>
      </c>
      <c r="Y68" s="42">
        <v>2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15</v>
      </c>
      <c r="AF68" s="42">
        <v>2</v>
      </c>
      <c r="AG68" s="42">
        <v>0</v>
      </c>
      <c r="AH68" s="42">
        <v>7</v>
      </c>
      <c r="AI68" s="42">
        <v>0</v>
      </c>
      <c r="AJ68" s="42">
        <v>0</v>
      </c>
    </row>
    <row r="69" spans="1:36" s="43" customFormat="1" ht="15" customHeight="1">
      <c r="A69" s="159"/>
      <c r="B69" s="54" t="s">
        <v>192</v>
      </c>
      <c r="C69" s="55" t="s">
        <v>3</v>
      </c>
      <c r="D69" s="42">
        <v>2</v>
      </c>
      <c r="E69" s="42">
        <v>2</v>
      </c>
      <c r="F69" s="42">
        <v>0</v>
      </c>
      <c r="G69" s="42">
        <v>0</v>
      </c>
      <c r="H69" s="42">
        <v>1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1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</row>
    <row r="70" spans="1:36" s="43" customFormat="1" ht="15" customHeight="1">
      <c r="A70" s="46" t="s">
        <v>187</v>
      </c>
      <c r="B70" s="49" t="s">
        <v>190</v>
      </c>
      <c r="C70" s="50" t="s">
        <v>0</v>
      </c>
      <c r="D70" s="51">
        <v>43</v>
      </c>
      <c r="E70" s="51">
        <v>30</v>
      </c>
      <c r="F70" s="51">
        <v>13</v>
      </c>
      <c r="G70" s="51">
        <v>0</v>
      </c>
      <c r="H70" s="51">
        <v>24</v>
      </c>
      <c r="I70" s="51">
        <v>9</v>
      </c>
      <c r="J70" s="51">
        <v>0</v>
      </c>
      <c r="K70" s="51">
        <v>0</v>
      </c>
      <c r="L70" s="51">
        <v>0</v>
      </c>
      <c r="M70" s="51">
        <v>1</v>
      </c>
      <c r="N70" s="51">
        <v>2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1</v>
      </c>
      <c r="U70" s="51">
        <v>0</v>
      </c>
      <c r="V70" s="51">
        <v>0</v>
      </c>
      <c r="W70" s="51">
        <v>0</v>
      </c>
      <c r="X70" s="51">
        <v>0</v>
      </c>
      <c r="Y70" s="51">
        <v>2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2</v>
      </c>
      <c r="AF70" s="51">
        <v>1</v>
      </c>
      <c r="AG70" s="51">
        <v>0</v>
      </c>
      <c r="AH70" s="51">
        <v>1</v>
      </c>
      <c r="AI70" s="51">
        <v>0</v>
      </c>
      <c r="AJ70" s="51">
        <v>0</v>
      </c>
    </row>
    <row r="71" spans="1:36" s="43" customFormat="1" ht="15" customHeight="1">
      <c r="A71" s="158" t="s">
        <v>24</v>
      </c>
      <c r="B71" s="52" t="s">
        <v>191</v>
      </c>
      <c r="C71" s="53" t="s">
        <v>2</v>
      </c>
      <c r="D71" s="42">
        <v>41</v>
      </c>
      <c r="E71" s="42">
        <v>28</v>
      </c>
      <c r="F71" s="42">
        <v>13</v>
      </c>
      <c r="G71" s="42">
        <v>0</v>
      </c>
      <c r="H71" s="42">
        <v>22</v>
      </c>
      <c r="I71" s="42">
        <v>9</v>
      </c>
      <c r="J71" s="42">
        <v>0</v>
      </c>
      <c r="K71" s="42">
        <v>0</v>
      </c>
      <c r="L71" s="42">
        <v>0</v>
      </c>
      <c r="M71" s="42">
        <v>1</v>
      </c>
      <c r="N71" s="42">
        <v>2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1</v>
      </c>
      <c r="U71" s="42">
        <v>0</v>
      </c>
      <c r="V71" s="42">
        <v>0</v>
      </c>
      <c r="W71" s="42">
        <v>0</v>
      </c>
      <c r="X71" s="42">
        <v>0</v>
      </c>
      <c r="Y71" s="42">
        <v>2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2</v>
      </c>
      <c r="AF71" s="42">
        <v>1</v>
      </c>
      <c r="AG71" s="42">
        <v>0</v>
      </c>
      <c r="AH71" s="42">
        <v>1</v>
      </c>
      <c r="AI71" s="42">
        <v>0</v>
      </c>
      <c r="AJ71" s="42">
        <v>0</v>
      </c>
    </row>
    <row r="72" spans="1:36" s="43" customFormat="1" ht="15" customHeight="1">
      <c r="A72" s="159"/>
      <c r="B72" s="54" t="s">
        <v>192</v>
      </c>
      <c r="C72" s="55" t="s">
        <v>3</v>
      </c>
      <c r="D72" s="42">
        <v>2</v>
      </c>
      <c r="E72" s="42">
        <v>2</v>
      </c>
      <c r="F72" s="42">
        <v>0</v>
      </c>
      <c r="G72" s="42">
        <v>0</v>
      </c>
      <c r="H72" s="42">
        <v>2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</row>
    <row r="73" spans="1:36" s="43" customFormat="1" ht="15" customHeight="1">
      <c r="A73" s="46" t="s">
        <v>188</v>
      </c>
      <c r="B73" s="49" t="s">
        <v>190</v>
      </c>
      <c r="C73" s="50" t="s">
        <v>0</v>
      </c>
      <c r="D73" s="51">
        <v>6</v>
      </c>
      <c r="E73" s="51">
        <v>3</v>
      </c>
      <c r="F73" s="51">
        <v>3</v>
      </c>
      <c r="G73" s="51">
        <v>0</v>
      </c>
      <c r="H73" s="51">
        <v>0</v>
      </c>
      <c r="I73" s="51">
        <v>1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1</v>
      </c>
      <c r="AA73" s="51">
        <v>0</v>
      </c>
      <c r="AB73" s="51">
        <v>0</v>
      </c>
      <c r="AC73" s="51">
        <v>0</v>
      </c>
      <c r="AD73" s="51">
        <v>0</v>
      </c>
      <c r="AE73" s="51">
        <v>1</v>
      </c>
      <c r="AF73" s="51">
        <v>0</v>
      </c>
      <c r="AG73" s="51">
        <v>0</v>
      </c>
      <c r="AH73" s="51">
        <v>2</v>
      </c>
      <c r="AI73" s="51">
        <v>1</v>
      </c>
      <c r="AJ73" s="51">
        <v>0</v>
      </c>
    </row>
    <row r="74" spans="1:36" s="43" customFormat="1" ht="15" customHeight="1">
      <c r="A74" s="158" t="s">
        <v>25</v>
      </c>
      <c r="B74" s="52" t="s">
        <v>191</v>
      </c>
      <c r="C74" s="53" t="s">
        <v>2</v>
      </c>
      <c r="D74" s="42">
        <v>5</v>
      </c>
      <c r="E74" s="42">
        <v>3</v>
      </c>
      <c r="F74" s="42">
        <v>2</v>
      </c>
      <c r="G74" s="42">
        <v>0</v>
      </c>
      <c r="H74" s="42">
        <v>0</v>
      </c>
      <c r="I74" s="42">
        <v>1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1</v>
      </c>
      <c r="AF74" s="42">
        <v>0</v>
      </c>
      <c r="AG74" s="42">
        <v>0</v>
      </c>
      <c r="AH74" s="42">
        <v>2</v>
      </c>
      <c r="AI74" s="42">
        <v>1</v>
      </c>
      <c r="AJ74" s="42">
        <v>0</v>
      </c>
    </row>
    <row r="75" spans="1:36" s="43" customFormat="1" ht="15" customHeight="1">
      <c r="A75" s="159"/>
      <c r="B75" s="54" t="s">
        <v>192</v>
      </c>
      <c r="C75" s="55" t="s">
        <v>3</v>
      </c>
      <c r="D75" s="47">
        <v>1</v>
      </c>
      <c r="E75" s="47">
        <v>0</v>
      </c>
      <c r="F75" s="47">
        <v>1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1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7">
        <v>0</v>
      </c>
      <c r="AG75" s="47">
        <v>0</v>
      </c>
      <c r="AH75" s="47">
        <v>0</v>
      </c>
      <c r="AI75" s="47">
        <v>0</v>
      </c>
      <c r="AJ75" s="47">
        <v>0</v>
      </c>
    </row>
    <row r="76" spans="1:36" ht="15.75" customHeight="1">
      <c r="A76" s="93" t="s">
        <v>365</v>
      </c>
    </row>
    <row r="77" spans="1:36" ht="15.75" customHeight="1">
      <c r="A77" s="94" t="s">
        <v>26</v>
      </c>
      <c r="B77" s="1"/>
      <c r="C77" s="1"/>
    </row>
    <row r="78" spans="1:36" ht="15.75" customHeight="1"/>
    <row r="79" spans="1:36" ht="15.75" customHeight="1">
      <c r="A79" s="117" t="s">
        <v>485</v>
      </c>
      <c r="J79" s="7"/>
      <c r="K79" s="6"/>
      <c r="N79" s="7"/>
      <c r="O79" s="6"/>
    </row>
    <row r="80" spans="1:36" ht="11.1" customHeight="1">
      <c r="J80" s="7"/>
      <c r="K80" s="6"/>
      <c r="N80" s="7"/>
      <c r="O80" s="6"/>
    </row>
  </sheetData>
  <mergeCells count="67">
    <mergeCell ref="AH4:AJ4"/>
    <mergeCell ref="A4:C6"/>
    <mergeCell ref="D4:G4"/>
    <mergeCell ref="H4:I4"/>
    <mergeCell ref="J4:L4"/>
    <mergeCell ref="M4:O4"/>
    <mergeCell ref="P4:R4"/>
    <mergeCell ref="D5:D6"/>
    <mergeCell ref="E5:E6"/>
    <mergeCell ref="F5:F6"/>
    <mergeCell ref="G5:G6"/>
    <mergeCell ref="M5:M6"/>
    <mergeCell ref="S4:U4"/>
    <mergeCell ref="V4:X4"/>
    <mergeCell ref="Y4:AA4"/>
    <mergeCell ref="AB4:AD4"/>
    <mergeCell ref="J5:J6"/>
    <mergeCell ref="K5:K6"/>
    <mergeCell ref="AD5:AD6"/>
    <mergeCell ref="AE5:AE6"/>
    <mergeCell ref="T5:T6"/>
    <mergeCell ref="U5:U6"/>
    <mergeCell ref="V5:V6"/>
    <mergeCell ref="W5:W6"/>
    <mergeCell ref="X5:X6"/>
    <mergeCell ref="Y5:Y6"/>
    <mergeCell ref="AH5:AH6"/>
    <mergeCell ref="AI5:AI6"/>
    <mergeCell ref="AE4:AG4"/>
    <mergeCell ref="A8:A9"/>
    <mergeCell ref="Z5:Z6"/>
    <mergeCell ref="AA5:AA6"/>
    <mergeCell ref="AB5:AB6"/>
    <mergeCell ref="AC5:AC6"/>
    <mergeCell ref="N5:N6"/>
    <mergeCell ref="O5:O6"/>
    <mergeCell ref="P5:P6"/>
    <mergeCell ref="Q5:Q6"/>
    <mergeCell ref="R5:R6"/>
    <mergeCell ref="S5:S6"/>
    <mergeCell ref="H5:H6"/>
    <mergeCell ref="I5:I6"/>
    <mergeCell ref="AJ5:AJ6"/>
    <mergeCell ref="A47:A48"/>
    <mergeCell ref="A11:A12"/>
    <mergeCell ref="A14:A15"/>
    <mergeCell ref="A17:A18"/>
    <mergeCell ref="A20:A21"/>
    <mergeCell ref="A23:A24"/>
    <mergeCell ref="A26:A27"/>
    <mergeCell ref="A32:A33"/>
    <mergeCell ref="A35:A36"/>
    <mergeCell ref="A38:A39"/>
    <mergeCell ref="A41:A42"/>
    <mergeCell ref="A44:A45"/>
    <mergeCell ref="L5:L6"/>
    <mergeCell ref="AF5:AF6"/>
    <mergeCell ref="AG5:AG6"/>
    <mergeCell ref="A68:A69"/>
    <mergeCell ref="A71:A72"/>
    <mergeCell ref="A74:A75"/>
    <mergeCell ref="A50:A51"/>
    <mergeCell ref="A53:A54"/>
    <mergeCell ref="A56:A57"/>
    <mergeCell ref="A59:A60"/>
    <mergeCell ref="A62:A63"/>
    <mergeCell ref="A65:A66"/>
  </mergeCells>
  <phoneticPr fontId="4" type="noConversion"/>
  <printOptions horizontalCentered="1"/>
  <pageMargins left="0.19685039370078741" right="0.19685039370078741" top="0.62992125984251968" bottom="1.52" header="0.19685039370078741" footer="0.19685039370078741"/>
  <pageSetup paperSize="9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80"/>
  <sheetViews>
    <sheetView zoomScaleNormal="100" zoomScaleSheetLayoutView="100" workbookViewId="0">
      <pane xSplit="4" ySplit="7" topLeftCell="E8" activePane="bottomRight" state="frozen"/>
      <selection activeCell="Y14" sqref="Y14"/>
      <selection pane="topRight" activeCell="Y14" sqref="Y14"/>
      <selection pane="bottomLeft" activeCell="Y14" sqref="Y14"/>
      <selection pane="bottomRight" activeCell="Y14" sqref="Y14"/>
    </sheetView>
  </sheetViews>
  <sheetFormatPr defaultColWidth="5.5" defaultRowHeight="11.1" customHeight="1"/>
  <cols>
    <col min="1" max="1" width="19.33203125" style="7" customWidth="1"/>
    <col min="2" max="2" width="10.6640625" style="7" customWidth="1"/>
    <col min="3" max="3" width="14.33203125" style="7" customWidth="1"/>
    <col min="4" max="7" width="11.5" style="7" customWidth="1"/>
    <col min="8" max="8" width="11.5" style="6" customWidth="1"/>
    <col min="9" max="9" width="11.5" style="7" customWidth="1"/>
    <col min="10" max="10" width="11.5" style="6" customWidth="1"/>
    <col min="11" max="13" width="11.5" style="7" customWidth="1"/>
    <col min="14" max="14" width="11.5" style="6" customWidth="1"/>
    <col min="15" max="36" width="11.5" style="7" customWidth="1"/>
    <col min="37" max="16384" width="5.5" style="7"/>
  </cols>
  <sheetData>
    <row r="1" spans="1:36" s="6" customFormat="1" ht="20.25" customHeight="1">
      <c r="A1" s="3" t="s">
        <v>95</v>
      </c>
      <c r="B1" s="3"/>
      <c r="C1" s="3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36" ht="14.25" customHeight="1">
      <c r="A2" s="107" t="s">
        <v>369</v>
      </c>
      <c r="B2" s="108"/>
      <c r="C2" s="108"/>
      <c r="D2" s="8"/>
      <c r="E2" s="8"/>
      <c r="F2" s="8"/>
      <c r="G2" s="4"/>
      <c r="H2" s="8"/>
      <c r="I2" s="8"/>
      <c r="J2" s="8"/>
      <c r="K2" s="8"/>
      <c r="L2" s="8"/>
      <c r="M2" s="4"/>
      <c r="N2" s="8"/>
      <c r="O2" s="8"/>
      <c r="P2" s="8"/>
      <c r="Q2" s="8"/>
    </row>
    <row r="3" spans="1:36" ht="12.75" customHeight="1">
      <c r="A3" s="116" t="s">
        <v>466</v>
      </c>
      <c r="B3" s="110"/>
      <c r="C3" s="110"/>
      <c r="D3" s="6" t="str">
        <f>IF(D8=SUM(D11,D14,D17,D20,D23,D26,D29,D32,D35,D38,D41,D44,D47,D50,D53,D56,D59,D62,D65,D68,D71,D74,),"","*")</f>
        <v/>
      </c>
      <c r="E3" s="6" t="str">
        <f t="shared" ref="E3:AJ3" si="0">IF(E8=SUM(E11,E14,E17,E20,E23,E26,E29,E32,E35,E38,E41,E44,E47,E50,E53,E56,E59,E62,E65,E68,E71,E74,),"","*")</f>
        <v/>
      </c>
      <c r="F3" s="6" t="str">
        <f t="shared" si="0"/>
        <v/>
      </c>
      <c r="G3" s="6" t="str">
        <f t="shared" si="0"/>
        <v/>
      </c>
      <c r="H3" s="6" t="str">
        <f t="shared" si="0"/>
        <v/>
      </c>
      <c r="I3" s="6" t="str">
        <f t="shared" si="0"/>
        <v/>
      </c>
      <c r="J3" s="6" t="str">
        <f t="shared" si="0"/>
        <v/>
      </c>
      <c r="K3" s="6" t="str">
        <f t="shared" si="0"/>
        <v/>
      </c>
      <c r="L3" s="6" t="str">
        <f t="shared" si="0"/>
        <v/>
      </c>
      <c r="M3" s="6" t="str">
        <f t="shared" si="0"/>
        <v/>
      </c>
      <c r="N3" s="6" t="str">
        <f t="shared" si="0"/>
        <v/>
      </c>
      <c r="O3" s="6" t="str">
        <f t="shared" si="0"/>
        <v/>
      </c>
      <c r="P3" s="6" t="str">
        <f t="shared" si="0"/>
        <v/>
      </c>
      <c r="Q3" s="6" t="str">
        <f t="shared" si="0"/>
        <v/>
      </c>
      <c r="R3" s="6" t="str">
        <f t="shared" si="0"/>
        <v/>
      </c>
      <c r="S3" s="6" t="str">
        <f t="shared" si="0"/>
        <v/>
      </c>
      <c r="T3" s="6" t="str">
        <f t="shared" si="0"/>
        <v/>
      </c>
      <c r="U3" s="6" t="str">
        <f t="shared" si="0"/>
        <v/>
      </c>
      <c r="V3" s="6" t="str">
        <f t="shared" si="0"/>
        <v/>
      </c>
      <c r="W3" s="6" t="str">
        <f t="shared" si="0"/>
        <v/>
      </c>
      <c r="X3" s="6" t="str">
        <f t="shared" si="0"/>
        <v/>
      </c>
      <c r="Y3" s="6" t="str">
        <f t="shared" si="0"/>
        <v/>
      </c>
      <c r="Z3" s="6" t="str">
        <f t="shared" si="0"/>
        <v/>
      </c>
      <c r="AA3" s="6" t="str">
        <f t="shared" si="0"/>
        <v/>
      </c>
      <c r="AB3" s="6" t="str">
        <f t="shared" si="0"/>
        <v/>
      </c>
      <c r="AC3" s="6" t="str">
        <f t="shared" si="0"/>
        <v/>
      </c>
      <c r="AD3" s="6" t="str">
        <f t="shared" si="0"/>
        <v/>
      </c>
      <c r="AE3" s="6" t="str">
        <f t="shared" si="0"/>
        <v/>
      </c>
      <c r="AF3" s="6" t="str">
        <f t="shared" si="0"/>
        <v/>
      </c>
      <c r="AG3" s="6" t="str">
        <f t="shared" si="0"/>
        <v/>
      </c>
      <c r="AH3" s="6" t="str">
        <f t="shared" si="0"/>
        <v/>
      </c>
      <c r="AI3" s="6" t="str">
        <f t="shared" si="0"/>
        <v/>
      </c>
      <c r="AJ3" s="6" t="str">
        <f t="shared" si="0"/>
        <v/>
      </c>
    </row>
    <row r="4" spans="1:36" s="56" customFormat="1" ht="36" customHeight="1">
      <c r="A4" s="163" t="s">
        <v>229</v>
      </c>
      <c r="B4" s="163"/>
      <c r="C4" s="136"/>
      <c r="D4" s="140" t="s">
        <v>196</v>
      </c>
      <c r="E4" s="141"/>
      <c r="F4" s="141"/>
      <c r="G4" s="146"/>
      <c r="H4" s="140" t="s">
        <v>197</v>
      </c>
      <c r="I4" s="146"/>
      <c r="J4" s="138" t="s">
        <v>198</v>
      </c>
      <c r="K4" s="148"/>
      <c r="L4" s="149"/>
      <c r="M4" s="138" t="s">
        <v>199</v>
      </c>
      <c r="N4" s="148"/>
      <c r="O4" s="149"/>
      <c r="P4" s="138" t="s">
        <v>200</v>
      </c>
      <c r="Q4" s="148"/>
      <c r="R4" s="149"/>
      <c r="S4" s="138" t="s">
        <v>201</v>
      </c>
      <c r="T4" s="148"/>
      <c r="U4" s="149"/>
      <c r="V4" s="151" t="s">
        <v>455</v>
      </c>
      <c r="W4" s="152"/>
      <c r="X4" s="153"/>
      <c r="Y4" s="154" t="s">
        <v>456</v>
      </c>
      <c r="Z4" s="155"/>
      <c r="AA4" s="156"/>
      <c r="AB4" s="154" t="s">
        <v>457</v>
      </c>
      <c r="AC4" s="155"/>
      <c r="AD4" s="156"/>
      <c r="AE4" s="138" t="s">
        <v>202</v>
      </c>
      <c r="AF4" s="148"/>
      <c r="AG4" s="148"/>
      <c r="AH4" s="138" t="s">
        <v>458</v>
      </c>
      <c r="AI4" s="148"/>
      <c r="AJ4" s="148"/>
    </row>
    <row r="5" spans="1:36" s="56" customFormat="1" ht="21" customHeight="1">
      <c r="A5" s="163"/>
      <c r="B5" s="163"/>
      <c r="C5" s="136"/>
      <c r="D5" s="143" t="s">
        <v>203</v>
      </c>
      <c r="E5" s="143" t="s">
        <v>204</v>
      </c>
      <c r="F5" s="143" t="s">
        <v>205</v>
      </c>
      <c r="G5" s="140" t="s">
        <v>449</v>
      </c>
      <c r="H5" s="143" t="s">
        <v>204</v>
      </c>
      <c r="I5" s="143" t="s">
        <v>205</v>
      </c>
      <c r="J5" s="143" t="s">
        <v>204</v>
      </c>
      <c r="K5" s="143" t="s">
        <v>205</v>
      </c>
      <c r="L5" s="140" t="s">
        <v>449</v>
      </c>
      <c r="M5" s="143" t="s">
        <v>204</v>
      </c>
      <c r="N5" s="143" t="s">
        <v>205</v>
      </c>
      <c r="O5" s="140" t="s">
        <v>449</v>
      </c>
      <c r="P5" s="143" t="s">
        <v>204</v>
      </c>
      <c r="Q5" s="143" t="s">
        <v>205</v>
      </c>
      <c r="R5" s="140" t="s">
        <v>449</v>
      </c>
      <c r="S5" s="143" t="s">
        <v>204</v>
      </c>
      <c r="T5" s="143" t="s">
        <v>205</v>
      </c>
      <c r="U5" s="140" t="s">
        <v>449</v>
      </c>
      <c r="V5" s="143" t="s">
        <v>204</v>
      </c>
      <c r="W5" s="143" t="s">
        <v>205</v>
      </c>
      <c r="X5" s="140" t="s">
        <v>449</v>
      </c>
      <c r="Y5" s="143" t="s">
        <v>204</v>
      </c>
      <c r="Z5" s="143" t="s">
        <v>205</v>
      </c>
      <c r="AA5" s="140" t="s">
        <v>449</v>
      </c>
      <c r="AB5" s="143" t="s">
        <v>204</v>
      </c>
      <c r="AC5" s="143" t="s">
        <v>205</v>
      </c>
      <c r="AD5" s="140" t="s">
        <v>449</v>
      </c>
      <c r="AE5" s="143" t="s">
        <v>204</v>
      </c>
      <c r="AF5" s="143" t="s">
        <v>205</v>
      </c>
      <c r="AG5" s="140" t="s">
        <v>449</v>
      </c>
      <c r="AH5" s="143" t="s">
        <v>204</v>
      </c>
      <c r="AI5" s="143" t="s">
        <v>205</v>
      </c>
      <c r="AJ5" s="160" t="s">
        <v>452</v>
      </c>
    </row>
    <row r="6" spans="1:36" s="57" customFormat="1" ht="21" customHeight="1">
      <c r="A6" s="164"/>
      <c r="B6" s="164"/>
      <c r="C6" s="142"/>
      <c r="D6" s="137"/>
      <c r="E6" s="137"/>
      <c r="F6" s="137"/>
      <c r="G6" s="147"/>
      <c r="H6" s="137"/>
      <c r="I6" s="137"/>
      <c r="J6" s="137"/>
      <c r="K6" s="137"/>
      <c r="L6" s="147"/>
      <c r="M6" s="137"/>
      <c r="N6" s="137"/>
      <c r="O6" s="147"/>
      <c r="P6" s="137"/>
      <c r="Q6" s="137"/>
      <c r="R6" s="147"/>
      <c r="S6" s="137"/>
      <c r="T6" s="137"/>
      <c r="U6" s="147"/>
      <c r="V6" s="137"/>
      <c r="W6" s="137"/>
      <c r="X6" s="147"/>
      <c r="Y6" s="137"/>
      <c r="Z6" s="137"/>
      <c r="AA6" s="147"/>
      <c r="AB6" s="137"/>
      <c r="AC6" s="137"/>
      <c r="AD6" s="147"/>
      <c r="AE6" s="137"/>
      <c r="AF6" s="137"/>
      <c r="AG6" s="147"/>
      <c r="AH6" s="137"/>
      <c r="AI6" s="137"/>
      <c r="AJ6" s="147"/>
    </row>
    <row r="7" spans="1:36" s="122" customFormat="1" ht="16.5" customHeight="1">
      <c r="A7" s="118" t="s">
        <v>468</v>
      </c>
      <c r="B7" s="119" t="s">
        <v>469</v>
      </c>
      <c r="C7" s="120" t="s">
        <v>0</v>
      </c>
      <c r="D7" s="121">
        <v>10809</v>
      </c>
      <c r="E7" s="121">
        <v>7156</v>
      </c>
      <c r="F7" s="121">
        <v>3553</v>
      </c>
      <c r="G7" s="121">
        <v>100</v>
      </c>
      <c r="H7" s="121">
        <v>3220</v>
      </c>
      <c r="I7" s="121">
        <v>2571</v>
      </c>
      <c r="J7" s="121">
        <v>237</v>
      </c>
      <c r="K7" s="121">
        <v>42</v>
      </c>
      <c r="L7" s="121">
        <v>0</v>
      </c>
      <c r="M7" s="121">
        <v>129</v>
      </c>
      <c r="N7" s="121">
        <v>166</v>
      </c>
      <c r="O7" s="121">
        <v>0</v>
      </c>
      <c r="P7" s="121">
        <v>327</v>
      </c>
      <c r="Q7" s="121">
        <v>98</v>
      </c>
      <c r="R7" s="121">
        <v>1</v>
      </c>
      <c r="S7" s="121">
        <v>192</v>
      </c>
      <c r="T7" s="121">
        <v>56</v>
      </c>
      <c r="U7" s="121">
        <v>0</v>
      </c>
      <c r="V7" s="121">
        <v>44</v>
      </c>
      <c r="W7" s="121">
        <v>13</v>
      </c>
      <c r="X7" s="121">
        <v>0</v>
      </c>
      <c r="Y7" s="121">
        <v>162</v>
      </c>
      <c r="Z7" s="121">
        <v>47</v>
      </c>
      <c r="AA7" s="121">
        <v>0</v>
      </c>
      <c r="AB7" s="121">
        <v>2</v>
      </c>
      <c r="AC7" s="121">
        <v>10</v>
      </c>
      <c r="AD7" s="121">
        <v>0</v>
      </c>
      <c r="AE7" s="121">
        <v>1316</v>
      </c>
      <c r="AF7" s="121">
        <v>186</v>
      </c>
      <c r="AG7" s="121">
        <v>2</v>
      </c>
      <c r="AH7" s="121">
        <v>1527</v>
      </c>
      <c r="AI7" s="121">
        <v>364</v>
      </c>
      <c r="AJ7" s="121">
        <v>97</v>
      </c>
    </row>
    <row r="8" spans="1:36" s="122" customFormat="1" ht="15" customHeight="1">
      <c r="A8" s="161" t="s">
        <v>1</v>
      </c>
      <c r="B8" s="123" t="s">
        <v>470</v>
      </c>
      <c r="C8" s="124" t="s">
        <v>2</v>
      </c>
      <c r="D8" s="125">
        <v>9939</v>
      </c>
      <c r="E8" s="125">
        <v>6624</v>
      </c>
      <c r="F8" s="125">
        <v>3217</v>
      </c>
      <c r="G8" s="125">
        <v>98</v>
      </c>
      <c r="H8" s="125">
        <v>2980</v>
      </c>
      <c r="I8" s="125">
        <v>2341</v>
      </c>
      <c r="J8" s="125">
        <v>210</v>
      </c>
      <c r="K8" s="125">
        <v>28</v>
      </c>
      <c r="L8" s="125">
        <v>0</v>
      </c>
      <c r="M8" s="125">
        <v>124</v>
      </c>
      <c r="N8" s="125">
        <v>149</v>
      </c>
      <c r="O8" s="125">
        <v>0</v>
      </c>
      <c r="P8" s="125">
        <v>279</v>
      </c>
      <c r="Q8" s="125">
        <v>82</v>
      </c>
      <c r="R8" s="125">
        <v>1</v>
      </c>
      <c r="S8" s="125">
        <v>171</v>
      </c>
      <c r="T8" s="125">
        <v>48</v>
      </c>
      <c r="U8" s="125">
        <v>0</v>
      </c>
      <c r="V8" s="125">
        <v>41</v>
      </c>
      <c r="W8" s="125">
        <v>13</v>
      </c>
      <c r="X8" s="125">
        <v>0</v>
      </c>
      <c r="Y8" s="125">
        <v>147</v>
      </c>
      <c r="Z8" s="125">
        <v>39</v>
      </c>
      <c r="AA8" s="125">
        <v>0</v>
      </c>
      <c r="AB8" s="125">
        <v>2</v>
      </c>
      <c r="AC8" s="125">
        <v>9</v>
      </c>
      <c r="AD8" s="125">
        <v>0</v>
      </c>
      <c r="AE8" s="125">
        <v>1240</v>
      </c>
      <c r="AF8" s="125">
        <v>174</v>
      </c>
      <c r="AG8" s="125">
        <v>1</v>
      </c>
      <c r="AH8" s="125">
        <v>1430</v>
      </c>
      <c r="AI8" s="125">
        <v>334</v>
      </c>
      <c r="AJ8" s="125">
        <v>96</v>
      </c>
    </row>
    <row r="9" spans="1:36" s="122" customFormat="1" ht="15" customHeight="1">
      <c r="A9" s="162"/>
      <c r="B9" s="123" t="s">
        <v>471</v>
      </c>
      <c r="C9" s="124" t="s">
        <v>3</v>
      </c>
      <c r="D9" s="125">
        <v>870</v>
      </c>
      <c r="E9" s="125">
        <v>532</v>
      </c>
      <c r="F9" s="125">
        <v>336</v>
      </c>
      <c r="G9" s="125">
        <v>2</v>
      </c>
      <c r="H9" s="125">
        <v>240</v>
      </c>
      <c r="I9" s="125">
        <v>230</v>
      </c>
      <c r="J9" s="125">
        <v>27</v>
      </c>
      <c r="K9" s="125">
        <v>14</v>
      </c>
      <c r="L9" s="125">
        <v>0</v>
      </c>
      <c r="M9" s="125">
        <v>5</v>
      </c>
      <c r="N9" s="125">
        <v>17</v>
      </c>
      <c r="O9" s="125">
        <v>0</v>
      </c>
      <c r="P9" s="125">
        <v>48</v>
      </c>
      <c r="Q9" s="125">
        <v>16</v>
      </c>
      <c r="R9" s="125">
        <v>0</v>
      </c>
      <c r="S9" s="125">
        <v>21</v>
      </c>
      <c r="T9" s="125">
        <v>8</v>
      </c>
      <c r="U9" s="125">
        <v>0</v>
      </c>
      <c r="V9" s="125">
        <v>3</v>
      </c>
      <c r="W9" s="125">
        <v>0</v>
      </c>
      <c r="X9" s="125">
        <v>0</v>
      </c>
      <c r="Y9" s="125">
        <v>15</v>
      </c>
      <c r="Z9" s="125">
        <v>8</v>
      </c>
      <c r="AA9" s="125">
        <v>0</v>
      </c>
      <c r="AB9" s="125">
        <v>0</v>
      </c>
      <c r="AC9" s="125">
        <v>1</v>
      </c>
      <c r="AD9" s="125">
        <v>0</v>
      </c>
      <c r="AE9" s="125">
        <v>76</v>
      </c>
      <c r="AF9" s="125">
        <v>12</v>
      </c>
      <c r="AG9" s="125">
        <v>1</v>
      </c>
      <c r="AH9" s="125">
        <v>97</v>
      </c>
      <c r="AI9" s="125">
        <v>30</v>
      </c>
      <c r="AJ9" s="125">
        <v>1</v>
      </c>
    </row>
    <row r="10" spans="1:36" s="43" customFormat="1" ht="15" customHeight="1">
      <c r="A10" s="99" t="s">
        <v>374</v>
      </c>
      <c r="B10" s="49" t="s">
        <v>190</v>
      </c>
      <c r="C10" s="50" t="s">
        <v>0</v>
      </c>
      <c r="D10" s="51">
        <v>1965</v>
      </c>
      <c r="E10" s="51">
        <v>1388</v>
      </c>
      <c r="F10" s="51">
        <v>563</v>
      </c>
      <c r="G10" s="51">
        <v>14</v>
      </c>
      <c r="H10" s="51">
        <v>589</v>
      </c>
      <c r="I10" s="51">
        <v>399</v>
      </c>
      <c r="J10" s="51">
        <v>61</v>
      </c>
      <c r="K10" s="51">
        <v>9</v>
      </c>
      <c r="L10" s="51">
        <v>0</v>
      </c>
      <c r="M10" s="51">
        <v>27</v>
      </c>
      <c r="N10" s="51">
        <v>24</v>
      </c>
      <c r="O10" s="51">
        <v>0</v>
      </c>
      <c r="P10" s="51">
        <v>59</v>
      </c>
      <c r="Q10" s="51">
        <v>12</v>
      </c>
      <c r="R10" s="51">
        <v>0</v>
      </c>
      <c r="S10" s="51">
        <v>21</v>
      </c>
      <c r="T10" s="51">
        <v>3</v>
      </c>
      <c r="U10" s="51">
        <v>0</v>
      </c>
      <c r="V10" s="51">
        <v>15</v>
      </c>
      <c r="W10" s="51">
        <v>2</v>
      </c>
      <c r="X10" s="51">
        <v>0</v>
      </c>
      <c r="Y10" s="51">
        <v>33</v>
      </c>
      <c r="Z10" s="51">
        <v>6</v>
      </c>
      <c r="AA10" s="51">
        <v>0</v>
      </c>
      <c r="AB10" s="51">
        <v>1</v>
      </c>
      <c r="AC10" s="51">
        <v>1</v>
      </c>
      <c r="AD10" s="51">
        <v>0</v>
      </c>
      <c r="AE10" s="51">
        <v>318</v>
      </c>
      <c r="AF10" s="51">
        <v>36</v>
      </c>
      <c r="AG10" s="51">
        <v>0</v>
      </c>
      <c r="AH10" s="51">
        <v>264</v>
      </c>
      <c r="AI10" s="51">
        <v>71</v>
      </c>
      <c r="AJ10" s="51">
        <v>14</v>
      </c>
    </row>
    <row r="11" spans="1:36" s="43" customFormat="1" ht="15" customHeight="1">
      <c r="A11" s="158" t="s">
        <v>4</v>
      </c>
      <c r="B11" s="52" t="s">
        <v>191</v>
      </c>
      <c r="C11" s="53" t="s">
        <v>2</v>
      </c>
      <c r="D11" s="42">
        <v>1890</v>
      </c>
      <c r="E11" s="42">
        <v>1337</v>
      </c>
      <c r="F11" s="42">
        <v>539</v>
      </c>
      <c r="G11" s="42">
        <v>14</v>
      </c>
      <c r="H11" s="42">
        <v>567</v>
      </c>
      <c r="I11" s="42">
        <v>382</v>
      </c>
      <c r="J11" s="42">
        <v>54</v>
      </c>
      <c r="K11" s="42">
        <v>8</v>
      </c>
      <c r="L11" s="42">
        <v>0</v>
      </c>
      <c r="M11" s="42">
        <v>26</v>
      </c>
      <c r="N11" s="42">
        <v>22</v>
      </c>
      <c r="O11" s="42">
        <v>0</v>
      </c>
      <c r="P11" s="42">
        <v>50</v>
      </c>
      <c r="Q11" s="42">
        <v>11</v>
      </c>
      <c r="R11" s="42">
        <v>0</v>
      </c>
      <c r="S11" s="42">
        <v>19</v>
      </c>
      <c r="T11" s="42">
        <v>2</v>
      </c>
      <c r="U11" s="42">
        <v>0</v>
      </c>
      <c r="V11" s="42">
        <v>15</v>
      </c>
      <c r="W11" s="42">
        <v>2</v>
      </c>
      <c r="X11" s="42">
        <v>0</v>
      </c>
      <c r="Y11" s="42">
        <v>33</v>
      </c>
      <c r="Z11" s="42">
        <v>6</v>
      </c>
      <c r="AA11" s="42">
        <v>0</v>
      </c>
      <c r="AB11" s="42">
        <v>1</v>
      </c>
      <c r="AC11" s="42">
        <v>1</v>
      </c>
      <c r="AD11" s="42">
        <v>0</v>
      </c>
      <c r="AE11" s="42">
        <v>314</v>
      </c>
      <c r="AF11" s="42">
        <v>36</v>
      </c>
      <c r="AG11" s="42">
        <v>0</v>
      </c>
      <c r="AH11" s="42">
        <v>258</v>
      </c>
      <c r="AI11" s="42">
        <v>69</v>
      </c>
      <c r="AJ11" s="42">
        <v>14</v>
      </c>
    </row>
    <row r="12" spans="1:36" s="43" customFormat="1" ht="15" customHeight="1">
      <c r="A12" s="159"/>
      <c r="B12" s="52" t="s">
        <v>192</v>
      </c>
      <c r="C12" s="53" t="s">
        <v>3</v>
      </c>
      <c r="D12" s="42">
        <v>75</v>
      </c>
      <c r="E12" s="42">
        <v>51</v>
      </c>
      <c r="F12" s="42">
        <v>24</v>
      </c>
      <c r="G12" s="42">
        <v>0</v>
      </c>
      <c r="H12" s="42">
        <v>22</v>
      </c>
      <c r="I12" s="42">
        <v>17</v>
      </c>
      <c r="J12" s="42">
        <v>7</v>
      </c>
      <c r="K12" s="42">
        <v>1</v>
      </c>
      <c r="L12" s="42">
        <v>0</v>
      </c>
      <c r="M12" s="42">
        <v>1</v>
      </c>
      <c r="N12" s="42">
        <v>2</v>
      </c>
      <c r="O12" s="42">
        <v>0</v>
      </c>
      <c r="P12" s="42">
        <v>9</v>
      </c>
      <c r="Q12" s="42">
        <v>1</v>
      </c>
      <c r="R12" s="42">
        <v>0</v>
      </c>
      <c r="S12" s="42">
        <v>2</v>
      </c>
      <c r="T12" s="42">
        <v>1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4</v>
      </c>
      <c r="AF12" s="42">
        <v>0</v>
      </c>
      <c r="AG12" s="42">
        <v>0</v>
      </c>
      <c r="AH12" s="42">
        <v>6</v>
      </c>
      <c r="AI12" s="42">
        <v>2</v>
      </c>
      <c r="AJ12" s="42">
        <v>0</v>
      </c>
    </row>
    <row r="13" spans="1:36" s="43" customFormat="1" ht="15" customHeight="1">
      <c r="A13" s="99" t="s">
        <v>376</v>
      </c>
      <c r="B13" s="49" t="s">
        <v>190</v>
      </c>
      <c r="C13" s="50" t="s">
        <v>0</v>
      </c>
      <c r="D13" s="51">
        <v>940</v>
      </c>
      <c r="E13" s="51">
        <v>589</v>
      </c>
      <c r="F13" s="51">
        <v>349</v>
      </c>
      <c r="G13" s="51">
        <v>2</v>
      </c>
      <c r="H13" s="51">
        <v>338</v>
      </c>
      <c r="I13" s="51">
        <v>262</v>
      </c>
      <c r="J13" s="51">
        <v>18</v>
      </c>
      <c r="K13" s="51">
        <v>3</v>
      </c>
      <c r="L13" s="51">
        <v>0</v>
      </c>
      <c r="M13" s="51">
        <v>9</v>
      </c>
      <c r="N13" s="51">
        <v>23</v>
      </c>
      <c r="O13" s="51">
        <v>0</v>
      </c>
      <c r="P13" s="51">
        <v>21</v>
      </c>
      <c r="Q13" s="51">
        <v>8</v>
      </c>
      <c r="R13" s="51">
        <v>0</v>
      </c>
      <c r="S13" s="51">
        <v>11</v>
      </c>
      <c r="T13" s="51">
        <v>1</v>
      </c>
      <c r="U13" s="51">
        <v>0</v>
      </c>
      <c r="V13" s="51">
        <v>1</v>
      </c>
      <c r="W13" s="51">
        <v>0</v>
      </c>
      <c r="X13" s="51">
        <v>0</v>
      </c>
      <c r="Y13" s="51">
        <v>48</v>
      </c>
      <c r="Z13" s="51">
        <v>17</v>
      </c>
      <c r="AA13" s="51">
        <v>0</v>
      </c>
      <c r="AB13" s="51">
        <v>0</v>
      </c>
      <c r="AC13" s="51">
        <v>0</v>
      </c>
      <c r="AD13" s="51">
        <v>0</v>
      </c>
      <c r="AE13" s="51">
        <v>106</v>
      </c>
      <c r="AF13" s="51">
        <v>21</v>
      </c>
      <c r="AG13" s="51">
        <v>0</v>
      </c>
      <c r="AH13" s="51">
        <v>37</v>
      </c>
      <c r="AI13" s="51">
        <v>14</v>
      </c>
      <c r="AJ13" s="51">
        <v>2</v>
      </c>
    </row>
    <row r="14" spans="1:36" s="43" customFormat="1" ht="15" customHeight="1">
      <c r="A14" s="158" t="s">
        <v>5</v>
      </c>
      <c r="B14" s="52" t="s">
        <v>191</v>
      </c>
      <c r="C14" s="53" t="s">
        <v>2</v>
      </c>
      <c r="D14" s="42">
        <v>932</v>
      </c>
      <c r="E14" s="42">
        <v>585</v>
      </c>
      <c r="F14" s="42">
        <v>345</v>
      </c>
      <c r="G14" s="42">
        <v>2</v>
      </c>
      <c r="H14" s="42">
        <v>335</v>
      </c>
      <c r="I14" s="42">
        <v>259</v>
      </c>
      <c r="J14" s="42">
        <v>17</v>
      </c>
      <c r="K14" s="42">
        <v>3</v>
      </c>
      <c r="L14" s="42">
        <v>0</v>
      </c>
      <c r="M14" s="42">
        <v>9</v>
      </c>
      <c r="N14" s="42">
        <v>23</v>
      </c>
      <c r="O14" s="42">
        <v>0</v>
      </c>
      <c r="P14" s="42">
        <v>21</v>
      </c>
      <c r="Q14" s="42">
        <v>8</v>
      </c>
      <c r="R14" s="42">
        <v>0</v>
      </c>
      <c r="S14" s="42">
        <v>11</v>
      </c>
      <c r="T14" s="42">
        <v>1</v>
      </c>
      <c r="U14" s="42">
        <v>0</v>
      </c>
      <c r="V14" s="42">
        <v>1</v>
      </c>
      <c r="W14" s="42">
        <v>0</v>
      </c>
      <c r="X14" s="42">
        <v>0</v>
      </c>
      <c r="Y14" s="42">
        <v>48</v>
      </c>
      <c r="Z14" s="42">
        <v>17</v>
      </c>
      <c r="AA14" s="42">
        <v>0</v>
      </c>
      <c r="AB14" s="42">
        <v>0</v>
      </c>
      <c r="AC14" s="42">
        <v>0</v>
      </c>
      <c r="AD14" s="42">
        <v>0</v>
      </c>
      <c r="AE14" s="42">
        <v>106</v>
      </c>
      <c r="AF14" s="42">
        <v>20</v>
      </c>
      <c r="AG14" s="42">
        <v>0</v>
      </c>
      <c r="AH14" s="42">
        <v>37</v>
      </c>
      <c r="AI14" s="42">
        <v>14</v>
      </c>
      <c r="AJ14" s="42">
        <v>2</v>
      </c>
    </row>
    <row r="15" spans="1:36" s="43" customFormat="1" ht="15" customHeight="1">
      <c r="A15" s="159"/>
      <c r="B15" s="54" t="s">
        <v>192</v>
      </c>
      <c r="C15" s="55" t="s">
        <v>3</v>
      </c>
      <c r="D15" s="42">
        <v>8</v>
      </c>
      <c r="E15" s="42">
        <v>4</v>
      </c>
      <c r="F15" s="42">
        <v>4</v>
      </c>
      <c r="G15" s="42">
        <v>0</v>
      </c>
      <c r="H15" s="42">
        <v>3</v>
      </c>
      <c r="I15" s="42">
        <v>3</v>
      </c>
      <c r="J15" s="42">
        <v>1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1</v>
      </c>
      <c r="AG15" s="42">
        <v>0</v>
      </c>
      <c r="AH15" s="42">
        <v>0</v>
      </c>
      <c r="AI15" s="42">
        <v>0</v>
      </c>
      <c r="AJ15" s="42">
        <v>0</v>
      </c>
    </row>
    <row r="16" spans="1:36" s="43" customFormat="1" ht="15" customHeight="1">
      <c r="A16" s="99" t="s">
        <v>379</v>
      </c>
      <c r="B16" s="49" t="s">
        <v>190</v>
      </c>
      <c r="C16" s="50" t="s">
        <v>0</v>
      </c>
      <c r="D16" s="51">
        <v>1197</v>
      </c>
      <c r="E16" s="51">
        <v>779</v>
      </c>
      <c r="F16" s="51">
        <v>400</v>
      </c>
      <c r="G16" s="51">
        <v>18</v>
      </c>
      <c r="H16" s="51">
        <v>324</v>
      </c>
      <c r="I16" s="51">
        <v>271</v>
      </c>
      <c r="J16" s="51">
        <v>23</v>
      </c>
      <c r="K16" s="51">
        <v>4</v>
      </c>
      <c r="L16" s="51">
        <v>0</v>
      </c>
      <c r="M16" s="51">
        <v>11</v>
      </c>
      <c r="N16" s="51">
        <v>16</v>
      </c>
      <c r="O16" s="51">
        <v>0</v>
      </c>
      <c r="P16" s="51">
        <v>31</v>
      </c>
      <c r="Q16" s="51">
        <v>15</v>
      </c>
      <c r="R16" s="51">
        <v>0</v>
      </c>
      <c r="S16" s="51">
        <v>24</v>
      </c>
      <c r="T16" s="51">
        <v>11</v>
      </c>
      <c r="U16" s="51">
        <v>0</v>
      </c>
      <c r="V16" s="51">
        <v>3</v>
      </c>
      <c r="W16" s="51">
        <v>1</v>
      </c>
      <c r="X16" s="51">
        <v>0</v>
      </c>
      <c r="Y16" s="51">
        <v>2</v>
      </c>
      <c r="Z16" s="51">
        <v>1</v>
      </c>
      <c r="AA16" s="51">
        <v>0</v>
      </c>
      <c r="AB16" s="51">
        <v>0</v>
      </c>
      <c r="AC16" s="51">
        <v>2</v>
      </c>
      <c r="AD16" s="51">
        <v>0</v>
      </c>
      <c r="AE16" s="51">
        <v>116</v>
      </c>
      <c r="AF16" s="51">
        <v>29</v>
      </c>
      <c r="AG16" s="51">
        <v>0</v>
      </c>
      <c r="AH16" s="51">
        <v>245</v>
      </c>
      <c r="AI16" s="51">
        <v>50</v>
      </c>
      <c r="AJ16" s="51">
        <v>18</v>
      </c>
    </row>
    <row r="17" spans="1:36" s="43" customFormat="1" ht="15" customHeight="1">
      <c r="A17" s="158" t="s">
        <v>93</v>
      </c>
      <c r="B17" s="52" t="s">
        <v>191</v>
      </c>
      <c r="C17" s="53" t="s">
        <v>2</v>
      </c>
      <c r="D17" s="42">
        <v>1054</v>
      </c>
      <c r="E17" s="42">
        <v>693</v>
      </c>
      <c r="F17" s="42">
        <v>343</v>
      </c>
      <c r="G17" s="42">
        <v>18</v>
      </c>
      <c r="H17" s="42">
        <v>277</v>
      </c>
      <c r="I17" s="42">
        <v>228</v>
      </c>
      <c r="J17" s="42">
        <v>16</v>
      </c>
      <c r="K17" s="42">
        <v>3</v>
      </c>
      <c r="L17" s="42">
        <v>0</v>
      </c>
      <c r="M17" s="42">
        <v>11</v>
      </c>
      <c r="N17" s="42">
        <v>16</v>
      </c>
      <c r="O17" s="42">
        <v>0</v>
      </c>
      <c r="P17" s="42">
        <v>27</v>
      </c>
      <c r="Q17" s="42">
        <v>13</v>
      </c>
      <c r="R17" s="42">
        <v>0</v>
      </c>
      <c r="S17" s="42">
        <v>23</v>
      </c>
      <c r="T17" s="42">
        <v>6</v>
      </c>
      <c r="U17" s="42">
        <v>0</v>
      </c>
      <c r="V17" s="42">
        <v>3</v>
      </c>
      <c r="W17" s="42">
        <v>1</v>
      </c>
      <c r="X17" s="42">
        <v>0</v>
      </c>
      <c r="Y17" s="42">
        <v>2</v>
      </c>
      <c r="Z17" s="42">
        <v>1</v>
      </c>
      <c r="AA17" s="42">
        <v>0</v>
      </c>
      <c r="AB17" s="42">
        <v>0</v>
      </c>
      <c r="AC17" s="42">
        <v>2</v>
      </c>
      <c r="AD17" s="42">
        <v>0</v>
      </c>
      <c r="AE17" s="42">
        <v>105</v>
      </c>
      <c r="AF17" s="42">
        <v>28</v>
      </c>
      <c r="AG17" s="42">
        <v>0</v>
      </c>
      <c r="AH17" s="42">
        <v>229</v>
      </c>
      <c r="AI17" s="42">
        <v>45</v>
      </c>
      <c r="AJ17" s="42">
        <v>18</v>
      </c>
    </row>
    <row r="18" spans="1:36" s="43" customFormat="1" ht="15" customHeight="1">
      <c r="A18" s="159"/>
      <c r="B18" s="54" t="s">
        <v>192</v>
      </c>
      <c r="C18" s="55" t="s">
        <v>3</v>
      </c>
      <c r="D18" s="42">
        <v>143</v>
      </c>
      <c r="E18" s="42">
        <v>86</v>
      </c>
      <c r="F18" s="42">
        <v>57</v>
      </c>
      <c r="G18" s="42">
        <v>0</v>
      </c>
      <c r="H18" s="42">
        <v>47</v>
      </c>
      <c r="I18" s="42">
        <v>43</v>
      </c>
      <c r="J18" s="42">
        <v>7</v>
      </c>
      <c r="K18" s="42">
        <v>1</v>
      </c>
      <c r="L18" s="42">
        <v>0</v>
      </c>
      <c r="M18" s="42">
        <v>0</v>
      </c>
      <c r="N18" s="42">
        <v>0</v>
      </c>
      <c r="O18" s="42">
        <v>0</v>
      </c>
      <c r="P18" s="42">
        <v>4</v>
      </c>
      <c r="Q18" s="42">
        <v>2</v>
      </c>
      <c r="R18" s="42">
        <v>0</v>
      </c>
      <c r="S18" s="42">
        <v>1</v>
      </c>
      <c r="T18" s="42">
        <v>5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11</v>
      </c>
      <c r="AF18" s="42">
        <v>1</v>
      </c>
      <c r="AG18" s="42">
        <v>0</v>
      </c>
      <c r="AH18" s="42">
        <v>16</v>
      </c>
      <c r="AI18" s="42">
        <v>5</v>
      </c>
      <c r="AJ18" s="42">
        <v>0</v>
      </c>
    </row>
    <row r="19" spans="1:36" s="43" customFormat="1" ht="15" customHeight="1">
      <c r="A19" s="99" t="s">
        <v>381</v>
      </c>
      <c r="B19" s="49" t="s">
        <v>190</v>
      </c>
      <c r="C19" s="50" t="s">
        <v>0</v>
      </c>
      <c r="D19" s="51">
        <v>1251</v>
      </c>
      <c r="E19" s="51">
        <v>765</v>
      </c>
      <c r="F19" s="51">
        <v>469</v>
      </c>
      <c r="G19" s="51">
        <v>17</v>
      </c>
      <c r="H19" s="51">
        <v>423</v>
      </c>
      <c r="I19" s="51">
        <v>381</v>
      </c>
      <c r="J19" s="51">
        <v>20</v>
      </c>
      <c r="K19" s="51">
        <v>3</v>
      </c>
      <c r="L19" s="51">
        <v>0</v>
      </c>
      <c r="M19" s="51">
        <v>11</v>
      </c>
      <c r="N19" s="51">
        <v>21</v>
      </c>
      <c r="O19" s="51">
        <v>0</v>
      </c>
      <c r="P19" s="51">
        <v>28</v>
      </c>
      <c r="Q19" s="51">
        <v>18</v>
      </c>
      <c r="R19" s="51">
        <v>0</v>
      </c>
      <c r="S19" s="51">
        <v>44</v>
      </c>
      <c r="T19" s="51">
        <v>12</v>
      </c>
      <c r="U19" s="51">
        <v>0</v>
      </c>
      <c r="V19" s="51">
        <v>8</v>
      </c>
      <c r="W19" s="51">
        <v>0</v>
      </c>
      <c r="X19" s="51">
        <v>0</v>
      </c>
      <c r="Y19" s="51">
        <v>9</v>
      </c>
      <c r="Z19" s="51">
        <v>0</v>
      </c>
      <c r="AA19" s="51">
        <v>0</v>
      </c>
      <c r="AB19" s="51">
        <v>0</v>
      </c>
      <c r="AC19" s="51">
        <v>2</v>
      </c>
      <c r="AD19" s="51">
        <v>0</v>
      </c>
      <c r="AE19" s="51">
        <v>86</v>
      </c>
      <c r="AF19" s="51">
        <v>13</v>
      </c>
      <c r="AG19" s="51">
        <v>2</v>
      </c>
      <c r="AH19" s="51">
        <v>136</v>
      </c>
      <c r="AI19" s="51">
        <v>19</v>
      </c>
      <c r="AJ19" s="51">
        <v>15</v>
      </c>
    </row>
    <row r="20" spans="1:36" s="43" customFormat="1" ht="15" customHeight="1">
      <c r="A20" s="158" t="s">
        <v>6</v>
      </c>
      <c r="B20" s="52" t="s">
        <v>191</v>
      </c>
      <c r="C20" s="53" t="s">
        <v>2</v>
      </c>
      <c r="D20" s="42">
        <v>1176</v>
      </c>
      <c r="E20" s="42">
        <v>731</v>
      </c>
      <c r="F20" s="42">
        <v>429</v>
      </c>
      <c r="G20" s="42">
        <v>16</v>
      </c>
      <c r="H20" s="42">
        <v>409</v>
      </c>
      <c r="I20" s="42">
        <v>357</v>
      </c>
      <c r="J20" s="42">
        <v>18</v>
      </c>
      <c r="K20" s="42">
        <v>3</v>
      </c>
      <c r="L20" s="42">
        <v>0</v>
      </c>
      <c r="M20" s="42">
        <v>11</v>
      </c>
      <c r="N20" s="42">
        <v>18</v>
      </c>
      <c r="O20" s="42">
        <v>0</v>
      </c>
      <c r="P20" s="42">
        <v>23</v>
      </c>
      <c r="Q20" s="42">
        <v>9</v>
      </c>
      <c r="R20" s="42">
        <v>0</v>
      </c>
      <c r="S20" s="42">
        <v>38</v>
      </c>
      <c r="T20" s="42">
        <v>12</v>
      </c>
      <c r="U20" s="42">
        <v>0</v>
      </c>
      <c r="V20" s="42">
        <v>8</v>
      </c>
      <c r="W20" s="42">
        <v>0</v>
      </c>
      <c r="X20" s="42">
        <v>0</v>
      </c>
      <c r="Y20" s="42">
        <v>7</v>
      </c>
      <c r="Z20" s="42">
        <v>0</v>
      </c>
      <c r="AA20" s="42">
        <v>0</v>
      </c>
      <c r="AB20" s="42">
        <v>0</v>
      </c>
      <c r="AC20" s="42">
        <v>2</v>
      </c>
      <c r="AD20" s="42">
        <v>0</v>
      </c>
      <c r="AE20" s="42">
        <v>82</v>
      </c>
      <c r="AF20" s="42">
        <v>10</v>
      </c>
      <c r="AG20" s="42">
        <v>1</v>
      </c>
      <c r="AH20" s="42">
        <v>135</v>
      </c>
      <c r="AI20" s="42">
        <v>18</v>
      </c>
      <c r="AJ20" s="42">
        <v>15</v>
      </c>
    </row>
    <row r="21" spans="1:36" s="43" customFormat="1" ht="15" customHeight="1">
      <c r="A21" s="159"/>
      <c r="B21" s="54" t="s">
        <v>192</v>
      </c>
      <c r="C21" s="55" t="s">
        <v>3</v>
      </c>
      <c r="D21" s="42">
        <v>75</v>
      </c>
      <c r="E21" s="42">
        <v>34</v>
      </c>
      <c r="F21" s="42">
        <v>40</v>
      </c>
      <c r="G21" s="42">
        <v>1</v>
      </c>
      <c r="H21" s="42">
        <v>14</v>
      </c>
      <c r="I21" s="42">
        <v>24</v>
      </c>
      <c r="J21" s="42">
        <v>2</v>
      </c>
      <c r="K21" s="42">
        <v>0</v>
      </c>
      <c r="L21" s="42">
        <v>0</v>
      </c>
      <c r="M21" s="42">
        <v>0</v>
      </c>
      <c r="N21" s="42">
        <v>3</v>
      </c>
      <c r="O21" s="42">
        <v>0</v>
      </c>
      <c r="P21" s="42">
        <v>5</v>
      </c>
      <c r="Q21" s="42">
        <v>9</v>
      </c>
      <c r="R21" s="42">
        <v>0</v>
      </c>
      <c r="S21" s="42">
        <v>6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2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4</v>
      </c>
      <c r="AF21" s="42">
        <v>3</v>
      </c>
      <c r="AG21" s="42">
        <v>1</v>
      </c>
      <c r="AH21" s="42">
        <v>1</v>
      </c>
      <c r="AI21" s="42">
        <v>1</v>
      </c>
      <c r="AJ21" s="42">
        <v>0</v>
      </c>
    </row>
    <row r="22" spans="1:36" s="43" customFormat="1" ht="15" customHeight="1">
      <c r="A22" s="99" t="s">
        <v>383</v>
      </c>
      <c r="B22" s="49" t="s">
        <v>190</v>
      </c>
      <c r="C22" s="50" t="s">
        <v>0</v>
      </c>
      <c r="D22" s="51">
        <v>712</v>
      </c>
      <c r="E22" s="51">
        <v>503</v>
      </c>
      <c r="F22" s="51">
        <v>205</v>
      </c>
      <c r="G22" s="51">
        <v>4</v>
      </c>
      <c r="H22" s="51">
        <v>193</v>
      </c>
      <c r="I22" s="51">
        <v>152</v>
      </c>
      <c r="J22" s="51">
        <v>20</v>
      </c>
      <c r="K22" s="51">
        <v>1</v>
      </c>
      <c r="L22" s="51">
        <v>0</v>
      </c>
      <c r="M22" s="51">
        <v>8</v>
      </c>
      <c r="N22" s="51">
        <v>16</v>
      </c>
      <c r="O22" s="51">
        <v>0</v>
      </c>
      <c r="P22" s="51">
        <v>38</v>
      </c>
      <c r="Q22" s="51">
        <v>3</v>
      </c>
      <c r="R22" s="51">
        <v>0</v>
      </c>
      <c r="S22" s="51">
        <v>28</v>
      </c>
      <c r="T22" s="51">
        <v>11</v>
      </c>
      <c r="U22" s="51">
        <v>0</v>
      </c>
      <c r="V22" s="51">
        <v>1</v>
      </c>
      <c r="W22" s="51">
        <v>1</v>
      </c>
      <c r="X22" s="51">
        <v>0</v>
      </c>
      <c r="Y22" s="51">
        <v>14</v>
      </c>
      <c r="Z22" s="51">
        <v>0</v>
      </c>
      <c r="AA22" s="51">
        <v>0</v>
      </c>
      <c r="AB22" s="51">
        <v>0</v>
      </c>
      <c r="AC22" s="51">
        <v>2</v>
      </c>
      <c r="AD22" s="51">
        <v>0</v>
      </c>
      <c r="AE22" s="51">
        <v>120</v>
      </c>
      <c r="AF22" s="51">
        <v>11</v>
      </c>
      <c r="AG22" s="51">
        <v>0</v>
      </c>
      <c r="AH22" s="51">
        <v>81</v>
      </c>
      <c r="AI22" s="51">
        <v>8</v>
      </c>
      <c r="AJ22" s="51">
        <v>4</v>
      </c>
    </row>
    <row r="23" spans="1:36" s="43" customFormat="1" ht="15" customHeight="1">
      <c r="A23" s="158" t="s">
        <v>7</v>
      </c>
      <c r="B23" s="52" t="s">
        <v>191</v>
      </c>
      <c r="C23" s="53" t="s">
        <v>2</v>
      </c>
      <c r="D23" s="42">
        <v>690</v>
      </c>
      <c r="E23" s="42">
        <v>487</v>
      </c>
      <c r="F23" s="42">
        <v>199</v>
      </c>
      <c r="G23" s="42">
        <v>4</v>
      </c>
      <c r="H23" s="42">
        <v>184</v>
      </c>
      <c r="I23" s="42">
        <v>147</v>
      </c>
      <c r="J23" s="42">
        <v>19</v>
      </c>
      <c r="K23" s="42">
        <v>0</v>
      </c>
      <c r="L23" s="42">
        <v>0</v>
      </c>
      <c r="M23" s="42">
        <v>8</v>
      </c>
      <c r="N23" s="42">
        <v>16</v>
      </c>
      <c r="O23" s="42">
        <v>0</v>
      </c>
      <c r="P23" s="42">
        <v>34</v>
      </c>
      <c r="Q23" s="42">
        <v>3</v>
      </c>
      <c r="R23" s="42">
        <v>0</v>
      </c>
      <c r="S23" s="42">
        <v>27</v>
      </c>
      <c r="T23" s="42">
        <v>11</v>
      </c>
      <c r="U23" s="42">
        <v>0</v>
      </c>
      <c r="V23" s="42">
        <v>1</v>
      </c>
      <c r="W23" s="42">
        <v>1</v>
      </c>
      <c r="X23" s="42">
        <v>0</v>
      </c>
      <c r="Y23" s="42">
        <v>14</v>
      </c>
      <c r="Z23" s="42">
        <v>0</v>
      </c>
      <c r="AA23" s="42">
        <v>0</v>
      </c>
      <c r="AB23" s="42">
        <v>0</v>
      </c>
      <c r="AC23" s="42">
        <v>2</v>
      </c>
      <c r="AD23" s="42">
        <v>0</v>
      </c>
      <c r="AE23" s="42">
        <v>119</v>
      </c>
      <c r="AF23" s="42">
        <v>11</v>
      </c>
      <c r="AG23" s="42">
        <v>0</v>
      </c>
      <c r="AH23" s="42">
        <v>81</v>
      </c>
      <c r="AI23" s="42">
        <v>8</v>
      </c>
      <c r="AJ23" s="42">
        <v>4</v>
      </c>
    </row>
    <row r="24" spans="1:36" s="43" customFormat="1" ht="15" customHeight="1">
      <c r="A24" s="159"/>
      <c r="B24" s="54" t="s">
        <v>192</v>
      </c>
      <c r="C24" s="55" t="s">
        <v>3</v>
      </c>
      <c r="D24" s="42">
        <v>22</v>
      </c>
      <c r="E24" s="42">
        <v>16</v>
      </c>
      <c r="F24" s="42">
        <v>6</v>
      </c>
      <c r="G24" s="42">
        <v>0</v>
      </c>
      <c r="H24" s="42">
        <v>9</v>
      </c>
      <c r="I24" s="42">
        <v>5</v>
      </c>
      <c r="J24" s="42">
        <v>1</v>
      </c>
      <c r="K24" s="42">
        <v>1</v>
      </c>
      <c r="L24" s="42">
        <v>0</v>
      </c>
      <c r="M24" s="42">
        <v>0</v>
      </c>
      <c r="N24" s="42">
        <v>0</v>
      </c>
      <c r="O24" s="42">
        <v>0</v>
      </c>
      <c r="P24" s="42">
        <v>4</v>
      </c>
      <c r="Q24" s="42">
        <v>0</v>
      </c>
      <c r="R24" s="42">
        <v>0</v>
      </c>
      <c r="S24" s="42">
        <v>1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1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</row>
    <row r="25" spans="1:36" s="43" customFormat="1" ht="15" customHeight="1">
      <c r="A25" s="99" t="s">
        <v>385</v>
      </c>
      <c r="B25" s="49" t="s">
        <v>190</v>
      </c>
      <c r="C25" s="50" t="s">
        <v>0</v>
      </c>
      <c r="D25" s="51">
        <v>1523</v>
      </c>
      <c r="E25" s="51">
        <v>930</v>
      </c>
      <c r="F25" s="51">
        <v>584</v>
      </c>
      <c r="G25" s="51">
        <v>9</v>
      </c>
      <c r="H25" s="51">
        <v>504</v>
      </c>
      <c r="I25" s="51">
        <v>434</v>
      </c>
      <c r="J25" s="51">
        <v>21</v>
      </c>
      <c r="K25" s="51">
        <v>5</v>
      </c>
      <c r="L25" s="51">
        <v>0</v>
      </c>
      <c r="M25" s="51">
        <v>27</v>
      </c>
      <c r="N25" s="51">
        <v>28</v>
      </c>
      <c r="O25" s="51">
        <v>0</v>
      </c>
      <c r="P25" s="51">
        <v>27</v>
      </c>
      <c r="Q25" s="51">
        <v>18</v>
      </c>
      <c r="R25" s="51">
        <v>0</v>
      </c>
      <c r="S25" s="51">
        <v>23</v>
      </c>
      <c r="T25" s="51">
        <v>8</v>
      </c>
      <c r="U25" s="51">
        <v>0</v>
      </c>
      <c r="V25" s="51">
        <v>2</v>
      </c>
      <c r="W25" s="51">
        <v>5</v>
      </c>
      <c r="X25" s="51">
        <v>0</v>
      </c>
      <c r="Y25" s="51">
        <v>17</v>
      </c>
      <c r="Z25" s="51">
        <v>9</v>
      </c>
      <c r="AA25" s="51">
        <v>0</v>
      </c>
      <c r="AB25" s="51">
        <v>1</v>
      </c>
      <c r="AC25" s="51">
        <v>1</v>
      </c>
      <c r="AD25" s="51">
        <v>0</v>
      </c>
      <c r="AE25" s="51">
        <v>167</v>
      </c>
      <c r="AF25" s="51">
        <v>28</v>
      </c>
      <c r="AG25" s="51">
        <v>0</v>
      </c>
      <c r="AH25" s="51">
        <v>141</v>
      </c>
      <c r="AI25" s="51">
        <v>48</v>
      </c>
      <c r="AJ25" s="51">
        <v>9</v>
      </c>
    </row>
    <row r="26" spans="1:36" s="43" customFormat="1" ht="15" customHeight="1">
      <c r="A26" s="158" t="s">
        <v>8</v>
      </c>
      <c r="B26" s="52" t="s">
        <v>191</v>
      </c>
      <c r="C26" s="53" t="s">
        <v>2</v>
      </c>
      <c r="D26" s="42">
        <v>1463</v>
      </c>
      <c r="E26" s="42">
        <v>898</v>
      </c>
      <c r="F26" s="42">
        <v>556</v>
      </c>
      <c r="G26" s="42">
        <v>9</v>
      </c>
      <c r="H26" s="42">
        <v>484</v>
      </c>
      <c r="I26" s="42">
        <v>414</v>
      </c>
      <c r="J26" s="42">
        <v>21</v>
      </c>
      <c r="K26" s="42">
        <v>3</v>
      </c>
      <c r="L26" s="42">
        <v>0</v>
      </c>
      <c r="M26" s="42">
        <v>27</v>
      </c>
      <c r="N26" s="42">
        <v>26</v>
      </c>
      <c r="O26" s="42">
        <v>0</v>
      </c>
      <c r="P26" s="42">
        <v>27</v>
      </c>
      <c r="Q26" s="42">
        <v>18</v>
      </c>
      <c r="R26" s="42">
        <v>0</v>
      </c>
      <c r="S26" s="42">
        <v>23</v>
      </c>
      <c r="T26" s="42">
        <v>8</v>
      </c>
      <c r="U26" s="42">
        <v>0</v>
      </c>
      <c r="V26" s="42">
        <v>2</v>
      </c>
      <c r="W26" s="42">
        <v>5</v>
      </c>
      <c r="X26" s="42">
        <v>0</v>
      </c>
      <c r="Y26" s="42">
        <v>16</v>
      </c>
      <c r="Z26" s="42">
        <v>9</v>
      </c>
      <c r="AA26" s="42">
        <v>0</v>
      </c>
      <c r="AB26" s="42">
        <v>1</v>
      </c>
      <c r="AC26" s="42">
        <v>1</v>
      </c>
      <c r="AD26" s="42">
        <v>0</v>
      </c>
      <c r="AE26" s="42">
        <v>163</v>
      </c>
      <c r="AF26" s="42">
        <v>26</v>
      </c>
      <c r="AG26" s="42">
        <v>0</v>
      </c>
      <c r="AH26" s="42">
        <v>134</v>
      </c>
      <c r="AI26" s="42">
        <v>46</v>
      </c>
      <c r="AJ26" s="42">
        <v>9</v>
      </c>
    </row>
    <row r="27" spans="1:36" s="43" customFormat="1" ht="15" customHeight="1">
      <c r="A27" s="159"/>
      <c r="B27" s="54" t="s">
        <v>192</v>
      </c>
      <c r="C27" s="55" t="s">
        <v>3</v>
      </c>
      <c r="D27" s="42">
        <v>60</v>
      </c>
      <c r="E27" s="42">
        <v>32</v>
      </c>
      <c r="F27" s="42">
        <v>28</v>
      </c>
      <c r="G27" s="42">
        <v>0</v>
      </c>
      <c r="H27" s="42">
        <v>20</v>
      </c>
      <c r="I27" s="42">
        <v>20</v>
      </c>
      <c r="J27" s="42">
        <v>0</v>
      </c>
      <c r="K27" s="42">
        <v>2</v>
      </c>
      <c r="L27" s="42">
        <v>0</v>
      </c>
      <c r="M27" s="42">
        <v>0</v>
      </c>
      <c r="N27" s="42">
        <v>2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1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4</v>
      </c>
      <c r="AF27" s="42">
        <v>2</v>
      </c>
      <c r="AG27" s="42">
        <v>0</v>
      </c>
      <c r="AH27" s="42">
        <v>7</v>
      </c>
      <c r="AI27" s="42">
        <v>2</v>
      </c>
      <c r="AJ27" s="42">
        <v>0</v>
      </c>
    </row>
    <row r="28" spans="1:36" s="43" customFormat="1" ht="15" customHeight="1">
      <c r="A28" s="46" t="s">
        <v>173</v>
      </c>
      <c r="B28" s="49" t="s">
        <v>190</v>
      </c>
      <c r="C28" s="50" t="s">
        <v>0</v>
      </c>
      <c r="D28" s="51">
        <v>170</v>
      </c>
      <c r="E28" s="51">
        <v>127</v>
      </c>
      <c r="F28" s="51">
        <v>40</v>
      </c>
      <c r="G28" s="51">
        <v>3</v>
      </c>
      <c r="H28" s="51">
        <v>33</v>
      </c>
      <c r="I28" s="51">
        <v>22</v>
      </c>
      <c r="J28" s="51">
        <v>6</v>
      </c>
      <c r="K28" s="51">
        <v>1</v>
      </c>
      <c r="L28" s="51">
        <v>0</v>
      </c>
      <c r="M28" s="51">
        <v>2</v>
      </c>
      <c r="N28" s="51">
        <v>4</v>
      </c>
      <c r="O28" s="51">
        <v>0</v>
      </c>
      <c r="P28" s="51">
        <v>5</v>
      </c>
      <c r="Q28" s="51">
        <v>0</v>
      </c>
      <c r="R28" s="51">
        <v>0</v>
      </c>
      <c r="S28" s="51">
        <v>1</v>
      </c>
      <c r="T28" s="51">
        <v>0</v>
      </c>
      <c r="U28" s="51">
        <v>0</v>
      </c>
      <c r="V28" s="51">
        <v>3</v>
      </c>
      <c r="W28" s="51">
        <v>0</v>
      </c>
      <c r="X28" s="51">
        <v>0</v>
      </c>
      <c r="Y28" s="51">
        <v>2</v>
      </c>
      <c r="Z28" s="51">
        <v>2</v>
      </c>
      <c r="AA28" s="51">
        <v>0</v>
      </c>
      <c r="AB28" s="51">
        <v>0</v>
      </c>
      <c r="AC28" s="51">
        <v>0</v>
      </c>
      <c r="AD28" s="51">
        <v>0</v>
      </c>
      <c r="AE28" s="51">
        <v>23</v>
      </c>
      <c r="AF28" s="51">
        <v>1</v>
      </c>
      <c r="AG28" s="51">
        <v>0</v>
      </c>
      <c r="AH28" s="51">
        <v>52</v>
      </c>
      <c r="AI28" s="51">
        <v>10</v>
      </c>
      <c r="AJ28" s="51">
        <v>3</v>
      </c>
    </row>
    <row r="29" spans="1:36" s="43" customFormat="1" ht="15" customHeight="1">
      <c r="A29" s="45" t="s">
        <v>9</v>
      </c>
      <c r="B29" s="52" t="s">
        <v>191</v>
      </c>
      <c r="C29" s="53" t="s">
        <v>2</v>
      </c>
      <c r="D29" s="42">
        <v>140</v>
      </c>
      <c r="E29" s="42">
        <v>100</v>
      </c>
      <c r="F29" s="42">
        <v>37</v>
      </c>
      <c r="G29" s="42">
        <v>3</v>
      </c>
      <c r="H29" s="42">
        <v>28</v>
      </c>
      <c r="I29" s="42">
        <v>19</v>
      </c>
      <c r="J29" s="42">
        <v>3</v>
      </c>
      <c r="K29" s="42">
        <v>1</v>
      </c>
      <c r="L29" s="42">
        <v>0</v>
      </c>
      <c r="M29" s="42">
        <v>2</v>
      </c>
      <c r="N29" s="42">
        <v>4</v>
      </c>
      <c r="O29" s="42">
        <v>0</v>
      </c>
      <c r="P29" s="42">
        <v>4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1</v>
      </c>
      <c r="W29" s="42">
        <v>0</v>
      </c>
      <c r="X29" s="42">
        <v>0</v>
      </c>
      <c r="Y29" s="42">
        <v>0</v>
      </c>
      <c r="Z29" s="42">
        <v>2</v>
      </c>
      <c r="AA29" s="42">
        <v>0</v>
      </c>
      <c r="AB29" s="42">
        <v>0</v>
      </c>
      <c r="AC29" s="42">
        <v>0</v>
      </c>
      <c r="AD29" s="42">
        <v>0</v>
      </c>
      <c r="AE29" s="42">
        <v>19</v>
      </c>
      <c r="AF29" s="42">
        <v>1</v>
      </c>
      <c r="AG29" s="42">
        <v>0</v>
      </c>
      <c r="AH29" s="42">
        <v>43</v>
      </c>
      <c r="AI29" s="42">
        <v>10</v>
      </c>
      <c r="AJ29" s="42">
        <v>3</v>
      </c>
    </row>
    <row r="30" spans="1:36" s="43" customFormat="1" ht="15" customHeight="1">
      <c r="A30" s="44"/>
      <c r="B30" s="54" t="s">
        <v>192</v>
      </c>
      <c r="C30" s="55" t="s">
        <v>3</v>
      </c>
      <c r="D30" s="42">
        <v>30</v>
      </c>
      <c r="E30" s="42">
        <v>27</v>
      </c>
      <c r="F30" s="42">
        <v>3</v>
      </c>
      <c r="G30" s="42">
        <v>0</v>
      </c>
      <c r="H30" s="42">
        <v>5</v>
      </c>
      <c r="I30" s="42">
        <v>3</v>
      </c>
      <c r="J30" s="42">
        <v>3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1</v>
      </c>
      <c r="Q30" s="42">
        <v>0</v>
      </c>
      <c r="R30" s="42">
        <v>0</v>
      </c>
      <c r="S30" s="42">
        <v>1</v>
      </c>
      <c r="T30" s="42">
        <v>0</v>
      </c>
      <c r="U30" s="42">
        <v>0</v>
      </c>
      <c r="V30" s="42">
        <v>2</v>
      </c>
      <c r="W30" s="42">
        <v>0</v>
      </c>
      <c r="X30" s="42">
        <v>0</v>
      </c>
      <c r="Y30" s="42">
        <v>2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4</v>
      </c>
      <c r="AF30" s="42">
        <v>0</v>
      </c>
      <c r="AG30" s="42">
        <v>0</v>
      </c>
      <c r="AH30" s="42">
        <v>9</v>
      </c>
      <c r="AI30" s="42">
        <v>0</v>
      </c>
      <c r="AJ30" s="42">
        <v>0</v>
      </c>
    </row>
    <row r="31" spans="1:36" s="43" customFormat="1" ht="15" customHeight="1">
      <c r="A31" s="46" t="s">
        <v>174</v>
      </c>
      <c r="B31" s="49" t="s">
        <v>190</v>
      </c>
      <c r="C31" s="50" t="s">
        <v>0</v>
      </c>
      <c r="D31" s="51">
        <v>226</v>
      </c>
      <c r="E31" s="51">
        <v>162</v>
      </c>
      <c r="F31" s="51">
        <v>61</v>
      </c>
      <c r="G31" s="51">
        <v>3</v>
      </c>
      <c r="H31" s="51">
        <v>86</v>
      </c>
      <c r="I31" s="51">
        <v>41</v>
      </c>
      <c r="J31" s="51">
        <v>5</v>
      </c>
      <c r="K31" s="51">
        <v>1</v>
      </c>
      <c r="L31" s="51">
        <v>0</v>
      </c>
      <c r="M31" s="51">
        <v>6</v>
      </c>
      <c r="N31" s="51">
        <v>1</v>
      </c>
      <c r="O31" s="51">
        <v>0</v>
      </c>
      <c r="P31" s="51">
        <v>4</v>
      </c>
      <c r="Q31" s="51">
        <v>0</v>
      </c>
      <c r="R31" s="51">
        <v>0</v>
      </c>
      <c r="S31" s="51">
        <v>1</v>
      </c>
      <c r="T31" s="51">
        <v>1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12</v>
      </c>
      <c r="AF31" s="51">
        <v>6</v>
      </c>
      <c r="AG31" s="51">
        <v>0</v>
      </c>
      <c r="AH31" s="51">
        <v>48</v>
      </c>
      <c r="AI31" s="51">
        <v>11</v>
      </c>
      <c r="AJ31" s="51">
        <v>3</v>
      </c>
    </row>
    <row r="32" spans="1:36" s="43" customFormat="1" ht="15" customHeight="1">
      <c r="A32" s="158" t="s">
        <v>11</v>
      </c>
      <c r="B32" s="52" t="s">
        <v>191</v>
      </c>
      <c r="C32" s="53" t="s">
        <v>2</v>
      </c>
      <c r="D32" s="42">
        <v>197</v>
      </c>
      <c r="E32" s="42">
        <v>140</v>
      </c>
      <c r="F32" s="42">
        <v>54</v>
      </c>
      <c r="G32" s="42">
        <v>3</v>
      </c>
      <c r="H32" s="42">
        <v>72</v>
      </c>
      <c r="I32" s="42">
        <v>35</v>
      </c>
      <c r="J32" s="42">
        <v>4</v>
      </c>
      <c r="K32" s="42">
        <v>1</v>
      </c>
      <c r="L32" s="42">
        <v>0</v>
      </c>
      <c r="M32" s="42">
        <v>6</v>
      </c>
      <c r="N32" s="42">
        <v>0</v>
      </c>
      <c r="O32" s="42">
        <v>0</v>
      </c>
      <c r="P32" s="42">
        <v>4</v>
      </c>
      <c r="Q32" s="42">
        <v>0</v>
      </c>
      <c r="R32" s="42">
        <v>0</v>
      </c>
      <c r="S32" s="42">
        <v>1</v>
      </c>
      <c r="T32" s="42">
        <v>1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9</v>
      </c>
      <c r="AF32" s="42">
        <v>6</v>
      </c>
      <c r="AG32" s="42">
        <v>0</v>
      </c>
      <c r="AH32" s="42">
        <v>44</v>
      </c>
      <c r="AI32" s="42">
        <v>11</v>
      </c>
      <c r="AJ32" s="42">
        <v>3</v>
      </c>
    </row>
    <row r="33" spans="1:36" s="43" customFormat="1" ht="15" customHeight="1">
      <c r="A33" s="159"/>
      <c r="B33" s="54" t="s">
        <v>192</v>
      </c>
      <c r="C33" s="55" t="s">
        <v>3</v>
      </c>
      <c r="D33" s="42">
        <v>29</v>
      </c>
      <c r="E33" s="42">
        <v>22</v>
      </c>
      <c r="F33" s="42">
        <v>7</v>
      </c>
      <c r="G33" s="42">
        <v>0</v>
      </c>
      <c r="H33" s="42">
        <v>14</v>
      </c>
      <c r="I33" s="42">
        <v>6</v>
      </c>
      <c r="J33" s="42">
        <v>1</v>
      </c>
      <c r="K33" s="42">
        <v>0</v>
      </c>
      <c r="L33" s="42">
        <v>0</v>
      </c>
      <c r="M33" s="42">
        <v>0</v>
      </c>
      <c r="N33" s="42">
        <v>1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3</v>
      </c>
      <c r="AF33" s="42">
        <v>0</v>
      </c>
      <c r="AG33" s="42">
        <v>0</v>
      </c>
      <c r="AH33" s="42">
        <v>4</v>
      </c>
      <c r="AI33" s="42">
        <v>0</v>
      </c>
      <c r="AJ33" s="42">
        <v>0</v>
      </c>
    </row>
    <row r="34" spans="1:36" s="43" customFormat="1" ht="15" customHeight="1">
      <c r="A34" s="46" t="s">
        <v>175</v>
      </c>
      <c r="B34" s="49" t="s">
        <v>190</v>
      </c>
      <c r="C34" s="50" t="s">
        <v>0</v>
      </c>
      <c r="D34" s="51">
        <v>163</v>
      </c>
      <c r="E34" s="51">
        <v>110</v>
      </c>
      <c r="F34" s="51">
        <v>52</v>
      </c>
      <c r="G34" s="51">
        <v>1</v>
      </c>
      <c r="H34" s="51">
        <v>31</v>
      </c>
      <c r="I34" s="51">
        <v>34</v>
      </c>
      <c r="J34" s="51">
        <v>4</v>
      </c>
      <c r="K34" s="51">
        <v>1</v>
      </c>
      <c r="L34" s="51">
        <v>0</v>
      </c>
      <c r="M34" s="51">
        <v>1</v>
      </c>
      <c r="N34" s="51">
        <v>2</v>
      </c>
      <c r="O34" s="51">
        <v>0</v>
      </c>
      <c r="P34" s="51">
        <v>3</v>
      </c>
      <c r="Q34" s="51">
        <v>2</v>
      </c>
      <c r="R34" s="51">
        <v>0</v>
      </c>
      <c r="S34" s="51">
        <v>6</v>
      </c>
      <c r="T34" s="51">
        <v>2</v>
      </c>
      <c r="U34" s="51">
        <v>0</v>
      </c>
      <c r="V34" s="51">
        <v>0</v>
      </c>
      <c r="W34" s="51">
        <v>0</v>
      </c>
      <c r="X34" s="51">
        <v>0</v>
      </c>
      <c r="Y34" s="51">
        <v>1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25</v>
      </c>
      <c r="AF34" s="51">
        <v>2</v>
      </c>
      <c r="AG34" s="51">
        <v>0</v>
      </c>
      <c r="AH34" s="51">
        <v>39</v>
      </c>
      <c r="AI34" s="51">
        <v>9</v>
      </c>
      <c r="AJ34" s="51">
        <v>1</v>
      </c>
    </row>
    <row r="35" spans="1:36" s="43" customFormat="1" ht="15" customHeight="1">
      <c r="A35" s="158" t="s">
        <v>12</v>
      </c>
      <c r="B35" s="52" t="s">
        <v>191</v>
      </c>
      <c r="C35" s="53" t="s">
        <v>2</v>
      </c>
      <c r="D35" s="42">
        <v>148</v>
      </c>
      <c r="E35" s="42">
        <v>101</v>
      </c>
      <c r="F35" s="42">
        <v>46</v>
      </c>
      <c r="G35" s="42">
        <v>1</v>
      </c>
      <c r="H35" s="42">
        <v>30</v>
      </c>
      <c r="I35" s="42">
        <v>28</v>
      </c>
      <c r="J35" s="42">
        <v>4</v>
      </c>
      <c r="K35" s="42">
        <v>1</v>
      </c>
      <c r="L35" s="42">
        <v>0</v>
      </c>
      <c r="M35" s="42">
        <v>1</v>
      </c>
      <c r="N35" s="42">
        <v>2</v>
      </c>
      <c r="O35" s="42">
        <v>0</v>
      </c>
      <c r="P35" s="42">
        <v>3</v>
      </c>
      <c r="Q35" s="42">
        <v>2</v>
      </c>
      <c r="R35" s="42">
        <v>0</v>
      </c>
      <c r="S35" s="42">
        <v>3</v>
      </c>
      <c r="T35" s="42">
        <v>2</v>
      </c>
      <c r="U35" s="42">
        <v>0</v>
      </c>
      <c r="V35" s="42">
        <v>0</v>
      </c>
      <c r="W35" s="42">
        <v>0</v>
      </c>
      <c r="X35" s="42">
        <v>0</v>
      </c>
      <c r="Y35" s="42">
        <v>1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21</v>
      </c>
      <c r="AF35" s="42">
        <v>2</v>
      </c>
      <c r="AG35" s="42">
        <v>0</v>
      </c>
      <c r="AH35" s="42">
        <v>38</v>
      </c>
      <c r="AI35" s="42">
        <v>9</v>
      </c>
      <c r="AJ35" s="42">
        <v>1</v>
      </c>
    </row>
    <row r="36" spans="1:36" s="43" customFormat="1" ht="15" customHeight="1">
      <c r="A36" s="159"/>
      <c r="B36" s="54" t="s">
        <v>192</v>
      </c>
      <c r="C36" s="55" t="s">
        <v>3</v>
      </c>
      <c r="D36" s="42">
        <v>15</v>
      </c>
      <c r="E36" s="42">
        <v>9</v>
      </c>
      <c r="F36" s="42">
        <v>6</v>
      </c>
      <c r="G36" s="42">
        <v>0</v>
      </c>
      <c r="H36" s="42">
        <v>1</v>
      </c>
      <c r="I36" s="42">
        <v>6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3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4</v>
      </c>
      <c r="AF36" s="42">
        <v>0</v>
      </c>
      <c r="AG36" s="42">
        <v>0</v>
      </c>
      <c r="AH36" s="42">
        <v>1</v>
      </c>
      <c r="AI36" s="42">
        <v>0</v>
      </c>
      <c r="AJ36" s="42">
        <v>0</v>
      </c>
    </row>
    <row r="37" spans="1:36" s="43" customFormat="1" ht="15" customHeight="1">
      <c r="A37" s="46" t="s">
        <v>176</v>
      </c>
      <c r="B37" s="49" t="s">
        <v>190</v>
      </c>
      <c r="C37" s="50" t="s">
        <v>0</v>
      </c>
      <c r="D37" s="51">
        <v>394</v>
      </c>
      <c r="E37" s="51">
        <v>270</v>
      </c>
      <c r="F37" s="51">
        <v>110</v>
      </c>
      <c r="G37" s="51">
        <v>14</v>
      </c>
      <c r="H37" s="51">
        <v>115</v>
      </c>
      <c r="I37" s="51">
        <v>72</v>
      </c>
      <c r="J37" s="51">
        <v>11</v>
      </c>
      <c r="K37" s="51">
        <v>1</v>
      </c>
      <c r="L37" s="51">
        <v>0</v>
      </c>
      <c r="M37" s="51">
        <v>9</v>
      </c>
      <c r="N37" s="51">
        <v>3</v>
      </c>
      <c r="O37" s="51">
        <v>0</v>
      </c>
      <c r="P37" s="51">
        <v>14</v>
      </c>
      <c r="Q37" s="51">
        <v>3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2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35</v>
      </c>
      <c r="AF37" s="51">
        <v>5</v>
      </c>
      <c r="AG37" s="51">
        <v>0</v>
      </c>
      <c r="AH37" s="51">
        <v>84</v>
      </c>
      <c r="AI37" s="51">
        <v>26</v>
      </c>
      <c r="AJ37" s="51">
        <v>14</v>
      </c>
    </row>
    <row r="38" spans="1:36" s="43" customFormat="1" ht="15" customHeight="1">
      <c r="A38" s="158" t="s">
        <v>13</v>
      </c>
      <c r="B38" s="52" t="s">
        <v>191</v>
      </c>
      <c r="C38" s="53" t="s">
        <v>2</v>
      </c>
      <c r="D38" s="42">
        <v>391</v>
      </c>
      <c r="E38" s="42">
        <v>269</v>
      </c>
      <c r="F38" s="42">
        <v>108</v>
      </c>
      <c r="G38" s="42">
        <v>14</v>
      </c>
      <c r="H38" s="42">
        <v>115</v>
      </c>
      <c r="I38" s="42">
        <v>72</v>
      </c>
      <c r="J38" s="42">
        <v>11</v>
      </c>
      <c r="K38" s="42">
        <v>1</v>
      </c>
      <c r="L38" s="42">
        <v>0</v>
      </c>
      <c r="M38" s="42">
        <v>9</v>
      </c>
      <c r="N38" s="42">
        <v>3</v>
      </c>
      <c r="O38" s="42">
        <v>0</v>
      </c>
      <c r="P38" s="42">
        <v>14</v>
      </c>
      <c r="Q38" s="42">
        <v>2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2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35</v>
      </c>
      <c r="AF38" s="42">
        <v>5</v>
      </c>
      <c r="AG38" s="42">
        <v>0</v>
      </c>
      <c r="AH38" s="42">
        <v>83</v>
      </c>
      <c r="AI38" s="42">
        <v>25</v>
      </c>
      <c r="AJ38" s="42">
        <v>14</v>
      </c>
    </row>
    <row r="39" spans="1:36" s="43" customFormat="1" ht="15" customHeight="1">
      <c r="A39" s="159"/>
      <c r="B39" s="54" t="s">
        <v>192</v>
      </c>
      <c r="C39" s="55" t="s">
        <v>3</v>
      </c>
      <c r="D39" s="42">
        <v>3</v>
      </c>
      <c r="E39" s="42">
        <v>1</v>
      </c>
      <c r="F39" s="42">
        <v>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1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1</v>
      </c>
      <c r="AI39" s="42">
        <v>1</v>
      </c>
      <c r="AJ39" s="42">
        <v>0</v>
      </c>
    </row>
    <row r="40" spans="1:36" s="43" customFormat="1" ht="15" customHeight="1">
      <c r="A40" s="46" t="s">
        <v>177</v>
      </c>
      <c r="B40" s="49" t="s">
        <v>190</v>
      </c>
      <c r="C40" s="50" t="s">
        <v>0</v>
      </c>
      <c r="D40" s="51">
        <v>242</v>
      </c>
      <c r="E40" s="51">
        <v>177</v>
      </c>
      <c r="F40" s="51">
        <v>61</v>
      </c>
      <c r="G40" s="51">
        <v>4</v>
      </c>
      <c r="H40" s="51">
        <v>66</v>
      </c>
      <c r="I40" s="51">
        <v>45</v>
      </c>
      <c r="J40" s="51">
        <v>8</v>
      </c>
      <c r="K40" s="51">
        <v>0</v>
      </c>
      <c r="L40" s="51">
        <v>0</v>
      </c>
      <c r="M40" s="51">
        <v>1</v>
      </c>
      <c r="N40" s="51">
        <v>6</v>
      </c>
      <c r="O40" s="51">
        <v>0</v>
      </c>
      <c r="P40" s="51">
        <v>10</v>
      </c>
      <c r="Q40" s="51">
        <v>1</v>
      </c>
      <c r="R40" s="51">
        <v>1</v>
      </c>
      <c r="S40" s="51">
        <v>2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2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16</v>
      </c>
      <c r="AF40" s="51">
        <v>0</v>
      </c>
      <c r="AG40" s="51">
        <v>0</v>
      </c>
      <c r="AH40" s="51">
        <v>72</v>
      </c>
      <c r="AI40" s="51">
        <v>9</v>
      </c>
      <c r="AJ40" s="51">
        <v>3</v>
      </c>
    </row>
    <row r="41" spans="1:36" s="43" customFormat="1" ht="15" customHeight="1">
      <c r="A41" s="158" t="s">
        <v>14</v>
      </c>
      <c r="B41" s="52" t="s">
        <v>191</v>
      </c>
      <c r="C41" s="53" t="s">
        <v>2</v>
      </c>
      <c r="D41" s="42">
        <v>198</v>
      </c>
      <c r="E41" s="42">
        <v>144</v>
      </c>
      <c r="F41" s="42">
        <v>50</v>
      </c>
      <c r="G41" s="42">
        <v>4</v>
      </c>
      <c r="H41" s="42">
        <v>51</v>
      </c>
      <c r="I41" s="42">
        <v>38</v>
      </c>
      <c r="J41" s="42">
        <v>5</v>
      </c>
      <c r="K41" s="42">
        <v>0</v>
      </c>
      <c r="L41" s="42">
        <v>0</v>
      </c>
      <c r="M41" s="42">
        <v>1</v>
      </c>
      <c r="N41" s="42">
        <v>5</v>
      </c>
      <c r="O41" s="42">
        <v>0</v>
      </c>
      <c r="P41" s="42">
        <v>6</v>
      </c>
      <c r="Q41" s="42">
        <v>1</v>
      </c>
      <c r="R41" s="42">
        <v>1</v>
      </c>
      <c r="S41" s="42">
        <v>2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15</v>
      </c>
      <c r="AF41" s="42">
        <v>0</v>
      </c>
      <c r="AG41" s="42">
        <v>0</v>
      </c>
      <c r="AH41" s="42">
        <v>64</v>
      </c>
      <c r="AI41" s="42">
        <v>6</v>
      </c>
      <c r="AJ41" s="42">
        <v>3</v>
      </c>
    </row>
    <row r="42" spans="1:36" s="43" customFormat="1" ht="15" customHeight="1">
      <c r="A42" s="159"/>
      <c r="B42" s="54" t="s">
        <v>192</v>
      </c>
      <c r="C42" s="55" t="s">
        <v>3</v>
      </c>
      <c r="D42" s="42">
        <v>44</v>
      </c>
      <c r="E42" s="42">
        <v>33</v>
      </c>
      <c r="F42" s="42">
        <v>11</v>
      </c>
      <c r="G42" s="42">
        <v>0</v>
      </c>
      <c r="H42" s="42">
        <v>15</v>
      </c>
      <c r="I42" s="42">
        <v>7</v>
      </c>
      <c r="J42" s="42">
        <v>3</v>
      </c>
      <c r="K42" s="42">
        <v>0</v>
      </c>
      <c r="L42" s="42">
        <v>0</v>
      </c>
      <c r="M42" s="42">
        <v>0</v>
      </c>
      <c r="N42" s="42">
        <v>1</v>
      </c>
      <c r="O42" s="42">
        <v>0</v>
      </c>
      <c r="P42" s="42">
        <v>4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2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1</v>
      </c>
      <c r="AF42" s="42">
        <v>0</v>
      </c>
      <c r="AG42" s="42">
        <v>0</v>
      </c>
      <c r="AH42" s="42">
        <v>8</v>
      </c>
      <c r="AI42" s="42">
        <v>3</v>
      </c>
      <c r="AJ42" s="42">
        <v>0</v>
      </c>
    </row>
    <row r="43" spans="1:36" s="43" customFormat="1" ht="15" customHeight="1">
      <c r="A43" s="46" t="s">
        <v>178</v>
      </c>
      <c r="B43" s="49" t="s">
        <v>190</v>
      </c>
      <c r="C43" s="50" t="s">
        <v>0</v>
      </c>
      <c r="D43" s="51">
        <v>268</v>
      </c>
      <c r="E43" s="51">
        <v>183</v>
      </c>
      <c r="F43" s="51">
        <v>84</v>
      </c>
      <c r="G43" s="51">
        <v>1</v>
      </c>
      <c r="H43" s="51">
        <v>73</v>
      </c>
      <c r="I43" s="51">
        <v>62</v>
      </c>
      <c r="J43" s="51">
        <v>4</v>
      </c>
      <c r="K43" s="51">
        <v>3</v>
      </c>
      <c r="L43" s="51">
        <v>0</v>
      </c>
      <c r="M43" s="51">
        <v>2</v>
      </c>
      <c r="N43" s="51">
        <v>1</v>
      </c>
      <c r="O43" s="51">
        <v>0</v>
      </c>
      <c r="P43" s="51">
        <v>10</v>
      </c>
      <c r="Q43" s="51">
        <v>2</v>
      </c>
      <c r="R43" s="51">
        <v>0</v>
      </c>
      <c r="S43" s="51">
        <v>5</v>
      </c>
      <c r="T43" s="51">
        <v>2</v>
      </c>
      <c r="U43" s="51">
        <v>0</v>
      </c>
      <c r="V43" s="51">
        <v>3</v>
      </c>
      <c r="W43" s="51">
        <v>0</v>
      </c>
      <c r="X43" s="51">
        <v>0</v>
      </c>
      <c r="Y43" s="51">
        <v>14</v>
      </c>
      <c r="Z43" s="51">
        <v>3</v>
      </c>
      <c r="AA43" s="51">
        <v>0</v>
      </c>
      <c r="AB43" s="51">
        <v>0</v>
      </c>
      <c r="AC43" s="51">
        <v>1</v>
      </c>
      <c r="AD43" s="51">
        <v>0</v>
      </c>
      <c r="AE43" s="51">
        <v>54</v>
      </c>
      <c r="AF43" s="51">
        <v>5</v>
      </c>
      <c r="AG43" s="51">
        <v>0</v>
      </c>
      <c r="AH43" s="51">
        <v>18</v>
      </c>
      <c r="AI43" s="51">
        <v>5</v>
      </c>
      <c r="AJ43" s="51">
        <v>1</v>
      </c>
    </row>
    <row r="44" spans="1:36" s="43" customFormat="1" ht="15" customHeight="1">
      <c r="A44" s="158" t="s">
        <v>15</v>
      </c>
      <c r="B44" s="52" t="s">
        <v>191</v>
      </c>
      <c r="C44" s="53" t="s">
        <v>2</v>
      </c>
      <c r="D44" s="42">
        <v>266</v>
      </c>
      <c r="E44" s="42">
        <v>182</v>
      </c>
      <c r="F44" s="42">
        <v>83</v>
      </c>
      <c r="G44" s="42">
        <v>1</v>
      </c>
      <c r="H44" s="42">
        <v>73</v>
      </c>
      <c r="I44" s="42">
        <v>62</v>
      </c>
      <c r="J44" s="42">
        <v>4</v>
      </c>
      <c r="K44" s="42">
        <v>3</v>
      </c>
      <c r="L44" s="42">
        <v>0</v>
      </c>
      <c r="M44" s="42">
        <v>2</v>
      </c>
      <c r="N44" s="42">
        <v>1</v>
      </c>
      <c r="O44" s="42">
        <v>0</v>
      </c>
      <c r="P44" s="42">
        <v>10</v>
      </c>
      <c r="Q44" s="42">
        <v>2</v>
      </c>
      <c r="R44" s="42">
        <v>0</v>
      </c>
      <c r="S44" s="42">
        <v>5</v>
      </c>
      <c r="T44" s="42">
        <v>2</v>
      </c>
      <c r="U44" s="42">
        <v>0</v>
      </c>
      <c r="V44" s="42">
        <v>3</v>
      </c>
      <c r="W44" s="42">
        <v>0</v>
      </c>
      <c r="X44" s="42">
        <v>0</v>
      </c>
      <c r="Y44" s="42">
        <v>14</v>
      </c>
      <c r="Z44" s="42">
        <v>3</v>
      </c>
      <c r="AA44" s="42">
        <v>0</v>
      </c>
      <c r="AB44" s="42">
        <v>0</v>
      </c>
      <c r="AC44" s="42">
        <v>0</v>
      </c>
      <c r="AD44" s="42">
        <v>0</v>
      </c>
      <c r="AE44" s="42">
        <v>53</v>
      </c>
      <c r="AF44" s="42">
        <v>5</v>
      </c>
      <c r="AG44" s="42">
        <v>0</v>
      </c>
      <c r="AH44" s="42">
        <v>18</v>
      </c>
      <c r="AI44" s="42">
        <v>5</v>
      </c>
      <c r="AJ44" s="42">
        <v>1</v>
      </c>
    </row>
    <row r="45" spans="1:36" s="43" customFormat="1" ht="15" customHeight="1">
      <c r="A45" s="159"/>
      <c r="B45" s="54" t="s">
        <v>192</v>
      </c>
      <c r="C45" s="55" t="s">
        <v>3</v>
      </c>
      <c r="D45" s="42">
        <v>2</v>
      </c>
      <c r="E45" s="42">
        <v>1</v>
      </c>
      <c r="F45" s="42">
        <v>1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1</v>
      </c>
      <c r="AD45" s="42">
        <v>0</v>
      </c>
      <c r="AE45" s="42">
        <v>1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</row>
    <row r="46" spans="1:36" s="43" customFormat="1" ht="15" customHeight="1">
      <c r="A46" s="46" t="s">
        <v>179</v>
      </c>
      <c r="B46" s="49" t="s">
        <v>190</v>
      </c>
      <c r="C46" s="50" t="s">
        <v>0</v>
      </c>
      <c r="D46" s="51">
        <v>156</v>
      </c>
      <c r="E46" s="51">
        <v>107</v>
      </c>
      <c r="F46" s="51">
        <v>49</v>
      </c>
      <c r="G46" s="51">
        <v>0</v>
      </c>
      <c r="H46" s="51">
        <v>39</v>
      </c>
      <c r="I46" s="51">
        <v>37</v>
      </c>
      <c r="J46" s="51">
        <v>4</v>
      </c>
      <c r="K46" s="51">
        <v>0</v>
      </c>
      <c r="L46" s="51">
        <v>0</v>
      </c>
      <c r="M46" s="51">
        <v>3</v>
      </c>
      <c r="N46" s="51">
        <v>2</v>
      </c>
      <c r="O46" s="51">
        <v>0</v>
      </c>
      <c r="P46" s="51">
        <v>6</v>
      </c>
      <c r="Q46" s="51">
        <v>1</v>
      </c>
      <c r="R46" s="51">
        <v>0</v>
      </c>
      <c r="S46" s="51">
        <v>2</v>
      </c>
      <c r="T46" s="51">
        <v>0</v>
      </c>
      <c r="U46" s="51">
        <v>0</v>
      </c>
      <c r="V46" s="51">
        <v>4</v>
      </c>
      <c r="W46" s="51">
        <v>0</v>
      </c>
      <c r="X46" s="51">
        <v>0</v>
      </c>
      <c r="Y46" s="51">
        <v>2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28</v>
      </c>
      <c r="AF46" s="51">
        <v>7</v>
      </c>
      <c r="AG46" s="51">
        <v>0</v>
      </c>
      <c r="AH46" s="51">
        <v>19</v>
      </c>
      <c r="AI46" s="51">
        <v>2</v>
      </c>
      <c r="AJ46" s="51">
        <v>0</v>
      </c>
    </row>
    <row r="47" spans="1:36" s="43" customFormat="1" ht="15" customHeight="1">
      <c r="A47" s="158" t="s">
        <v>16</v>
      </c>
      <c r="B47" s="52" t="s">
        <v>191</v>
      </c>
      <c r="C47" s="53" t="s">
        <v>2</v>
      </c>
      <c r="D47" s="42">
        <v>151</v>
      </c>
      <c r="E47" s="42">
        <v>102</v>
      </c>
      <c r="F47" s="42">
        <v>49</v>
      </c>
      <c r="G47" s="42">
        <v>0</v>
      </c>
      <c r="H47" s="42">
        <v>38</v>
      </c>
      <c r="I47" s="42">
        <v>37</v>
      </c>
      <c r="J47" s="42">
        <v>4</v>
      </c>
      <c r="K47" s="42">
        <v>0</v>
      </c>
      <c r="L47" s="42">
        <v>0</v>
      </c>
      <c r="M47" s="42">
        <v>3</v>
      </c>
      <c r="N47" s="42">
        <v>2</v>
      </c>
      <c r="O47" s="42">
        <v>0</v>
      </c>
      <c r="P47" s="42">
        <v>6</v>
      </c>
      <c r="Q47" s="42">
        <v>1</v>
      </c>
      <c r="R47" s="42">
        <v>0</v>
      </c>
      <c r="S47" s="42">
        <v>2</v>
      </c>
      <c r="T47" s="42">
        <v>0</v>
      </c>
      <c r="U47" s="42">
        <v>0</v>
      </c>
      <c r="V47" s="42">
        <v>4</v>
      </c>
      <c r="W47" s="42">
        <v>0</v>
      </c>
      <c r="X47" s="42">
        <v>0</v>
      </c>
      <c r="Y47" s="42">
        <v>2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25</v>
      </c>
      <c r="AF47" s="42">
        <v>7</v>
      </c>
      <c r="AG47" s="42">
        <v>0</v>
      </c>
      <c r="AH47" s="42">
        <v>18</v>
      </c>
      <c r="AI47" s="42">
        <v>2</v>
      </c>
      <c r="AJ47" s="42">
        <v>0</v>
      </c>
    </row>
    <row r="48" spans="1:36" s="43" customFormat="1" ht="15" customHeight="1">
      <c r="A48" s="159"/>
      <c r="B48" s="54" t="s">
        <v>192</v>
      </c>
      <c r="C48" s="55" t="s">
        <v>3</v>
      </c>
      <c r="D48" s="42">
        <v>5</v>
      </c>
      <c r="E48" s="42">
        <v>5</v>
      </c>
      <c r="F48" s="42">
        <v>0</v>
      </c>
      <c r="G48" s="42">
        <v>0</v>
      </c>
      <c r="H48" s="42">
        <v>1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3</v>
      </c>
      <c r="AF48" s="42">
        <v>0</v>
      </c>
      <c r="AG48" s="42">
        <v>0</v>
      </c>
      <c r="AH48" s="42">
        <v>1</v>
      </c>
      <c r="AI48" s="42">
        <v>0</v>
      </c>
      <c r="AJ48" s="42">
        <v>0</v>
      </c>
    </row>
    <row r="49" spans="1:36" s="43" customFormat="1" ht="15" customHeight="1">
      <c r="A49" s="46" t="s">
        <v>180</v>
      </c>
      <c r="B49" s="49" t="s">
        <v>190</v>
      </c>
      <c r="C49" s="50" t="s">
        <v>0</v>
      </c>
      <c r="D49" s="51">
        <v>411</v>
      </c>
      <c r="E49" s="51">
        <v>282</v>
      </c>
      <c r="F49" s="51">
        <v>128</v>
      </c>
      <c r="G49" s="51">
        <v>1</v>
      </c>
      <c r="H49" s="51">
        <v>110</v>
      </c>
      <c r="I49" s="51">
        <v>86</v>
      </c>
      <c r="J49" s="51">
        <v>5</v>
      </c>
      <c r="K49" s="51">
        <v>2</v>
      </c>
      <c r="L49" s="51">
        <v>0</v>
      </c>
      <c r="M49" s="51">
        <v>2</v>
      </c>
      <c r="N49" s="51">
        <v>5</v>
      </c>
      <c r="O49" s="51">
        <v>0</v>
      </c>
      <c r="P49" s="51">
        <v>17</v>
      </c>
      <c r="Q49" s="51">
        <v>6</v>
      </c>
      <c r="R49" s="51">
        <v>0</v>
      </c>
      <c r="S49" s="51">
        <v>0</v>
      </c>
      <c r="T49" s="51">
        <v>0</v>
      </c>
      <c r="U49" s="51">
        <v>0</v>
      </c>
      <c r="V49" s="51">
        <v>3</v>
      </c>
      <c r="W49" s="51">
        <v>4</v>
      </c>
      <c r="X49" s="51">
        <v>0</v>
      </c>
      <c r="Y49" s="51">
        <v>6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46</v>
      </c>
      <c r="AF49" s="51">
        <v>2</v>
      </c>
      <c r="AG49" s="51">
        <v>0</v>
      </c>
      <c r="AH49" s="51">
        <v>93</v>
      </c>
      <c r="AI49" s="51">
        <v>23</v>
      </c>
      <c r="AJ49" s="51">
        <v>1</v>
      </c>
    </row>
    <row r="50" spans="1:36" s="43" customFormat="1" ht="15" customHeight="1">
      <c r="A50" s="158" t="s">
        <v>17</v>
      </c>
      <c r="B50" s="52" t="s">
        <v>191</v>
      </c>
      <c r="C50" s="53" t="s">
        <v>2</v>
      </c>
      <c r="D50" s="42">
        <v>332</v>
      </c>
      <c r="E50" s="42">
        <v>232</v>
      </c>
      <c r="F50" s="42">
        <v>99</v>
      </c>
      <c r="G50" s="42">
        <v>1</v>
      </c>
      <c r="H50" s="42">
        <v>90</v>
      </c>
      <c r="I50" s="42">
        <v>64</v>
      </c>
      <c r="J50" s="42">
        <v>5</v>
      </c>
      <c r="K50" s="42">
        <v>0</v>
      </c>
      <c r="L50" s="42">
        <v>0</v>
      </c>
      <c r="M50" s="42">
        <v>2</v>
      </c>
      <c r="N50" s="42">
        <v>4</v>
      </c>
      <c r="O50" s="42">
        <v>0</v>
      </c>
      <c r="P50" s="42">
        <v>14</v>
      </c>
      <c r="Q50" s="42">
        <v>6</v>
      </c>
      <c r="R50" s="42">
        <v>0</v>
      </c>
      <c r="S50" s="42">
        <v>0</v>
      </c>
      <c r="T50" s="42">
        <v>0</v>
      </c>
      <c r="U50" s="42">
        <v>0</v>
      </c>
      <c r="V50" s="42">
        <v>3</v>
      </c>
      <c r="W50" s="42">
        <v>4</v>
      </c>
      <c r="X50" s="42">
        <v>0</v>
      </c>
      <c r="Y50" s="42">
        <v>2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38</v>
      </c>
      <c r="AF50" s="42">
        <v>2</v>
      </c>
      <c r="AG50" s="42">
        <v>0</v>
      </c>
      <c r="AH50" s="42">
        <v>78</v>
      </c>
      <c r="AI50" s="42">
        <v>19</v>
      </c>
      <c r="AJ50" s="42">
        <v>1</v>
      </c>
    </row>
    <row r="51" spans="1:36" s="43" customFormat="1" ht="15" customHeight="1">
      <c r="A51" s="159"/>
      <c r="B51" s="54" t="s">
        <v>192</v>
      </c>
      <c r="C51" s="55" t="s">
        <v>3</v>
      </c>
      <c r="D51" s="42">
        <v>79</v>
      </c>
      <c r="E51" s="42">
        <v>50</v>
      </c>
      <c r="F51" s="42">
        <v>29</v>
      </c>
      <c r="G51" s="42">
        <v>0</v>
      </c>
      <c r="H51" s="42">
        <v>20</v>
      </c>
      <c r="I51" s="42">
        <v>22</v>
      </c>
      <c r="J51" s="42">
        <v>0</v>
      </c>
      <c r="K51" s="42">
        <v>2</v>
      </c>
      <c r="L51" s="42">
        <v>0</v>
      </c>
      <c r="M51" s="42">
        <v>0</v>
      </c>
      <c r="N51" s="42">
        <v>1</v>
      </c>
      <c r="O51" s="42">
        <v>0</v>
      </c>
      <c r="P51" s="42">
        <v>3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4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8</v>
      </c>
      <c r="AF51" s="42">
        <v>0</v>
      </c>
      <c r="AG51" s="42">
        <v>0</v>
      </c>
      <c r="AH51" s="42">
        <v>15</v>
      </c>
      <c r="AI51" s="42">
        <v>4</v>
      </c>
      <c r="AJ51" s="42">
        <v>0</v>
      </c>
    </row>
    <row r="52" spans="1:36" s="43" customFormat="1" ht="15" customHeight="1">
      <c r="A52" s="46" t="s">
        <v>181</v>
      </c>
      <c r="B52" s="49" t="s">
        <v>190</v>
      </c>
      <c r="C52" s="50" t="s">
        <v>0</v>
      </c>
      <c r="D52" s="51">
        <v>271</v>
      </c>
      <c r="E52" s="51">
        <v>169</v>
      </c>
      <c r="F52" s="51">
        <v>101</v>
      </c>
      <c r="G52" s="51">
        <v>1</v>
      </c>
      <c r="H52" s="51">
        <v>62</v>
      </c>
      <c r="I52" s="51">
        <v>60</v>
      </c>
      <c r="J52" s="51">
        <v>9</v>
      </c>
      <c r="K52" s="51">
        <v>4</v>
      </c>
      <c r="L52" s="51">
        <v>0</v>
      </c>
      <c r="M52" s="51">
        <v>2</v>
      </c>
      <c r="N52" s="51">
        <v>4</v>
      </c>
      <c r="O52" s="51">
        <v>0</v>
      </c>
      <c r="P52" s="51">
        <v>10</v>
      </c>
      <c r="Q52" s="51">
        <v>3</v>
      </c>
      <c r="R52" s="51">
        <v>0</v>
      </c>
      <c r="S52" s="51">
        <v>6</v>
      </c>
      <c r="T52" s="51">
        <v>2</v>
      </c>
      <c r="U52" s="51">
        <v>0</v>
      </c>
      <c r="V52" s="51">
        <v>1</v>
      </c>
      <c r="W52" s="51">
        <v>0</v>
      </c>
      <c r="X52" s="51">
        <v>0</v>
      </c>
      <c r="Y52" s="51">
        <v>4</v>
      </c>
      <c r="Z52" s="51">
        <v>8</v>
      </c>
      <c r="AA52" s="51">
        <v>0</v>
      </c>
      <c r="AB52" s="51">
        <v>0</v>
      </c>
      <c r="AC52" s="51">
        <v>0</v>
      </c>
      <c r="AD52" s="51">
        <v>0</v>
      </c>
      <c r="AE52" s="51">
        <v>47</v>
      </c>
      <c r="AF52" s="51">
        <v>10</v>
      </c>
      <c r="AG52" s="51">
        <v>0</v>
      </c>
      <c r="AH52" s="51">
        <v>28</v>
      </c>
      <c r="AI52" s="51">
        <v>10</v>
      </c>
      <c r="AJ52" s="51">
        <v>1</v>
      </c>
    </row>
    <row r="53" spans="1:36" s="43" customFormat="1" ht="15" customHeight="1">
      <c r="A53" s="158" t="s">
        <v>18</v>
      </c>
      <c r="B53" s="52" t="s">
        <v>191</v>
      </c>
      <c r="C53" s="53" t="s">
        <v>2</v>
      </c>
      <c r="D53" s="42">
        <v>126</v>
      </c>
      <c r="E53" s="42">
        <v>85</v>
      </c>
      <c r="F53" s="42">
        <v>40</v>
      </c>
      <c r="G53" s="42">
        <v>1</v>
      </c>
      <c r="H53" s="42">
        <v>29</v>
      </c>
      <c r="I53" s="42">
        <v>30</v>
      </c>
      <c r="J53" s="42">
        <v>9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5</v>
      </c>
      <c r="Q53" s="42">
        <v>1</v>
      </c>
      <c r="R53" s="42">
        <v>0</v>
      </c>
      <c r="S53" s="42">
        <v>2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26</v>
      </c>
      <c r="AF53" s="42">
        <v>6</v>
      </c>
      <c r="AG53" s="42">
        <v>0</v>
      </c>
      <c r="AH53" s="42">
        <v>14</v>
      </c>
      <c r="AI53" s="42">
        <v>3</v>
      </c>
      <c r="AJ53" s="42">
        <v>1</v>
      </c>
    </row>
    <row r="54" spans="1:36" s="43" customFormat="1" ht="15" customHeight="1">
      <c r="A54" s="159"/>
      <c r="B54" s="54" t="s">
        <v>192</v>
      </c>
      <c r="C54" s="55" t="s">
        <v>3</v>
      </c>
      <c r="D54" s="42">
        <v>145</v>
      </c>
      <c r="E54" s="42">
        <v>84</v>
      </c>
      <c r="F54" s="42">
        <v>61</v>
      </c>
      <c r="G54" s="42">
        <v>0</v>
      </c>
      <c r="H54" s="42">
        <v>33</v>
      </c>
      <c r="I54" s="42">
        <v>30</v>
      </c>
      <c r="J54" s="42">
        <v>0</v>
      </c>
      <c r="K54" s="42">
        <v>4</v>
      </c>
      <c r="L54" s="42">
        <v>0</v>
      </c>
      <c r="M54" s="42">
        <v>2</v>
      </c>
      <c r="N54" s="42">
        <v>4</v>
      </c>
      <c r="O54" s="42">
        <v>0</v>
      </c>
      <c r="P54" s="42">
        <v>5</v>
      </c>
      <c r="Q54" s="42">
        <v>2</v>
      </c>
      <c r="R54" s="42">
        <v>0</v>
      </c>
      <c r="S54" s="42">
        <v>4</v>
      </c>
      <c r="T54" s="42">
        <v>2</v>
      </c>
      <c r="U54" s="42">
        <v>0</v>
      </c>
      <c r="V54" s="42">
        <v>1</v>
      </c>
      <c r="W54" s="42">
        <v>0</v>
      </c>
      <c r="X54" s="42">
        <v>0</v>
      </c>
      <c r="Y54" s="42">
        <v>4</v>
      </c>
      <c r="Z54" s="42">
        <v>8</v>
      </c>
      <c r="AA54" s="42">
        <v>0</v>
      </c>
      <c r="AB54" s="42">
        <v>0</v>
      </c>
      <c r="AC54" s="42">
        <v>0</v>
      </c>
      <c r="AD54" s="42">
        <v>0</v>
      </c>
      <c r="AE54" s="42">
        <v>21</v>
      </c>
      <c r="AF54" s="42">
        <v>4</v>
      </c>
      <c r="AG54" s="42">
        <v>0</v>
      </c>
      <c r="AH54" s="42">
        <v>14</v>
      </c>
      <c r="AI54" s="42">
        <v>7</v>
      </c>
      <c r="AJ54" s="42">
        <v>0</v>
      </c>
    </row>
    <row r="55" spans="1:36" s="43" customFormat="1" ht="15" customHeight="1">
      <c r="A55" s="46" t="s">
        <v>182</v>
      </c>
      <c r="B55" s="49" t="s">
        <v>190</v>
      </c>
      <c r="C55" s="50" t="s">
        <v>0</v>
      </c>
      <c r="D55" s="51">
        <v>251</v>
      </c>
      <c r="E55" s="51">
        <v>166</v>
      </c>
      <c r="F55" s="51">
        <v>85</v>
      </c>
      <c r="G55" s="51">
        <v>0</v>
      </c>
      <c r="H55" s="51">
        <v>49</v>
      </c>
      <c r="I55" s="51">
        <v>72</v>
      </c>
      <c r="J55" s="51">
        <v>4</v>
      </c>
      <c r="K55" s="51">
        <v>0</v>
      </c>
      <c r="L55" s="51">
        <v>0</v>
      </c>
      <c r="M55" s="51">
        <v>2</v>
      </c>
      <c r="N55" s="51">
        <v>4</v>
      </c>
      <c r="O55" s="51">
        <v>0</v>
      </c>
      <c r="P55" s="51">
        <v>20</v>
      </c>
      <c r="Q55" s="51">
        <v>1</v>
      </c>
      <c r="R55" s="51">
        <v>0</v>
      </c>
      <c r="S55" s="51">
        <v>5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2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50</v>
      </c>
      <c r="AF55" s="51">
        <v>2</v>
      </c>
      <c r="AG55" s="51">
        <v>0</v>
      </c>
      <c r="AH55" s="51">
        <v>34</v>
      </c>
      <c r="AI55" s="51">
        <v>6</v>
      </c>
      <c r="AJ55" s="51">
        <v>0</v>
      </c>
    </row>
    <row r="56" spans="1:36" s="43" customFormat="1" ht="15" customHeight="1">
      <c r="A56" s="158" t="s">
        <v>19</v>
      </c>
      <c r="B56" s="52" t="s">
        <v>191</v>
      </c>
      <c r="C56" s="53" t="s">
        <v>2</v>
      </c>
      <c r="D56" s="42">
        <v>151</v>
      </c>
      <c r="E56" s="42">
        <v>108</v>
      </c>
      <c r="F56" s="42">
        <v>43</v>
      </c>
      <c r="G56" s="42">
        <v>0</v>
      </c>
      <c r="H56" s="42">
        <v>22</v>
      </c>
      <c r="I56" s="42">
        <v>37</v>
      </c>
      <c r="J56" s="42">
        <v>4</v>
      </c>
      <c r="K56" s="42">
        <v>0</v>
      </c>
      <c r="L56" s="42">
        <v>0</v>
      </c>
      <c r="M56" s="42">
        <v>0</v>
      </c>
      <c r="N56" s="42">
        <v>1</v>
      </c>
      <c r="O56" s="42">
        <v>0</v>
      </c>
      <c r="P56" s="42">
        <v>8</v>
      </c>
      <c r="Q56" s="42">
        <v>1</v>
      </c>
      <c r="R56" s="42">
        <v>0</v>
      </c>
      <c r="S56" s="42">
        <v>4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2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44</v>
      </c>
      <c r="AF56" s="42">
        <v>2</v>
      </c>
      <c r="AG56" s="42">
        <v>0</v>
      </c>
      <c r="AH56" s="42">
        <v>24</v>
      </c>
      <c r="AI56" s="42">
        <v>2</v>
      </c>
      <c r="AJ56" s="42">
        <v>0</v>
      </c>
    </row>
    <row r="57" spans="1:36" s="43" customFormat="1" ht="15" customHeight="1">
      <c r="A57" s="159"/>
      <c r="B57" s="54" t="s">
        <v>192</v>
      </c>
      <c r="C57" s="55" t="s">
        <v>3</v>
      </c>
      <c r="D57" s="42">
        <v>100</v>
      </c>
      <c r="E57" s="42">
        <v>58</v>
      </c>
      <c r="F57" s="42">
        <v>42</v>
      </c>
      <c r="G57" s="42">
        <v>0</v>
      </c>
      <c r="H57" s="42">
        <v>27</v>
      </c>
      <c r="I57" s="42">
        <v>35</v>
      </c>
      <c r="J57" s="42">
        <v>0</v>
      </c>
      <c r="K57" s="42">
        <v>0</v>
      </c>
      <c r="L57" s="42">
        <v>0</v>
      </c>
      <c r="M57" s="42">
        <v>2</v>
      </c>
      <c r="N57" s="42">
        <v>3</v>
      </c>
      <c r="O57" s="42">
        <v>0</v>
      </c>
      <c r="P57" s="42">
        <v>12</v>
      </c>
      <c r="Q57" s="42">
        <v>0</v>
      </c>
      <c r="R57" s="42">
        <v>0</v>
      </c>
      <c r="S57" s="42">
        <v>1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6</v>
      </c>
      <c r="AF57" s="42">
        <v>0</v>
      </c>
      <c r="AG57" s="42">
        <v>0</v>
      </c>
      <c r="AH57" s="42">
        <v>10</v>
      </c>
      <c r="AI57" s="42">
        <v>4</v>
      </c>
      <c r="AJ57" s="42">
        <v>0</v>
      </c>
    </row>
    <row r="58" spans="1:36" s="43" customFormat="1" ht="15" customHeight="1">
      <c r="A58" s="46" t="s">
        <v>183</v>
      </c>
      <c r="B58" s="49" t="s">
        <v>190</v>
      </c>
      <c r="C58" s="50" t="s">
        <v>0</v>
      </c>
      <c r="D58" s="51">
        <v>22</v>
      </c>
      <c r="E58" s="51">
        <v>17</v>
      </c>
      <c r="F58" s="51">
        <v>5</v>
      </c>
      <c r="G58" s="51">
        <v>0</v>
      </c>
      <c r="H58" s="51">
        <v>2</v>
      </c>
      <c r="I58" s="51">
        <v>2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1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4</v>
      </c>
      <c r="AF58" s="51">
        <v>0</v>
      </c>
      <c r="AG58" s="51">
        <v>0</v>
      </c>
      <c r="AH58" s="51">
        <v>11</v>
      </c>
      <c r="AI58" s="51">
        <v>2</v>
      </c>
      <c r="AJ58" s="51">
        <v>0</v>
      </c>
    </row>
    <row r="59" spans="1:36" s="43" customFormat="1" ht="15" customHeight="1">
      <c r="A59" s="158" t="s">
        <v>20</v>
      </c>
      <c r="B59" s="52" t="s">
        <v>191</v>
      </c>
      <c r="C59" s="53" t="s">
        <v>2</v>
      </c>
      <c r="D59" s="42">
        <v>22</v>
      </c>
      <c r="E59" s="42">
        <v>17</v>
      </c>
      <c r="F59" s="42">
        <v>5</v>
      </c>
      <c r="G59" s="42">
        <v>0</v>
      </c>
      <c r="H59" s="42">
        <v>2</v>
      </c>
      <c r="I59" s="42">
        <v>2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1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4</v>
      </c>
      <c r="AF59" s="42">
        <v>0</v>
      </c>
      <c r="AG59" s="42">
        <v>0</v>
      </c>
      <c r="AH59" s="42">
        <v>11</v>
      </c>
      <c r="AI59" s="42">
        <v>2</v>
      </c>
      <c r="AJ59" s="42">
        <v>0</v>
      </c>
    </row>
    <row r="60" spans="1:36" s="43" customFormat="1" ht="15" customHeight="1">
      <c r="A60" s="159"/>
      <c r="B60" s="54" t="s">
        <v>192</v>
      </c>
      <c r="C60" s="55" t="s">
        <v>3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</row>
    <row r="61" spans="1:36" s="43" customFormat="1" ht="15" customHeight="1">
      <c r="A61" s="46" t="s">
        <v>184</v>
      </c>
      <c r="B61" s="49" t="s">
        <v>190</v>
      </c>
      <c r="C61" s="50" t="s">
        <v>0</v>
      </c>
      <c r="D61" s="51">
        <v>216</v>
      </c>
      <c r="E61" s="51">
        <v>155</v>
      </c>
      <c r="F61" s="51">
        <v>61</v>
      </c>
      <c r="G61" s="51">
        <v>0</v>
      </c>
      <c r="H61" s="51">
        <v>74</v>
      </c>
      <c r="I61" s="51">
        <v>46</v>
      </c>
      <c r="J61" s="51">
        <v>7</v>
      </c>
      <c r="K61" s="51">
        <v>3</v>
      </c>
      <c r="L61" s="51">
        <v>0</v>
      </c>
      <c r="M61" s="51">
        <v>2</v>
      </c>
      <c r="N61" s="51">
        <v>3</v>
      </c>
      <c r="O61" s="51">
        <v>0</v>
      </c>
      <c r="P61" s="51">
        <v>4</v>
      </c>
      <c r="Q61" s="51">
        <v>0</v>
      </c>
      <c r="R61" s="51">
        <v>0</v>
      </c>
      <c r="S61" s="51">
        <v>1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3</v>
      </c>
      <c r="Z61" s="51">
        <v>1</v>
      </c>
      <c r="AA61" s="51">
        <v>0</v>
      </c>
      <c r="AB61" s="51">
        <v>0</v>
      </c>
      <c r="AC61" s="51">
        <v>0</v>
      </c>
      <c r="AD61" s="51">
        <v>0</v>
      </c>
      <c r="AE61" s="51">
        <v>29</v>
      </c>
      <c r="AF61" s="51">
        <v>4</v>
      </c>
      <c r="AG61" s="51">
        <v>0</v>
      </c>
      <c r="AH61" s="51">
        <v>35</v>
      </c>
      <c r="AI61" s="51">
        <v>4</v>
      </c>
      <c r="AJ61" s="51">
        <v>0</v>
      </c>
    </row>
    <row r="62" spans="1:36" s="43" customFormat="1" ht="15" customHeight="1">
      <c r="A62" s="158" t="s">
        <v>21</v>
      </c>
      <c r="B62" s="52" t="s">
        <v>191</v>
      </c>
      <c r="C62" s="53" t="s">
        <v>2</v>
      </c>
      <c r="D62" s="42">
        <v>205</v>
      </c>
      <c r="E62" s="42">
        <v>150</v>
      </c>
      <c r="F62" s="42">
        <v>55</v>
      </c>
      <c r="G62" s="42">
        <v>0</v>
      </c>
      <c r="H62" s="42">
        <v>72</v>
      </c>
      <c r="I62" s="42">
        <v>43</v>
      </c>
      <c r="J62" s="42">
        <v>6</v>
      </c>
      <c r="K62" s="42">
        <v>0</v>
      </c>
      <c r="L62" s="42">
        <v>0</v>
      </c>
      <c r="M62" s="42">
        <v>2</v>
      </c>
      <c r="N62" s="42">
        <v>3</v>
      </c>
      <c r="O62" s="42">
        <v>0</v>
      </c>
      <c r="P62" s="42">
        <v>3</v>
      </c>
      <c r="Q62" s="42">
        <v>0</v>
      </c>
      <c r="R62" s="42">
        <v>0</v>
      </c>
      <c r="S62" s="42">
        <v>1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3</v>
      </c>
      <c r="Z62" s="42">
        <v>1</v>
      </c>
      <c r="AA62" s="42">
        <v>0</v>
      </c>
      <c r="AB62" s="42">
        <v>0</v>
      </c>
      <c r="AC62" s="42">
        <v>0</v>
      </c>
      <c r="AD62" s="42">
        <v>0</v>
      </c>
      <c r="AE62" s="42">
        <v>29</v>
      </c>
      <c r="AF62" s="42">
        <v>4</v>
      </c>
      <c r="AG62" s="42">
        <v>0</v>
      </c>
      <c r="AH62" s="42">
        <v>34</v>
      </c>
      <c r="AI62" s="42">
        <v>4</v>
      </c>
      <c r="AJ62" s="42">
        <v>0</v>
      </c>
    </row>
    <row r="63" spans="1:36" s="43" customFormat="1" ht="15" customHeight="1">
      <c r="A63" s="159"/>
      <c r="B63" s="54" t="s">
        <v>192</v>
      </c>
      <c r="C63" s="55" t="s">
        <v>3</v>
      </c>
      <c r="D63" s="42">
        <v>11</v>
      </c>
      <c r="E63" s="42">
        <v>5</v>
      </c>
      <c r="F63" s="42">
        <v>6</v>
      </c>
      <c r="G63" s="42">
        <v>0</v>
      </c>
      <c r="H63" s="42">
        <v>2</v>
      </c>
      <c r="I63" s="42">
        <v>3</v>
      </c>
      <c r="J63" s="42">
        <v>1</v>
      </c>
      <c r="K63" s="42">
        <v>3</v>
      </c>
      <c r="L63" s="42">
        <v>0</v>
      </c>
      <c r="M63" s="42">
        <v>0</v>
      </c>
      <c r="N63" s="42">
        <v>0</v>
      </c>
      <c r="O63" s="42">
        <v>0</v>
      </c>
      <c r="P63" s="42">
        <v>1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1</v>
      </c>
      <c r="AI63" s="42">
        <v>0</v>
      </c>
      <c r="AJ63" s="42">
        <v>0</v>
      </c>
    </row>
    <row r="64" spans="1:36" s="43" customFormat="1" ht="15" customHeight="1">
      <c r="A64" s="46" t="s">
        <v>185</v>
      </c>
      <c r="B64" s="49" t="s">
        <v>190</v>
      </c>
      <c r="C64" s="50" t="s">
        <v>0</v>
      </c>
      <c r="D64" s="51">
        <v>288</v>
      </c>
      <c r="E64" s="51">
        <v>190</v>
      </c>
      <c r="F64" s="51">
        <v>91</v>
      </c>
      <c r="G64" s="51">
        <v>7</v>
      </c>
      <c r="H64" s="51">
        <v>62</v>
      </c>
      <c r="I64" s="51">
        <v>52</v>
      </c>
      <c r="J64" s="51">
        <v>4</v>
      </c>
      <c r="K64" s="51">
        <v>1</v>
      </c>
      <c r="L64" s="51">
        <v>0</v>
      </c>
      <c r="M64" s="51">
        <v>2</v>
      </c>
      <c r="N64" s="51">
        <v>2</v>
      </c>
      <c r="O64" s="51">
        <v>0</v>
      </c>
      <c r="P64" s="51">
        <v>11</v>
      </c>
      <c r="Q64" s="51">
        <v>2</v>
      </c>
      <c r="R64" s="51">
        <v>0</v>
      </c>
      <c r="S64" s="51">
        <v>8</v>
      </c>
      <c r="T64" s="51">
        <v>3</v>
      </c>
      <c r="U64" s="51">
        <v>0</v>
      </c>
      <c r="V64" s="51">
        <v>0</v>
      </c>
      <c r="W64" s="51">
        <v>0</v>
      </c>
      <c r="X64" s="51">
        <v>0</v>
      </c>
      <c r="Y64" s="51">
        <v>1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24</v>
      </c>
      <c r="AF64" s="51">
        <v>3</v>
      </c>
      <c r="AG64" s="51">
        <v>0</v>
      </c>
      <c r="AH64" s="51">
        <v>78</v>
      </c>
      <c r="AI64" s="51">
        <v>28</v>
      </c>
      <c r="AJ64" s="51">
        <v>7</v>
      </c>
    </row>
    <row r="65" spans="1:36" s="43" customFormat="1" ht="15" customHeight="1">
      <c r="A65" s="158" t="s">
        <v>22</v>
      </c>
      <c r="B65" s="52" t="s">
        <v>191</v>
      </c>
      <c r="C65" s="53" t="s">
        <v>2</v>
      </c>
      <c r="D65" s="42">
        <v>267</v>
      </c>
      <c r="E65" s="42">
        <v>177</v>
      </c>
      <c r="F65" s="42">
        <v>84</v>
      </c>
      <c r="G65" s="42">
        <v>6</v>
      </c>
      <c r="H65" s="42">
        <v>56</v>
      </c>
      <c r="I65" s="42">
        <v>46</v>
      </c>
      <c r="J65" s="42">
        <v>3</v>
      </c>
      <c r="K65" s="42">
        <v>1</v>
      </c>
      <c r="L65" s="42">
        <v>0</v>
      </c>
      <c r="M65" s="42">
        <v>2</v>
      </c>
      <c r="N65" s="42">
        <v>2</v>
      </c>
      <c r="O65" s="42">
        <v>0</v>
      </c>
      <c r="P65" s="42">
        <v>11</v>
      </c>
      <c r="Q65" s="42">
        <v>2</v>
      </c>
      <c r="R65" s="42">
        <v>0</v>
      </c>
      <c r="S65" s="42">
        <v>6</v>
      </c>
      <c r="T65" s="42">
        <v>3</v>
      </c>
      <c r="U65" s="42">
        <v>0</v>
      </c>
      <c r="V65" s="42">
        <v>0</v>
      </c>
      <c r="W65" s="42">
        <v>0</v>
      </c>
      <c r="X65" s="42">
        <v>0</v>
      </c>
      <c r="Y65" s="42">
        <v>1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23</v>
      </c>
      <c r="AF65" s="42">
        <v>2</v>
      </c>
      <c r="AG65" s="42">
        <v>0</v>
      </c>
      <c r="AH65" s="42">
        <v>75</v>
      </c>
      <c r="AI65" s="42">
        <v>28</v>
      </c>
      <c r="AJ65" s="42">
        <v>6</v>
      </c>
    </row>
    <row r="66" spans="1:36" s="43" customFormat="1" ht="15" customHeight="1">
      <c r="A66" s="159"/>
      <c r="B66" s="54" t="s">
        <v>192</v>
      </c>
      <c r="C66" s="55" t="s">
        <v>3</v>
      </c>
      <c r="D66" s="42">
        <v>21</v>
      </c>
      <c r="E66" s="42">
        <v>13</v>
      </c>
      <c r="F66" s="42">
        <v>7</v>
      </c>
      <c r="G66" s="42">
        <v>1</v>
      </c>
      <c r="H66" s="42">
        <v>6</v>
      </c>
      <c r="I66" s="42">
        <v>6</v>
      </c>
      <c r="J66" s="42">
        <v>1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2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1</v>
      </c>
      <c r="AF66" s="42">
        <v>1</v>
      </c>
      <c r="AG66" s="42">
        <v>0</v>
      </c>
      <c r="AH66" s="42">
        <v>3</v>
      </c>
      <c r="AI66" s="42">
        <v>0</v>
      </c>
      <c r="AJ66" s="42">
        <v>1</v>
      </c>
    </row>
    <row r="67" spans="1:36" s="43" customFormat="1" ht="15" customHeight="1">
      <c r="A67" s="46" t="s">
        <v>186</v>
      </c>
      <c r="B67" s="49" t="s">
        <v>190</v>
      </c>
      <c r="C67" s="50" t="s">
        <v>0</v>
      </c>
      <c r="D67" s="51">
        <v>107</v>
      </c>
      <c r="E67" s="51">
        <v>64</v>
      </c>
      <c r="F67" s="51">
        <v>42</v>
      </c>
      <c r="G67" s="51">
        <v>1</v>
      </c>
      <c r="H67" s="51">
        <v>34</v>
      </c>
      <c r="I67" s="51">
        <v>32</v>
      </c>
      <c r="J67" s="51">
        <v>3</v>
      </c>
      <c r="K67" s="51">
        <v>0</v>
      </c>
      <c r="L67" s="51">
        <v>0</v>
      </c>
      <c r="M67" s="51">
        <v>2</v>
      </c>
      <c r="N67" s="51">
        <v>1</v>
      </c>
      <c r="O67" s="51">
        <v>0</v>
      </c>
      <c r="P67" s="51">
        <v>6</v>
      </c>
      <c r="Q67" s="51">
        <v>2</v>
      </c>
      <c r="R67" s="51">
        <v>0</v>
      </c>
      <c r="S67" s="51">
        <v>4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1">
        <v>0</v>
      </c>
      <c r="AC67" s="51">
        <v>1</v>
      </c>
      <c r="AD67" s="51">
        <v>0</v>
      </c>
      <c r="AE67" s="51">
        <v>9</v>
      </c>
      <c r="AF67" s="51">
        <v>1</v>
      </c>
      <c r="AG67" s="51">
        <v>0</v>
      </c>
      <c r="AH67" s="51">
        <v>6</v>
      </c>
      <c r="AI67" s="51">
        <v>5</v>
      </c>
      <c r="AJ67" s="51">
        <v>1</v>
      </c>
    </row>
    <row r="68" spans="1:36" s="43" customFormat="1" ht="15" customHeight="1">
      <c r="A68" s="158" t="s">
        <v>23</v>
      </c>
      <c r="B68" s="52" t="s">
        <v>191</v>
      </c>
      <c r="C68" s="53" t="s">
        <v>2</v>
      </c>
      <c r="D68" s="42">
        <v>105</v>
      </c>
      <c r="E68" s="42">
        <v>63</v>
      </c>
      <c r="F68" s="42">
        <v>41</v>
      </c>
      <c r="G68" s="42">
        <v>1</v>
      </c>
      <c r="H68" s="42">
        <v>33</v>
      </c>
      <c r="I68" s="42">
        <v>32</v>
      </c>
      <c r="J68" s="42">
        <v>3</v>
      </c>
      <c r="K68" s="42">
        <v>0</v>
      </c>
      <c r="L68" s="42">
        <v>0</v>
      </c>
      <c r="M68" s="42">
        <v>2</v>
      </c>
      <c r="N68" s="42">
        <v>1</v>
      </c>
      <c r="O68" s="42">
        <v>0</v>
      </c>
      <c r="P68" s="42">
        <v>6</v>
      </c>
      <c r="Q68" s="42">
        <v>1</v>
      </c>
      <c r="R68" s="42">
        <v>0</v>
      </c>
      <c r="S68" s="42">
        <v>4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1</v>
      </c>
      <c r="AD68" s="42">
        <v>0</v>
      </c>
      <c r="AE68" s="42">
        <v>9</v>
      </c>
      <c r="AF68" s="42">
        <v>1</v>
      </c>
      <c r="AG68" s="42">
        <v>0</v>
      </c>
      <c r="AH68" s="42">
        <v>6</v>
      </c>
      <c r="AI68" s="42">
        <v>5</v>
      </c>
      <c r="AJ68" s="42">
        <v>1</v>
      </c>
    </row>
    <row r="69" spans="1:36" s="43" customFormat="1" ht="15" customHeight="1">
      <c r="A69" s="159"/>
      <c r="B69" s="54" t="s">
        <v>192</v>
      </c>
      <c r="C69" s="55" t="s">
        <v>3</v>
      </c>
      <c r="D69" s="42">
        <v>2</v>
      </c>
      <c r="E69" s="42">
        <v>1</v>
      </c>
      <c r="F69" s="42">
        <v>1</v>
      </c>
      <c r="G69" s="42">
        <v>0</v>
      </c>
      <c r="H69" s="42">
        <v>1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1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</row>
    <row r="70" spans="1:36" s="43" customFormat="1" ht="15" customHeight="1">
      <c r="A70" s="46" t="s">
        <v>187</v>
      </c>
      <c r="B70" s="49" t="s">
        <v>190</v>
      </c>
      <c r="C70" s="50" t="s">
        <v>0</v>
      </c>
      <c r="D70" s="51">
        <v>32</v>
      </c>
      <c r="E70" s="51">
        <v>20</v>
      </c>
      <c r="F70" s="51">
        <v>12</v>
      </c>
      <c r="G70" s="51">
        <v>0</v>
      </c>
      <c r="H70" s="51">
        <v>13</v>
      </c>
      <c r="I70" s="51">
        <v>8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1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  <c r="AG70" s="51">
        <v>0</v>
      </c>
      <c r="AH70" s="51">
        <v>6</v>
      </c>
      <c r="AI70" s="51">
        <v>4</v>
      </c>
      <c r="AJ70" s="51">
        <v>0</v>
      </c>
    </row>
    <row r="71" spans="1:36" s="43" customFormat="1" ht="15" customHeight="1">
      <c r="A71" s="158" t="s">
        <v>24</v>
      </c>
      <c r="B71" s="52" t="s">
        <v>191</v>
      </c>
      <c r="C71" s="53" t="s">
        <v>2</v>
      </c>
      <c r="D71" s="42">
        <v>31</v>
      </c>
      <c r="E71" s="42">
        <v>20</v>
      </c>
      <c r="F71" s="42">
        <v>11</v>
      </c>
      <c r="G71" s="42">
        <v>0</v>
      </c>
      <c r="H71" s="42">
        <v>13</v>
      </c>
      <c r="I71" s="42">
        <v>8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1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6</v>
      </c>
      <c r="AI71" s="42">
        <v>3</v>
      </c>
      <c r="AJ71" s="42">
        <v>0</v>
      </c>
    </row>
    <row r="72" spans="1:36" s="43" customFormat="1" ht="15" customHeight="1">
      <c r="A72" s="159"/>
      <c r="B72" s="54" t="s">
        <v>192</v>
      </c>
      <c r="C72" s="55" t="s">
        <v>3</v>
      </c>
      <c r="D72" s="42">
        <v>1</v>
      </c>
      <c r="E72" s="42">
        <v>0</v>
      </c>
      <c r="F72" s="42">
        <v>1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1</v>
      </c>
      <c r="AJ72" s="42">
        <v>0</v>
      </c>
    </row>
    <row r="73" spans="1:36" s="43" customFormat="1" ht="15" customHeight="1">
      <c r="A73" s="46" t="s">
        <v>188</v>
      </c>
      <c r="B73" s="49" t="s">
        <v>190</v>
      </c>
      <c r="C73" s="50" t="s">
        <v>0</v>
      </c>
      <c r="D73" s="51">
        <v>4</v>
      </c>
      <c r="E73" s="51">
        <v>3</v>
      </c>
      <c r="F73" s="51">
        <v>1</v>
      </c>
      <c r="G73" s="51">
        <v>0</v>
      </c>
      <c r="H73" s="51">
        <v>0</v>
      </c>
      <c r="I73" s="51">
        <v>1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2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1</v>
      </c>
      <c r="AF73" s="51">
        <v>0</v>
      </c>
      <c r="AG73" s="51">
        <v>0</v>
      </c>
      <c r="AH73" s="51">
        <v>0</v>
      </c>
      <c r="AI73" s="51">
        <v>0</v>
      </c>
      <c r="AJ73" s="51">
        <v>0</v>
      </c>
    </row>
    <row r="74" spans="1:36" s="43" customFormat="1" ht="15" customHeight="1">
      <c r="A74" s="158" t="s">
        <v>25</v>
      </c>
      <c r="B74" s="52" t="s">
        <v>191</v>
      </c>
      <c r="C74" s="53" t="s">
        <v>2</v>
      </c>
      <c r="D74" s="42">
        <v>4</v>
      </c>
      <c r="E74" s="42">
        <v>3</v>
      </c>
      <c r="F74" s="42">
        <v>1</v>
      </c>
      <c r="G74" s="42">
        <v>0</v>
      </c>
      <c r="H74" s="42">
        <v>0</v>
      </c>
      <c r="I74" s="42">
        <v>1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2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1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</row>
    <row r="75" spans="1:36" s="43" customFormat="1" ht="15" customHeight="1">
      <c r="A75" s="159"/>
      <c r="B75" s="54" t="s">
        <v>192</v>
      </c>
      <c r="C75" s="55" t="s">
        <v>3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7">
        <v>0</v>
      </c>
      <c r="AG75" s="47">
        <v>0</v>
      </c>
      <c r="AH75" s="47">
        <v>0</v>
      </c>
      <c r="AI75" s="47">
        <v>0</v>
      </c>
      <c r="AJ75" s="47">
        <v>0</v>
      </c>
    </row>
    <row r="76" spans="1:36" ht="15.75" customHeight="1">
      <c r="A76" s="93" t="s">
        <v>365</v>
      </c>
    </row>
    <row r="77" spans="1:36" ht="15.75" customHeight="1">
      <c r="A77" s="94" t="s">
        <v>26</v>
      </c>
      <c r="B77" s="1"/>
      <c r="C77" s="1"/>
    </row>
    <row r="78" spans="1:36" ht="15.75" customHeight="1"/>
    <row r="79" spans="1:36" ht="15.75" customHeight="1">
      <c r="A79" s="117" t="s">
        <v>467</v>
      </c>
      <c r="J79" s="7"/>
      <c r="K79" s="6"/>
      <c r="N79" s="7"/>
      <c r="O79" s="6"/>
    </row>
    <row r="80" spans="1:36" ht="11.1" customHeight="1">
      <c r="J80" s="7"/>
      <c r="K80" s="6"/>
      <c r="N80" s="7"/>
      <c r="O80" s="6"/>
    </row>
  </sheetData>
  <mergeCells count="67">
    <mergeCell ref="A68:A69"/>
    <mergeCell ref="A71:A72"/>
    <mergeCell ref="A74:A75"/>
    <mergeCell ref="A50:A51"/>
    <mergeCell ref="A53:A54"/>
    <mergeCell ref="A56:A57"/>
    <mergeCell ref="A59:A60"/>
    <mergeCell ref="A62:A63"/>
    <mergeCell ref="A65:A66"/>
    <mergeCell ref="AJ5:AJ6"/>
    <mergeCell ref="A47:A48"/>
    <mergeCell ref="A11:A12"/>
    <mergeCell ref="A14:A15"/>
    <mergeCell ref="A17:A18"/>
    <mergeCell ref="A20:A21"/>
    <mergeCell ref="A23:A24"/>
    <mergeCell ref="A26:A27"/>
    <mergeCell ref="A32:A33"/>
    <mergeCell ref="A35:A36"/>
    <mergeCell ref="A38:A39"/>
    <mergeCell ref="A41:A42"/>
    <mergeCell ref="A44:A45"/>
    <mergeCell ref="L5:L6"/>
    <mergeCell ref="AF5:AF6"/>
    <mergeCell ref="AG5:AG6"/>
    <mergeCell ref="AH5:AH6"/>
    <mergeCell ref="AI5:AI6"/>
    <mergeCell ref="AE4:AG4"/>
    <mergeCell ref="A8:A9"/>
    <mergeCell ref="Z5:Z6"/>
    <mergeCell ref="AA5:AA6"/>
    <mergeCell ref="AB5:AB6"/>
    <mergeCell ref="AC5:AC6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AD5:AD6"/>
    <mergeCell ref="AE5:AE6"/>
    <mergeCell ref="T5:T6"/>
    <mergeCell ref="U5:U6"/>
    <mergeCell ref="V5:V6"/>
    <mergeCell ref="W5:W6"/>
    <mergeCell ref="X5:X6"/>
    <mergeCell ref="Y5:Y6"/>
    <mergeCell ref="AH4:AJ4"/>
    <mergeCell ref="A4:C6"/>
    <mergeCell ref="D4:G4"/>
    <mergeCell ref="H4:I4"/>
    <mergeCell ref="J4:L4"/>
    <mergeCell ref="M4:O4"/>
    <mergeCell ref="P4:R4"/>
    <mergeCell ref="D5:D6"/>
    <mergeCell ref="E5:E6"/>
    <mergeCell ref="F5:F6"/>
    <mergeCell ref="G5:G6"/>
    <mergeCell ref="M5:M6"/>
    <mergeCell ref="S4:U4"/>
    <mergeCell ref="V4:X4"/>
    <mergeCell ref="Y4:AA4"/>
    <mergeCell ref="AB4:AD4"/>
  </mergeCells>
  <phoneticPr fontId="4" type="noConversion"/>
  <printOptions horizontalCentered="1"/>
  <pageMargins left="0.19685039370078741" right="0.19685039370078741" top="0.62992125984251968" bottom="1.52" header="0.19685039370078741" footer="0.19685039370078741"/>
  <pageSetup paperSize="9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80"/>
  <sheetViews>
    <sheetView zoomScaleNormal="100" zoomScaleSheetLayoutView="100" workbookViewId="0">
      <pane xSplit="4" ySplit="7" topLeftCell="E8" activePane="bottomRight" state="frozen"/>
      <selection activeCell="Y14" sqref="Y14"/>
      <selection pane="topRight" activeCell="Y14" sqref="Y14"/>
      <selection pane="bottomLeft" activeCell="Y14" sqref="Y14"/>
      <selection pane="bottomRight" activeCell="Y14" sqref="Y14"/>
    </sheetView>
  </sheetViews>
  <sheetFormatPr defaultColWidth="5.5" defaultRowHeight="11.1" customHeight="1"/>
  <cols>
    <col min="1" max="1" width="19.33203125" style="7" customWidth="1"/>
    <col min="2" max="2" width="10.6640625" style="7" customWidth="1"/>
    <col min="3" max="3" width="14.33203125" style="7" customWidth="1"/>
    <col min="4" max="7" width="11.5" style="7" customWidth="1"/>
    <col min="8" max="8" width="11.5" style="6" customWidth="1"/>
    <col min="9" max="9" width="11.5" style="7" customWidth="1"/>
    <col min="10" max="10" width="11.5" style="6" customWidth="1"/>
    <col min="11" max="13" width="11.5" style="7" customWidth="1"/>
    <col min="14" max="14" width="11.5" style="6" customWidth="1"/>
    <col min="15" max="36" width="11.5" style="7" customWidth="1"/>
    <col min="37" max="16384" width="5.5" style="7"/>
  </cols>
  <sheetData>
    <row r="1" spans="1:36" s="6" customFormat="1" ht="20.25" customHeight="1">
      <c r="A1" s="3" t="s">
        <v>95</v>
      </c>
      <c r="B1" s="3"/>
      <c r="C1" s="3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36" ht="14.25" customHeight="1">
      <c r="A2" s="107" t="s">
        <v>369</v>
      </c>
      <c r="B2" s="108"/>
      <c r="C2" s="108"/>
      <c r="D2" s="8"/>
      <c r="E2" s="8"/>
      <c r="F2" s="8"/>
      <c r="G2" s="4"/>
      <c r="H2" s="8"/>
      <c r="I2" s="8"/>
      <c r="J2" s="8"/>
      <c r="K2" s="8"/>
      <c r="L2" s="8"/>
      <c r="M2" s="4"/>
      <c r="N2" s="8"/>
      <c r="O2" s="8"/>
      <c r="P2" s="8"/>
      <c r="Q2" s="8"/>
    </row>
    <row r="3" spans="1:36" ht="12.75" customHeight="1">
      <c r="A3" s="113" t="s">
        <v>464</v>
      </c>
      <c r="B3" s="110"/>
      <c r="C3" s="110"/>
      <c r="D3" s="6"/>
      <c r="H3" s="7"/>
      <c r="J3" s="7"/>
      <c r="N3" s="7"/>
    </row>
    <row r="4" spans="1:36" s="56" customFormat="1" ht="36" customHeight="1">
      <c r="A4" s="163" t="s">
        <v>229</v>
      </c>
      <c r="B4" s="163"/>
      <c r="C4" s="136"/>
      <c r="D4" s="140" t="s">
        <v>196</v>
      </c>
      <c r="E4" s="141"/>
      <c r="F4" s="141"/>
      <c r="G4" s="146"/>
      <c r="H4" s="140" t="s">
        <v>197</v>
      </c>
      <c r="I4" s="146"/>
      <c r="J4" s="138" t="s">
        <v>198</v>
      </c>
      <c r="K4" s="148"/>
      <c r="L4" s="149"/>
      <c r="M4" s="138" t="s">
        <v>199</v>
      </c>
      <c r="N4" s="148"/>
      <c r="O4" s="149"/>
      <c r="P4" s="138" t="s">
        <v>200</v>
      </c>
      <c r="Q4" s="148"/>
      <c r="R4" s="149"/>
      <c r="S4" s="138" t="s">
        <v>201</v>
      </c>
      <c r="T4" s="148"/>
      <c r="U4" s="149"/>
      <c r="V4" s="151" t="s">
        <v>455</v>
      </c>
      <c r="W4" s="152"/>
      <c r="X4" s="153"/>
      <c r="Y4" s="154" t="s">
        <v>456</v>
      </c>
      <c r="Z4" s="155"/>
      <c r="AA4" s="156"/>
      <c r="AB4" s="154" t="s">
        <v>457</v>
      </c>
      <c r="AC4" s="155"/>
      <c r="AD4" s="156"/>
      <c r="AE4" s="138" t="s">
        <v>202</v>
      </c>
      <c r="AF4" s="148"/>
      <c r="AG4" s="148"/>
      <c r="AH4" s="138" t="s">
        <v>458</v>
      </c>
      <c r="AI4" s="148"/>
      <c r="AJ4" s="148"/>
    </row>
    <row r="5" spans="1:36" s="56" customFormat="1" ht="21" customHeight="1">
      <c r="A5" s="163"/>
      <c r="B5" s="163"/>
      <c r="C5" s="136"/>
      <c r="D5" s="143" t="s">
        <v>203</v>
      </c>
      <c r="E5" s="143" t="s">
        <v>204</v>
      </c>
      <c r="F5" s="143" t="s">
        <v>205</v>
      </c>
      <c r="G5" s="140" t="s">
        <v>449</v>
      </c>
      <c r="H5" s="143" t="s">
        <v>204</v>
      </c>
      <c r="I5" s="143" t="s">
        <v>205</v>
      </c>
      <c r="J5" s="143" t="s">
        <v>204</v>
      </c>
      <c r="K5" s="143" t="s">
        <v>205</v>
      </c>
      <c r="L5" s="140" t="s">
        <v>449</v>
      </c>
      <c r="M5" s="143" t="s">
        <v>204</v>
      </c>
      <c r="N5" s="143" t="s">
        <v>205</v>
      </c>
      <c r="O5" s="140" t="s">
        <v>449</v>
      </c>
      <c r="P5" s="143" t="s">
        <v>204</v>
      </c>
      <c r="Q5" s="143" t="s">
        <v>205</v>
      </c>
      <c r="R5" s="140" t="s">
        <v>449</v>
      </c>
      <c r="S5" s="143" t="s">
        <v>204</v>
      </c>
      <c r="T5" s="143" t="s">
        <v>205</v>
      </c>
      <c r="U5" s="140" t="s">
        <v>449</v>
      </c>
      <c r="V5" s="143" t="s">
        <v>204</v>
      </c>
      <c r="W5" s="143" t="s">
        <v>205</v>
      </c>
      <c r="X5" s="140" t="s">
        <v>449</v>
      </c>
      <c r="Y5" s="143" t="s">
        <v>204</v>
      </c>
      <c r="Z5" s="143" t="s">
        <v>205</v>
      </c>
      <c r="AA5" s="140" t="s">
        <v>449</v>
      </c>
      <c r="AB5" s="143" t="s">
        <v>204</v>
      </c>
      <c r="AC5" s="143" t="s">
        <v>205</v>
      </c>
      <c r="AD5" s="140" t="s">
        <v>449</v>
      </c>
      <c r="AE5" s="143" t="s">
        <v>204</v>
      </c>
      <c r="AF5" s="143" t="s">
        <v>205</v>
      </c>
      <c r="AG5" s="140" t="s">
        <v>449</v>
      </c>
      <c r="AH5" s="143" t="s">
        <v>204</v>
      </c>
      <c r="AI5" s="143" t="s">
        <v>205</v>
      </c>
      <c r="AJ5" s="160" t="s">
        <v>452</v>
      </c>
    </row>
    <row r="6" spans="1:36" s="57" customFormat="1" ht="21" customHeight="1">
      <c r="A6" s="164"/>
      <c r="B6" s="164"/>
      <c r="C6" s="142"/>
      <c r="D6" s="137"/>
      <c r="E6" s="137"/>
      <c r="F6" s="137"/>
      <c r="G6" s="147"/>
      <c r="H6" s="137"/>
      <c r="I6" s="137"/>
      <c r="J6" s="137"/>
      <c r="K6" s="137"/>
      <c r="L6" s="147"/>
      <c r="M6" s="137"/>
      <c r="N6" s="137"/>
      <c r="O6" s="147"/>
      <c r="P6" s="137"/>
      <c r="Q6" s="137"/>
      <c r="R6" s="147"/>
      <c r="S6" s="137"/>
      <c r="T6" s="137"/>
      <c r="U6" s="147"/>
      <c r="V6" s="137"/>
      <c r="W6" s="137"/>
      <c r="X6" s="147"/>
      <c r="Y6" s="137"/>
      <c r="Z6" s="137"/>
      <c r="AA6" s="147"/>
      <c r="AB6" s="137"/>
      <c r="AC6" s="137"/>
      <c r="AD6" s="147"/>
      <c r="AE6" s="137"/>
      <c r="AF6" s="137"/>
      <c r="AG6" s="147"/>
      <c r="AH6" s="137"/>
      <c r="AI6" s="137"/>
      <c r="AJ6" s="147"/>
    </row>
    <row r="7" spans="1:36" s="122" customFormat="1" ht="16.5" customHeight="1">
      <c r="A7" s="118" t="s">
        <v>476</v>
      </c>
      <c r="B7" s="119" t="s">
        <v>473</v>
      </c>
      <c r="C7" s="120" t="s">
        <v>0</v>
      </c>
      <c r="D7" s="121">
        <v>11746</v>
      </c>
      <c r="E7" s="121">
        <v>7944</v>
      </c>
      <c r="F7" s="121">
        <v>3614</v>
      </c>
      <c r="G7" s="121">
        <v>188</v>
      </c>
      <c r="H7" s="121">
        <v>3206</v>
      </c>
      <c r="I7" s="121">
        <v>2325</v>
      </c>
      <c r="J7" s="121">
        <v>172</v>
      </c>
      <c r="K7" s="121">
        <v>34</v>
      </c>
      <c r="L7" s="121">
        <v>0</v>
      </c>
      <c r="M7" s="121">
        <v>133</v>
      </c>
      <c r="N7" s="121">
        <v>193</v>
      </c>
      <c r="O7" s="121">
        <v>0</v>
      </c>
      <c r="P7" s="121">
        <v>304</v>
      </c>
      <c r="Q7" s="121">
        <v>79</v>
      </c>
      <c r="R7" s="121">
        <v>3</v>
      </c>
      <c r="S7" s="121">
        <v>253</v>
      </c>
      <c r="T7" s="121">
        <v>77</v>
      </c>
      <c r="U7" s="121">
        <v>0</v>
      </c>
      <c r="V7" s="121">
        <v>50</v>
      </c>
      <c r="W7" s="121">
        <v>20</v>
      </c>
      <c r="X7" s="121">
        <v>1</v>
      </c>
      <c r="Y7" s="121">
        <v>245</v>
      </c>
      <c r="Z7" s="121">
        <v>50</v>
      </c>
      <c r="AA7" s="121">
        <v>6</v>
      </c>
      <c r="AB7" s="121">
        <v>1</v>
      </c>
      <c r="AC7" s="121">
        <v>23</v>
      </c>
      <c r="AD7" s="121">
        <v>0</v>
      </c>
      <c r="AE7" s="121">
        <v>1516</v>
      </c>
      <c r="AF7" s="121">
        <v>251</v>
      </c>
      <c r="AG7" s="121">
        <v>29</v>
      </c>
      <c r="AH7" s="121">
        <v>2064</v>
      </c>
      <c r="AI7" s="121">
        <v>562</v>
      </c>
      <c r="AJ7" s="121">
        <v>149</v>
      </c>
    </row>
    <row r="8" spans="1:36" s="122" customFormat="1" ht="15" customHeight="1">
      <c r="A8" s="161" t="s">
        <v>1</v>
      </c>
      <c r="B8" s="123" t="s">
        <v>474</v>
      </c>
      <c r="C8" s="124" t="s">
        <v>2</v>
      </c>
      <c r="D8" s="125">
        <v>10853</v>
      </c>
      <c r="E8" s="125">
        <v>7350</v>
      </c>
      <c r="F8" s="125">
        <v>3315</v>
      </c>
      <c r="G8" s="125">
        <v>188</v>
      </c>
      <c r="H8" s="125">
        <v>2988</v>
      </c>
      <c r="I8" s="125">
        <v>2143</v>
      </c>
      <c r="J8" s="125">
        <v>151</v>
      </c>
      <c r="K8" s="125">
        <v>28</v>
      </c>
      <c r="L8" s="125">
        <v>0</v>
      </c>
      <c r="M8" s="125">
        <v>123</v>
      </c>
      <c r="N8" s="125">
        <v>172</v>
      </c>
      <c r="O8" s="125">
        <v>0</v>
      </c>
      <c r="P8" s="125">
        <v>242</v>
      </c>
      <c r="Q8" s="125">
        <v>67</v>
      </c>
      <c r="R8" s="125">
        <v>3</v>
      </c>
      <c r="S8" s="125">
        <v>234</v>
      </c>
      <c r="T8" s="125">
        <v>68</v>
      </c>
      <c r="U8" s="125">
        <v>0</v>
      </c>
      <c r="V8" s="125">
        <v>49</v>
      </c>
      <c r="W8" s="125">
        <v>20</v>
      </c>
      <c r="X8" s="125">
        <v>1</v>
      </c>
      <c r="Y8" s="125">
        <v>219</v>
      </c>
      <c r="Z8" s="125">
        <v>46</v>
      </c>
      <c r="AA8" s="125">
        <v>6</v>
      </c>
      <c r="AB8" s="125">
        <v>1</v>
      </c>
      <c r="AC8" s="125">
        <v>23</v>
      </c>
      <c r="AD8" s="125">
        <v>0</v>
      </c>
      <c r="AE8" s="125">
        <v>1391</v>
      </c>
      <c r="AF8" s="125">
        <v>220</v>
      </c>
      <c r="AG8" s="125">
        <v>29</v>
      </c>
      <c r="AH8" s="125">
        <v>1952</v>
      </c>
      <c r="AI8" s="125">
        <v>528</v>
      </c>
      <c r="AJ8" s="125">
        <v>149</v>
      </c>
    </row>
    <row r="9" spans="1:36" s="122" customFormat="1" ht="15" customHeight="1">
      <c r="A9" s="162"/>
      <c r="B9" s="123" t="s">
        <v>477</v>
      </c>
      <c r="C9" s="124" t="s">
        <v>3</v>
      </c>
      <c r="D9" s="125">
        <v>893</v>
      </c>
      <c r="E9" s="125">
        <v>594</v>
      </c>
      <c r="F9" s="125">
        <v>299</v>
      </c>
      <c r="G9" s="125">
        <v>0</v>
      </c>
      <c r="H9" s="125">
        <v>218</v>
      </c>
      <c r="I9" s="125">
        <v>182</v>
      </c>
      <c r="J9" s="125">
        <v>21</v>
      </c>
      <c r="K9" s="125">
        <v>6</v>
      </c>
      <c r="L9" s="125">
        <v>0</v>
      </c>
      <c r="M9" s="125">
        <v>10</v>
      </c>
      <c r="N9" s="125">
        <v>21</v>
      </c>
      <c r="O9" s="125">
        <v>0</v>
      </c>
      <c r="P9" s="125">
        <v>62</v>
      </c>
      <c r="Q9" s="125">
        <v>12</v>
      </c>
      <c r="R9" s="125">
        <v>0</v>
      </c>
      <c r="S9" s="125">
        <v>19</v>
      </c>
      <c r="T9" s="125">
        <v>9</v>
      </c>
      <c r="U9" s="125">
        <v>0</v>
      </c>
      <c r="V9" s="125">
        <v>1</v>
      </c>
      <c r="W9" s="125">
        <v>0</v>
      </c>
      <c r="X9" s="125">
        <v>0</v>
      </c>
      <c r="Y9" s="125">
        <v>26</v>
      </c>
      <c r="Z9" s="125">
        <v>4</v>
      </c>
      <c r="AA9" s="125">
        <v>0</v>
      </c>
      <c r="AB9" s="125">
        <v>0</v>
      </c>
      <c r="AC9" s="125">
        <v>0</v>
      </c>
      <c r="AD9" s="125">
        <v>0</v>
      </c>
      <c r="AE9" s="125">
        <v>125</v>
      </c>
      <c r="AF9" s="125">
        <v>31</v>
      </c>
      <c r="AG9" s="125">
        <v>0</v>
      </c>
      <c r="AH9" s="125">
        <v>112</v>
      </c>
      <c r="AI9" s="125">
        <v>34</v>
      </c>
      <c r="AJ9" s="125">
        <v>0</v>
      </c>
    </row>
    <row r="10" spans="1:36" s="43" customFormat="1" ht="15" customHeight="1">
      <c r="A10" s="99" t="s">
        <v>374</v>
      </c>
      <c r="B10" s="49" t="s">
        <v>190</v>
      </c>
      <c r="C10" s="50" t="s">
        <v>0</v>
      </c>
      <c r="D10" s="51">
        <v>2019</v>
      </c>
      <c r="E10" s="51">
        <v>1457</v>
      </c>
      <c r="F10" s="51">
        <v>524</v>
      </c>
      <c r="G10" s="51">
        <v>38</v>
      </c>
      <c r="H10" s="51">
        <v>552</v>
      </c>
      <c r="I10" s="51">
        <v>340</v>
      </c>
      <c r="J10" s="51">
        <v>31</v>
      </c>
      <c r="K10" s="51">
        <v>6</v>
      </c>
      <c r="L10" s="51">
        <v>0</v>
      </c>
      <c r="M10" s="51">
        <v>32</v>
      </c>
      <c r="N10" s="51">
        <v>26</v>
      </c>
      <c r="O10" s="51">
        <v>0</v>
      </c>
      <c r="P10" s="51">
        <v>67</v>
      </c>
      <c r="Q10" s="51">
        <v>15</v>
      </c>
      <c r="R10" s="51">
        <v>0</v>
      </c>
      <c r="S10" s="51">
        <v>52</v>
      </c>
      <c r="T10" s="51">
        <v>18</v>
      </c>
      <c r="U10" s="51">
        <v>0</v>
      </c>
      <c r="V10" s="51">
        <v>9</v>
      </c>
      <c r="W10" s="51">
        <v>3</v>
      </c>
      <c r="X10" s="51">
        <v>0</v>
      </c>
      <c r="Y10" s="51">
        <v>73</v>
      </c>
      <c r="Z10" s="51">
        <v>8</v>
      </c>
      <c r="AA10" s="51">
        <v>4</v>
      </c>
      <c r="AB10" s="51">
        <v>0</v>
      </c>
      <c r="AC10" s="51">
        <v>4</v>
      </c>
      <c r="AD10" s="51">
        <v>0</v>
      </c>
      <c r="AE10" s="51">
        <v>329</v>
      </c>
      <c r="AF10" s="51">
        <v>33</v>
      </c>
      <c r="AG10" s="51">
        <v>13</v>
      </c>
      <c r="AH10" s="51">
        <v>312</v>
      </c>
      <c r="AI10" s="51">
        <v>71</v>
      </c>
      <c r="AJ10" s="51">
        <v>21</v>
      </c>
    </row>
    <row r="11" spans="1:36" s="43" customFormat="1" ht="15" customHeight="1">
      <c r="A11" s="158" t="s">
        <v>4</v>
      </c>
      <c r="B11" s="52" t="s">
        <v>191</v>
      </c>
      <c r="C11" s="53" t="s">
        <v>2</v>
      </c>
      <c r="D11" s="42">
        <v>1963</v>
      </c>
      <c r="E11" s="42">
        <v>1420</v>
      </c>
      <c r="F11" s="42">
        <v>505</v>
      </c>
      <c r="G11" s="42">
        <v>38</v>
      </c>
      <c r="H11" s="42">
        <v>543</v>
      </c>
      <c r="I11" s="42">
        <v>329</v>
      </c>
      <c r="J11" s="42">
        <v>29</v>
      </c>
      <c r="K11" s="42">
        <v>4</v>
      </c>
      <c r="L11" s="42">
        <v>0</v>
      </c>
      <c r="M11" s="42">
        <v>31</v>
      </c>
      <c r="N11" s="42">
        <v>24</v>
      </c>
      <c r="O11" s="42">
        <v>0</v>
      </c>
      <c r="P11" s="42">
        <v>60</v>
      </c>
      <c r="Q11" s="42">
        <v>15</v>
      </c>
      <c r="R11" s="42">
        <v>0</v>
      </c>
      <c r="S11" s="42">
        <v>51</v>
      </c>
      <c r="T11" s="42">
        <v>16</v>
      </c>
      <c r="U11" s="42">
        <v>0</v>
      </c>
      <c r="V11" s="42">
        <v>9</v>
      </c>
      <c r="W11" s="42">
        <v>3</v>
      </c>
      <c r="X11" s="42">
        <v>0</v>
      </c>
      <c r="Y11" s="42">
        <v>72</v>
      </c>
      <c r="Z11" s="42">
        <v>8</v>
      </c>
      <c r="AA11" s="42">
        <v>4</v>
      </c>
      <c r="AB11" s="42">
        <v>0</v>
      </c>
      <c r="AC11" s="42">
        <v>4</v>
      </c>
      <c r="AD11" s="42">
        <v>0</v>
      </c>
      <c r="AE11" s="42">
        <v>322</v>
      </c>
      <c r="AF11" s="42">
        <v>33</v>
      </c>
      <c r="AG11" s="42">
        <v>13</v>
      </c>
      <c r="AH11" s="42">
        <v>303</v>
      </c>
      <c r="AI11" s="42">
        <v>69</v>
      </c>
      <c r="AJ11" s="42">
        <v>21</v>
      </c>
    </row>
    <row r="12" spans="1:36" s="43" customFormat="1" ht="15" customHeight="1">
      <c r="A12" s="159"/>
      <c r="B12" s="52" t="s">
        <v>192</v>
      </c>
      <c r="C12" s="53" t="s">
        <v>3</v>
      </c>
      <c r="D12" s="42">
        <v>56</v>
      </c>
      <c r="E12" s="42">
        <v>37</v>
      </c>
      <c r="F12" s="42">
        <v>19</v>
      </c>
      <c r="G12" s="42">
        <v>0</v>
      </c>
      <c r="H12" s="42">
        <v>9</v>
      </c>
      <c r="I12" s="42">
        <v>11</v>
      </c>
      <c r="J12" s="42">
        <v>2</v>
      </c>
      <c r="K12" s="42">
        <v>2</v>
      </c>
      <c r="L12" s="42">
        <v>0</v>
      </c>
      <c r="M12" s="42">
        <v>1</v>
      </c>
      <c r="N12" s="42">
        <v>2</v>
      </c>
      <c r="O12" s="42">
        <v>0</v>
      </c>
      <c r="P12" s="42">
        <v>7</v>
      </c>
      <c r="Q12" s="42">
        <v>0</v>
      </c>
      <c r="R12" s="42">
        <v>0</v>
      </c>
      <c r="S12" s="42">
        <v>1</v>
      </c>
      <c r="T12" s="42">
        <v>2</v>
      </c>
      <c r="U12" s="42">
        <v>0</v>
      </c>
      <c r="V12" s="42">
        <v>0</v>
      </c>
      <c r="W12" s="42">
        <v>0</v>
      </c>
      <c r="X12" s="42">
        <v>0</v>
      </c>
      <c r="Y12" s="42">
        <v>1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7</v>
      </c>
      <c r="AF12" s="42">
        <v>0</v>
      </c>
      <c r="AG12" s="42">
        <v>0</v>
      </c>
      <c r="AH12" s="42">
        <v>9</v>
      </c>
      <c r="AI12" s="42">
        <v>2</v>
      </c>
      <c r="AJ12" s="42">
        <v>0</v>
      </c>
    </row>
    <row r="13" spans="1:36" s="43" customFormat="1" ht="15" customHeight="1">
      <c r="A13" s="99" t="s">
        <v>376</v>
      </c>
      <c r="B13" s="49" t="s">
        <v>190</v>
      </c>
      <c r="C13" s="50" t="s">
        <v>0</v>
      </c>
      <c r="D13" s="51">
        <v>975</v>
      </c>
      <c r="E13" s="51">
        <v>621</v>
      </c>
      <c r="F13" s="51">
        <v>345</v>
      </c>
      <c r="G13" s="51">
        <v>9</v>
      </c>
      <c r="H13" s="51">
        <v>343</v>
      </c>
      <c r="I13" s="51">
        <v>236</v>
      </c>
      <c r="J13" s="51">
        <v>14</v>
      </c>
      <c r="K13" s="51">
        <v>7</v>
      </c>
      <c r="L13" s="51">
        <v>0</v>
      </c>
      <c r="M13" s="51">
        <v>6</v>
      </c>
      <c r="N13" s="51">
        <v>19</v>
      </c>
      <c r="O13" s="51">
        <v>0</v>
      </c>
      <c r="P13" s="51">
        <v>12</v>
      </c>
      <c r="Q13" s="51">
        <v>6</v>
      </c>
      <c r="R13" s="51">
        <v>0</v>
      </c>
      <c r="S13" s="51">
        <v>10</v>
      </c>
      <c r="T13" s="51">
        <v>1</v>
      </c>
      <c r="U13" s="51">
        <v>0</v>
      </c>
      <c r="V13" s="51">
        <v>4</v>
      </c>
      <c r="W13" s="51">
        <v>1</v>
      </c>
      <c r="X13" s="51">
        <v>0</v>
      </c>
      <c r="Y13" s="51">
        <v>42</v>
      </c>
      <c r="Z13" s="51">
        <v>13</v>
      </c>
      <c r="AA13" s="51">
        <v>0</v>
      </c>
      <c r="AB13" s="51">
        <v>1</v>
      </c>
      <c r="AC13" s="51">
        <v>0</v>
      </c>
      <c r="AD13" s="51">
        <v>0</v>
      </c>
      <c r="AE13" s="51">
        <v>107</v>
      </c>
      <c r="AF13" s="51">
        <v>20</v>
      </c>
      <c r="AG13" s="51">
        <v>0</v>
      </c>
      <c r="AH13" s="51">
        <v>82</v>
      </c>
      <c r="AI13" s="51">
        <v>42</v>
      </c>
      <c r="AJ13" s="51">
        <v>9</v>
      </c>
    </row>
    <row r="14" spans="1:36" s="43" customFormat="1" ht="15" customHeight="1">
      <c r="A14" s="158" t="s">
        <v>5</v>
      </c>
      <c r="B14" s="52" t="s">
        <v>191</v>
      </c>
      <c r="C14" s="53" t="s">
        <v>2</v>
      </c>
      <c r="D14" s="42">
        <v>955</v>
      </c>
      <c r="E14" s="42">
        <v>613</v>
      </c>
      <c r="F14" s="42">
        <v>333</v>
      </c>
      <c r="G14" s="42">
        <v>9</v>
      </c>
      <c r="H14" s="42">
        <v>337</v>
      </c>
      <c r="I14" s="42">
        <v>227</v>
      </c>
      <c r="J14" s="42">
        <v>14</v>
      </c>
      <c r="K14" s="42">
        <v>7</v>
      </c>
      <c r="L14" s="42">
        <v>0</v>
      </c>
      <c r="M14" s="42">
        <v>6</v>
      </c>
      <c r="N14" s="42">
        <v>18</v>
      </c>
      <c r="O14" s="42">
        <v>0</v>
      </c>
      <c r="P14" s="42">
        <v>12</v>
      </c>
      <c r="Q14" s="42">
        <v>6</v>
      </c>
      <c r="R14" s="42">
        <v>0</v>
      </c>
      <c r="S14" s="42">
        <v>10</v>
      </c>
      <c r="T14" s="42">
        <v>1</v>
      </c>
      <c r="U14" s="42">
        <v>0</v>
      </c>
      <c r="V14" s="42">
        <v>4</v>
      </c>
      <c r="W14" s="42">
        <v>1</v>
      </c>
      <c r="X14" s="42">
        <v>0</v>
      </c>
      <c r="Y14" s="42">
        <v>42</v>
      </c>
      <c r="Z14" s="42">
        <v>13</v>
      </c>
      <c r="AA14" s="42">
        <v>0</v>
      </c>
      <c r="AB14" s="42">
        <v>1</v>
      </c>
      <c r="AC14" s="42">
        <v>0</v>
      </c>
      <c r="AD14" s="42">
        <v>0</v>
      </c>
      <c r="AE14" s="42">
        <v>106</v>
      </c>
      <c r="AF14" s="42">
        <v>20</v>
      </c>
      <c r="AG14" s="42">
        <v>0</v>
      </c>
      <c r="AH14" s="42">
        <v>81</v>
      </c>
      <c r="AI14" s="42">
        <v>40</v>
      </c>
      <c r="AJ14" s="42">
        <v>9</v>
      </c>
    </row>
    <row r="15" spans="1:36" s="43" customFormat="1" ht="15" customHeight="1">
      <c r="A15" s="159"/>
      <c r="B15" s="54" t="s">
        <v>192</v>
      </c>
      <c r="C15" s="55" t="s">
        <v>3</v>
      </c>
      <c r="D15" s="42">
        <v>20</v>
      </c>
      <c r="E15" s="42">
        <v>8</v>
      </c>
      <c r="F15" s="42">
        <v>12</v>
      </c>
      <c r="G15" s="42">
        <v>0</v>
      </c>
      <c r="H15" s="42">
        <v>6</v>
      </c>
      <c r="I15" s="42">
        <v>9</v>
      </c>
      <c r="J15" s="42">
        <v>0</v>
      </c>
      <c r="K15" s="42">
        <v>0</v>
      </c>
      <c r="L15" s="42">
        <v>0</v>
      </c>
      <c r="M15" s="42">
        <v>0</v>
      </c>
      <c r="N15" s="42">
        <v>1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1</v>
      </c>
      <c r="AF15" s="42">
        <v>0</v>
      </c>
      <c r="AG15" s="42">
        <v>0</v>
      </c>
      <c r="AH15" s="42">
        <v>1</v>
      </c>
      <c r="AI15" s="42">
        <v>2</v>
      </c>
      <c r="AJ15" s="42">
        <v>0</v>
      </c>
    </row>
    <row r="16" spans="1:36" s="43" customFormat="1" ht="15" customHeight="1">
      <c r="A16" s="99" t="s">
        <v>379</v>
      </c>
      <c r="B16" s="49" t="s">
        <v>190</v>
      </c>
      <c r="C16" s="50" t="s">
        <v>0</v>
      </c>
      <c r="D16" s="51">
        <v>1618</v>
      </c>
      <c r="E16" s="51">
        <v>1041</v>
      </c>
      <c r="F16" s="51">
        <v>544</v>
      </c>
      <c r="G16" s="51">
        <v>33</v>
      </c>
      <c r="H16" s="51">
        <v>476</v>
      </c>
      <c r="I16" s="51">
        <v>377</v>
      </c>
      <c r="J16" s="51">
        <v>32</v>
      </c>
      <c r="K16" s="51">
        <v>5</v>
      </c>
      <c r="L16" s="51">
        <v>0</v>
      </c>
      <c r="M16" s="51">
        <v>14</v>
      </c>
      <c r="N16" s="51">
        <v>28</v>
      </c>
      <c r="O16" s="51">
        <v>0</v>
      </c>
      <c r="P16" s="51">
        <v>35</v>
      </c>
      <c r="Q16" s="51">
        <v>14</v>
      </c>
      <c r="R16" s="51">
        <v>2</v>
      </c>
      <c r="S16" s="51">
        <v>39</v>
      </c>
      <c r="T16" s="51">
        <v>16</v>
      </c>
      <c r="U16" s="51">
        <v>0</v>
      </c>
      <c r="V16" s="51">
        <v>3</v>
      </c>
      <c r="W16" s="51">
        <v>2</v>
      </c>
      <c r="X16" s="51">
        <v>0</v>
      </c>
      <c r="Y16" s="51">
        <v>11</v>
      </c>
      <c r="Z16" s="51">
        <v>1</v>
      </c>
      <c r="AA16" s="51">
        <v>1</v>
      </c>
      <c r="AB16" s="51">
        <v>0</v>
      </c>
      <c r="AC16" s="51">
        <v>5</v>
      </c>
      <c r="AD16" s="51">
        <v>0</v>
      </c>
      <c r="AE16" s="51">
        <v>142</v>
      </c>
      <c r="AF16" s="51">
        <v>29</v>
      </c>
      <c r="AG16" s="51">
        <v>2</v>
      </c>
      <c r="AH16" s="51">
        <v>289</v>
      </c>
      <c r="AI16" s="51">
        <v>67</v>
      </c>
      <c r="AJ16" s="51">
        <v>28</v>
      </c>
    </row>
    <row r="17" spans="1:36" s="43" customFormat="1" ht="15" customHeight="1">
      <c r="A17" s="158" t="s">
        <v>93</v>
      </c>
      <c r="B17" s="52" t="s">
        <v>191</v>
      </c>
      <c r="C17" s="53" t="s">
        <v>2</v>
      </c>
      <c r="D17" s="42">
        <v>1447</v>
      </c>
      <c r="E17" s="42">
        <v>936</v>
      </c>
      <c r="F17" s="42">
        <v>478</v>
      </c>
      <c r="G17" s="42">
        <v>33</v>
      </c>
      <c r="H17" s="42">
        <v>422</v>
      </c>
      <c r="I17" s="42">
        <v>333</v>
      </c>
      <c r="J17" s="42">
        <v>26</v>
      </c>
      <c r="K17" s="42">
        <v>5</v>
      </c>
      <c r="L17" s="42">
        <v>0</v>
      </c>
      <c r="M17" s="42">
        <v>14</v>
      </c>
      <c r="N17" s="42">
        <v>22</v>
      </c>
      <c r="O17" s="42">
        <v>0</v>
      </c>
      <c r="P17" s="42">
        <v>22</v>
      </c>
      <c r="Q17" s="42">
        <v>10</v>
      </c>
      <c r="R17" s="42">
        <v>2</v>
      </c>
      <c r="S17" s="42">
        <v>38</v>
      </c>
      <c r="T17" s="42">
        <v>14</v>
      </c>
      <c r="U17" s="42">
        <v>0</v>
      </c>
      <c r="V17" s="42">
        <v>3</v>
      </c>
      <c r="W17" s="42">
        <v>2</v>
      </c>
      <c r="X17" s="42">
        <v>0</v>
      </c>
      <c r="Y17" s="42">
        <v>9</v>
      </c>
      <c r="Z17" s="42">
        <v>0</v>
      </c>
      <c r="AA17" s="42">
        <v>1</v>
      </c>
      <c r="AB17" s="42">
        <v>0</v>
      </c>
      <c r="AC17" s="42">
        <v>5</v>
      </c>
      <c r="AD17" s="42">
        <v>0</v>
      </c>
      <c r="AE17" s="42">
        <v>126</v>
      </c>
      <c r="AF17" s="42">
        <v>25</v>
      </c>
      <c r="AG17" s="42">
        <v>2</v>
      </c>
      <c r="AH17" s="42">
        <v>276</v>
      </c>
      <c r="AI17" s="42">
        <v>62</v>
      </c>
      <c r="AJ17" s="42">
        <v>28</v>
      </c>
    </row>
    <row r="18" spans="1:36" s="43" customFormat="1" ht="15" customHeight="1">
      <c r="A18" s="159"/>
      <c r="B18" s="54" t="s">
        <v>192</v>
      </c>
      <c r="C18" s="55" t="s">
        <v>3</v>
      </c>
      <c r="D18" s="42">
        <v>171</v>
      </c>
      <c r="E18" s="42">
        <v>105</v>
      </c>
      <c r="F18" s="42">
        <v>66</v>
      </c>
      <c r="G18" s="42">
        <v>0</v>
      </c>
      <c r="H18" s="42">
        <v>54</v>
      </c>
      <c r="I18" s="42">
        <v>44</v>
      </c>
      <c r="J18" s="42">
        <v>6</v>
      </c>
      <c r="K18" s="42">
        <v>0</v>
      </c>
      <c r="L18" s="42">
        <v>0</v>
      </c>
      <c r="M18" s="42">
        <v>0</v>
      </c>
      <c r="N18" s="42">
        <v>6</v>
      </c>
      <c r="O18" s="42">
        <v>0</v>
      </c>
      <c r="P18" s="42">
        <v>13</v>
      </c>
      <c r="Q18" s="42">
        <v>4</v>
      </c>
      <c r="R18" s="42">
        <v>0</v>
      </c>
      <c r="S18" s="42">
        <v>1</v>
      </c>
      <c r="T18" s="42">
        <v>2</v>
      </c>
      <c r="U18" s="42">
        <v>0</v>
      </c>
      <c r="V18" s="42">
        <v>0</v>
      </c>
      <c r="W18" s="42">
        <v>0</v>
      </c>
      <c r="X18" s="42">
        <v>0</v>
      </c>
      <c r="Y18" s="42">
        <v>2</v>
      </c>
      <c r="Z18" s="42">
        <v>1</v>
      </c>
      <c r="AA18" s="42">
        <v>0</v>
      </c>
      <c r="AB18" s="42">
        <v>0</v>
      </c>
      <c r="AC18" s="42">
        <v>0</v>
      </c>
      <c r="AD18" s="42">
        <v>0</v>
      </c>
      <c r="AE18" s="42">
        <v>16</v>
      </c>
      <c r="AF18" s="42">
        <v>4</v>
      </c>
      <c r="AG18" s="42">
        <v>0</v>
      </c>
      <c r="AH18" s="42">
        <v>13</v>
      </c>
      <c r="AI18" s="42">
        <v>5</v>
      </c>
      <c r="AJ18" s="42">
        <v>0</v>
      </c>
    </row>
    <row r="19" spans="1:36" s="43" customFormat="1" ht="15" customHeight="1">
      <c r="A19" s="99" t="s">
        <v>381</v>
      </c>
      <c r="B19" s="49" t="s">
        <v>190</v>
      </c>
      <c r="C19" s="50" t="s">
        <v>0</v>
      </c>
      <c r="D19" s="51">
        <v>1092</v>
      </c>
      <c r="E19" s="51">
        <v>703</v>
      </c>
      <c r="F19" s="51">
        <v>379</v>
      </c>
      <c r="G19" s="51">
        <v>10</v>
      </c>
      <c r="H19" s="51">
        <v>336</v>
      </c>
      <c r="I19" s="51">
        <v>291</v>
      </c>
      <c r="J19" s="51">
        <v>8</v>
      </c>
      <c r="K19" s="51">
        <v>3</v>
      </c>
      <c r="L19" s="51">
        <v>0</v>
      </c>
      <c r="M19" s="51">
        <v>13</v>
      </c>
      <c r="N19" s="51">
        <v>21</v>
      </c>
      <c r="O19" s="51">
        <v>0</v>
      </c>
      <c r="P19" s="51">
        <v>26</v>
      </c>
      <c r="Q19" s="51">
        <v>8</v>
      </c>
      <c r="R19" s="51">
        <v>0</v>
      </c>
      <c r="S19" s="51">
        <v>28</v>
      </c>
      <c r="T19" s="51">
        <v>5</v>
      </c>
      <c r="U19" s="51">
        <v>0</v>
      </c>
      <c r="V19" s="51">
        <v>3</v>
      </c>
      <c r="W19" s="51">
        <v>0</v>
      </c>
      <c r="X19" s="51">
        <v>0</v>
      </c>
      <c r="Y19" s="51">
        <v>13</v>
      </c>
      <c r="Z19" s="51">
        <v>2</v>
      </c>
      <c r="AA19" s="51">
        <v>0</v>
      </c>
      <c r="AB19" s="51">
        <v>0</v>
      </c>
      <c r="AC19" s="51">
        <v>3</v>
      </c>
      <c r="AD19" s="51">
        <v>0</v>
      </c>
      <c r="AE19" s="51">
        <v>100</v>
      </c>
      <c r="AF19" s="51">
        <v>8</v>
      </c>
      <c r="AG19" s="51">
        <v>0</v>
      </c>
      <c r="AH19" s="51">
        <v>176</v>
      </c>
      <c r="AI19" s="51">
        <v>38</v>
      </c>
      <c r="AJ19" s="51">
        <v>10</v>
      </c>
    </row>
    <row r="20" spans="1:36" s="43" customFormat="1" ht="15" customHeight="1">
      <c r="A20" s="158" t="s">
        <v>6</v>
      </c>
      <c r="B20" s="52" t="s">
        <v>191</v>
      </c>
      <c r="C20" s="53" t="s">
        <v>2</v>
      </c>
      <c r="D20" s="42">
        <v>1055</v>
      </c>
      <c r="E20" s="42">
        <v>682</v>
      </c>
      <c r="F20" s="42">
        <v>363</v>
      </c>
      <c r="G20" s="42">
        <v>10</v>
      </c>
      <c r="H20" s="42">
        <v>326</v>
      </c>
      <c r="I20" s="42">
        <v>283</v>
      </c>
      <c r="J20" s="42">
        <v>7</v>
      </c>
      <c r="K20" s="42">
        <v>3</v>
      </c>
      <c r="L20" s="42">
        <v>0</v>
      </c>
      <c r="M20" s="42">
        <v>13</v>
      </c>
      <c r="N20" s="42">
        <v>18</v>
      </c>
      <c r="O20" s="42">
        <v>0</v>
      </c>
      <c r="P20" s="42">
        <v>21</v>
      </c>
      <c r="Q20" s="42">
        <v>5</v>
      </c>
      <c r="R20" s="42">
        <v>0</v>
      </c>
      <c r="S20" s="42">
        <v>27</v>
      </c>
      <c r="T20" s="42">
        <v>3</v>
      </c>
      <c r="U20" s="42">
        <v>0</v>
      </c>
      <c r="V20" s="42">
        <v>3</v>
      </c>
      <c r="W20" s="42">
        <v>0</v>
      </c>
      <c r="X20" s="42">
        <v>0</v>
      </c>
      <c r="Y20" s="42">
        <v>13</v>
      </c>
      <c r="Z20" s="42">
        <v>2</v>
      </c>
      <c r="AA20" s="42">
        <v>0</v>
      </c>
      <c r="AB20" s="42">
        <v>0</v>
      </c>
      <c r="AC20" s="42">
        <v>3</v>
      </c>
      <c r="AD20" s="42">
        <v>0</v>
      </c>
      <c r="AE20" s="42">
        <v>99</v>
      </c>
      <c r="AF20" s="42">
        <v>8</v>
      </c>
      <c r="AG20" s="42">
        <v>0</v>
      </c>
      <c r="AH20" s="42">
        <v>173</v>
      </c>
      <c r="AI20" s="42">
        <v>38</v>
      </c>
      <c r="AJ20" s="42">
        <v>10</v>
      </c>
    </row>
    <row r="21" spans="1:36" s="43" customFormat="1" ht="15" customHeight="1">
      <c r="A21" s="159"/>
      <c r="B21" s="54" t="s">
        <v>192</v>
      </c>
      <c r="C21" s="55" t="s">
        <v>3</v>
      </c>
      <c r="D21" s="42">
        <v>37</v>
      </c>
      <c r="E21" s="42">
        <v>21</v>
      </c>
      <c r="F21" s="42">
        <v>16</v>
      </c>
      <c r="G21" s="42">
        <v>0</v>
      </c>
      <c r="H21" s="42">
        <v>10</v>
      </c>
      <c r="I21" s="42">
        <v>8</v>
      </c>
      <c r="J21" s="42">
        <v>1</v>
      </c>
      <c r="K21" s="42">
        <v>0</v>
      </c>
      <c r="L21" s="42">
        <v>0</v>
      </c>
      <c r="M21" s="42">
        <v>0</v>
      </c>
      <c r="N21" s="42">
        <v>3</v>
      </c>
      <c r="O21" s="42">
        <v>0</v>
      </c>
      <c r="P21" s="42">
        <v>5</v>
      </c>
      <c r="Q21" s="42">
        <v>3</v>
      </c>
      <c r="R21" s="42">
        <v>0</v>
      </c>
      <c r="S21" s="42">
        <v>1</v>
      </c>
      <c r="T21" s="42">
        <v>2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1</v>
      </c>
      <c r="AF21" s="42">
        <v>0</v>
      </c>
      <c r="AG21" s="42">
        <v>0</v>
      </c>
      <c r="AH21" s="42">
        <v>3</v>
      </c>
      <c r="AI21" s="42">
        <v>0</v>
      </c>
      <c r="AJ21" s="42">
        <v>0</v>
      </c>
    </row>
    <row r="22" spans="1:36" s="43" customFormat="1" ht="15" customHeight="1">
      <c r="A22" s="99" t="s">
        <v>383</v>
      </c>
      <c r="B22" s="49" t="s">
        <v>190</v>
      </c>
      <c r="C22" s="50" t="s">
        <v>0</v>
      </c>
      <c r="D22" s="51">
        <v>740</v>
      </c>
      <c r="E22" s="51">
        <v>489</v>
      </c>
      <c r="F22" s="51">
        <v>244</v>
      </c>
      <c r="G22" s="51">
        <v>7</v>
      </c>
      <c r="H22" s="51">
        <v>191</v>
      </c>
      <c r="I22" s="51">
        <v>171</v>
      </c>
      <c r="J22" s="51">
        <v>12</v>
      </c>
      <c r="K22" s="51">
        <v>2</v>
      </c>
      <c r="L22" s="51">
        <v>0</v>
      </c>
      <c r="M22" s="51">
        <v>12</v>
      </c>
      <c r="N22" s="51">
        <v>11</v>
      </c>
      <c r="O22" s="51">
        <v>0</v>
      </c>
      <c r="P22" s="51">
        <v>24</v>
      </c>
      <c r="Q22" s="51">
        <v>4</v>
      </c>
      <c r="R22" s="51">
        <v>0</v>
      </c>
      <c r="S22" s="51">
        <v>22</v>
      </c>
      <c r="T22" s="51">
        <v>5</v>
      </c>
      <c r="U22" s="51">
        <v>0</v>
      </c>
      <c r="V22" s="51">
        <v>4</v>
      </c>
      <c r="W22" s="51">
        <v>1</v>
      </c>
      <c r="X22" s="51">
        <v>0</v>
      </c>
      <c r="Y22" s="51">
        <v>9</v>
      </c>
      <c r="Z22" s="51">
        <v>0</v>
      </c>
      <c r="AA22" s="51">
        <v>0</v>
      </c>
      <c r="AB22" s="51">
        <v>0</v>
      </c>
      <c r="AC22" s="51">
        <v>5</v>
      </c>
      <c r="AD22" s="51">
        <v>0</v>
      </c>
      <c r="AE22" s="51">
        <v>110</v>
      </c>
      <c r="AF22" s="51">
        <v>25</v>
      </c>
      <c r="AG22" s="51">
        <v>3</v>
      </c>
      <c r="AH22" s="51">
        <v>105</v>
      </c>
      <c r="AI22" s="51">
        <v>20</v>
      </c>
      <c r="AJ22" s="51">
        <v>4</v>
      </c>
    </row>
    <row r="23" spans="1:36" s="43" customFormat="1" ht="15" customHeight="1">
      <c r="A23" s="158" t="s">
        <v>7</v>
      </c>
      <c r="B23" s="52" t="s">
        <v>191</v>
      </c>
      <c r="C23" s="53" t="s">
        <v>2</v>
      </c>
      <c r="D23" s="42">
        <v>709</v>
      </c>
      <c r="E23" s="42">
        <v>468</v>
      </c>
      <c r="F23" s="42">
        <v>234</v>
      </c>
      <c r="G23" s="42">
        <v>7</v>
      </c>
      <c r="H23" s="42">
        <v>183</v>
      </c>
      <c r="I23" s="42">
        <v>162</v>
      </c>
      <c r="J23" s="42">
        <v>11</v>
      </c>
      <c r="K23" s="42">
        <v>2</v>
      </c>
      <c r="L23" s="42">
        <v>0</v>
      </c>
      <c r="M23" s="42">
        <v>11</v>
      </c>
      <c r="N23" s="42">
        <v>11</v>
      </c>
      <c r="O23" s="42">
        <v>0</v>
      </c>
      <c r="P23" s="42">
        <v>24</v>
      </c>
      <c r="Q23" s="42">
        <v>4</v>
      </c>
      <c r="R23" s="42">
        <v>0</v>
      </c>
      <c r="S23" s="42">
        <v>22</v>
      </c>
      <c r="T23" s="42">
        <v>5</v>
      </c>
      <c r="U23" s="42">
        <v>0</v>
      </c>
      <c r="V23" s="42">
        <v>4</v>
      </c>
      <c r="W23" s="42">
        <v>1</v>
      </c>
      <c r="X23" s="42">
        <v>0</v>
      </c>
      <c r="Y23" s="42">
        <v>9</v>
      </c>
      <c r="Z23" s="42">
        <v>0</v>
      </c>
      <c r="AA23" s="42">
        <v>0</v>
      </c>
      <c r="AB23" s="42">
        <v>0</v>
      </c>
      <c r="AC23" s="42">
        <v>5</v>
      </c>
      <c r="AD23" s="42">
        <v>0</v>
      </c>
      <c r="AE23" s="42">
        <v>101</v>
      </c>
      <c r="AF23" s="42">
        <v>25</v>
      </c>
      <c r="AG23" s="42">
        <v>3</v>
      </c>
      <c r="AH23" s="42">
        <v>103</v>
      </c>
      <c r="AI23" s="42">
        <v>19</v>
      </c>
      <c r="AJ23" s="42">
        <v>4</v>
      </c>
    </row>
    <row r="24" spans="1:36" s="43" customFormat="1" ht="15" customHeight="1">
      <c r="A24" s="159"/>
      <c r="B24" s="54" t="s">
        <v>192</v>
      </c>
      <c r="C24" s="55" t="s">
        <v>3</v>
      </c>
      <c r="D24" s="42">
        <v>31</v>
      </c>
      <c r="E24" s="42">
        <v>21</v>
      </c>
      <c r="F24" s="42">
        <v>10</v>
      </c>
      <c r="G24" s="42">
        <v>0</v>
      </c>
      <c r="H24" s="42">
        <v>8</v>
      </c>
      <c r="I24" s="42">
        <v>9</v>
      </c>
      <c r="J24" s="42">
        <v>1</v>
      </c>
      <c r="K24" s="42">
        <v>0</v>
      </c>
      <c r="L24" s="42">
        <v>0</v>
      </c>
      <c r="M24" s="42">
        <v>1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9</v>
      </c>
      <c r="AF24" s="42">
        <v>0</v>
      </c>
      <c r="AG24" s="42">
        <v>0</v>
      </c>
      <c r="AH24" s="42">
        <v>2</v>
      </c>
      <c r="AI24" s="42">
        <v>1</v>
      </c>
      <c r="AJ24" s="42">
        <v>0</v>
      </c>
    </row>
    <row r="25" spans="1:36" s="43" customFormat="1" ht="15" customHeight="1">
      <c r="A25" s="99" t="s">
        <v>385</v>
      </c>
      <c r="B25" s="49" t="s">
        <v>190</v>
      </c>
      <c r="C25" s="50" t="s">
        <v>0</v>
      </c>
      <c r="D25" s="51">
        <v>1576</v>
      </c>
      <c r="E25" s="51">
        <v>1024</v>
      </c>
      <c r="F25" s="51">
        <v>540</v>
      </c>
      <c r="G25" s="51">
        <v>12</v>
      </c>
      <c r="H25" s="51">
        <v>452</v>
      </c>
      <c r="I25" s="51">
        <v>333</v>
      </c>
      <c r="J25" s="51">
        <v>18</v>
      </c>
      <c r="K25" s="51">
        <v>3</v>
      </c>
      <c r="L25" s="51">
        <v>0</v>
      </c>
      <c r="M25" s="51">
        <v>27</v>
      </c>
      <c r="N25" s="51">
        <v>45</v>
      </c>
      <c r="O25" s="51">
        <v>0</v>
      </c>
      <c r="P25" s="51">
        <v>44</v>
      </c>
      <c r="Q25" s="51">
        <v>9</v>
      </c>
      <c r="R25" s="51">
        <v>0</v>
      </c>
      <c r="S25" s="51">
        <v>19</v>
      </c>
      <c r="T25" s="51">
        <v>11</v>
      </c>
      <c r="U25" s="51">
        <v>0</v>
      </c>
      <c r="V25" s="51">
        <v>4</v>
      </c>
      <c r="W25" s="51">
        <v>7</v>
      </c>
      <c r="X25" s="51">
        <v>0</v>
      </c>
      <c r="Y25" s="51">
        <v>19</v>
      </c>
      <c r="Z25" s="51">
        <v>16</v>
      </c>
      <c r="AA25" s="51">
        <v>0</v>
      </c>
      <c r="AB25" s="51">
        <v>0</v>
      </c>
      <c r="AC25" s="51">
        <v>2</v>
      </c>
      <c r="AD25" s="51">
        <v>0</v>
      </c>
      <c r="AE25" s="51">
        <v>190</v>
      </c>
      <c r="AF25" s="51">
        <v>47</v>
      </c>
      <c r="AG25" s="51">
        <v>1</v>
      </c>
      <c r="AH25" s="51">
        <v>251</v>
      </c>
      <c r="AI25" s="51">
        <v>67</v>
      </c>
      <c r="AJ25" s="51">
        <v>11</v>
      </c>
    </row>
    <row r="26" spans="1:36" s="43" customFormat="1" ht="15" customHeight="1">
      <c r="A26" s="158" t="s">
        <v>8</v>
      </c>
      <c r="B26" s="52" t="s">
        <v>191</v>
      </c>
      <c r="C26" s="53" t="s">
        <v>2</v>
      </c>
      <c r="D26" s="42">
        <v>1515</v>
      </c>
      <c r="E26" s="42">
        <v>985</v>
      </c>
      <c r="F26" s="42">
        <v>518</v>
      </c>
      <c r="G26" s="42">
        <v>12</v>
      </c>
      <c r="H26" s="42">
        <v>439</v>
      </c>
      <c r="I26" s="42">
        <v>322</v>
      </c>
      <c r="J26" s="42">
        <v>18</v>
      </c>
      <c r="K26" s="42">
        <v>3</v>
      </c>
      <c r="L26" s="42">
        <v>0</v>
      </c>
      <c r="M26" s="42">
        <v>24</v>
      </c>
      <c r="N26" s="42">
        <v>41</v>
      </c>
      <c r="O26" s="42">
        <v>0</v>
      </c>
      <c r="P26" s="42">
        <v>39</v>
      </c>
      <c r="Q26" s="42">
        <v>8</v>
      </c>
      <c r="R26" s="42">
        <v>0</v>
      </c>
      <c r="S26" s="42">
        <v>19</v>
      </c>
      <c r="T26" s="42">
        <v>10</v>
      </c>
      <c r="U26" s="42">
        <v>0</v>
      </c>
      <c r="V26" s="42">
        <v>4</v>
      </c>
      <c r="W26" s="42">
        <v>7</v>
      </c>
      <c r="X26" s="42">
        <v>0</v>
      </c>
      <c r="Y26" s="42">
        <v>19</v>
      </c>
      <c r="Z26" s="42">
        <v>15</v>
      </c>
      <c r="AA26" s="42">
        <v>0</v>
      </c>
      <c r="AB26" s="42">
        <v>0</v>
      </c>
      <c r="AC26" s="42">
        <v>2</v>
      </c>
      <c r="AD26" s="42">
        <v>0</v>
      </c>
      <c r="AE26" s="42">
        <v>181</v>
      </c>
      <c r="AF26" s="42">
        <v>45</v>
      </c>
      <c r="AG26" s="42">
        <v>1</v>
      </c>
      <c r="AH26" s="42">
        <v>242</v>
      </c>
      <c r="AI26" s="42">
        <v>65</v>
      </c>
      <c r="AJ26" s="42">
        <v>11</v>
      </c>
    </row>
    <row r="27" spans="1:36" s="43" customFormat="1" ht="15" customHeight="1">
      <c r="A27" s="159"/>
      <c r="B27" s="54" t="s">
        <v>192</v>
      </c>
      <c r="C27" s="55" t="s">
        <v>3</v>
      </c>
      <c r="D27" s="42">
        <v>61</v>
      </c>
      <c r="E27" s="42">
        <v>39</v>
      </c>
      <c r="F27" s="42">
        <v>22</v>
      </c>
      <c r="G27" s="42">
        <v>0</v>
      </c>
      <c r="H27" s="42">
        <v>13</v>
      </c>
      <c r="I27" s="42">
        <v>11</v>
      </c>
      <c r="J27" s="42">
        <v>0</v>
      </c>
      <c r="K27" s="42">
        <v>0</v>
      </c>
      <c r="L27" s="42">
        <v>0</v>
      </c>
      <c r="M27" s="42">
        <v>3</v>
      </c>
      <c r="N27" s="42">
        <v>4</v>
      </c>
      <c r="O27" s="42">
        <v>0</v>
      </c>
      <c r="P27" s="42">
        <v>5</v>
      </c>
      <c r="Q27" s="42">
        <v>1</v>
      </c>
      <c r="R27" s="42">
        <v>0</v>
      </c>
      <c r="S27" s="42">
        <v>0</v>
      </c>
      <c r="T27" s="42">
        <v>1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1</v>
      </c>
      <c r="AA27" s="42">
        <v>0</v>
      </c>
      <c r="AB27" s="42">
        <v>0</v>
      </c>
      <c r="AC27" s="42">
        <v>0</v>
      </c>
      <c r="AD27" s="42">
        <v>0</v>
      </c>
      <c r="AE27" s="42">
        <v>9</v>
      </c>
      <c r="AF27" s="42">
        <v>2</v>
      </c>
      <c r="AG27" s="42">
        <v>0</v>
      </c>
      <c r="AH27" s="42">
        <v>9</v>
      </c>
      <c r="AI27" s="42">
        <v>2</v>
      </c>
      <c r="AJ27" s="42">
        <v>0</v>
      </c>
    </row>
    <row r="28" spans="1:36" s="43" customFormat="1" ht="15" customHeight="1">
      <c r="A28" s="46" t="s">
        <v>173</v>
      </c>
      <c r="B28" s="49" t="s">
        <v>190</v>
      </c>
      <c r="C28" s="50" t="s">
        <v>0</v>
      </c>
      <c r="D28" s="51">
        <v>145</v>
      </c>
      <c r="E28" s="51">
        <v>110</v>
      </c>
      <c r="F28" s="51">
        <v>22</v>
      </c>
      <c r="G28" s="51">
        <v>13</v>
      </c>
      <c r="H28" s="51">
        <v>42</v>
      </c>
      <c r="I28" s="51">
        <v>14</v>
      </c>
      <c r="J28" s="51">
        <v>6</v>
      </c>
      <c r="K28" s="51">
        <v>0</v>
      </c>
      <c r="L28" s="51">
        <v>0</v>
      </c>
      <c r="M28" s="51">
        <v>1</v>
      </c>
      <c r="N28" s="51">
        <v>2</v>
      </c>
      <c r="O28" s="51">
        <v>0</v>
      </c>
      <c r="P28" s="51">
        <v>2</v>
      </c>
      <c r="Q28" s="51">
        <v>0</v>
      </c>
      <c r="R28" s="51">
        <v>0</v>
      </c>
      <c r="S28" s="51">
        <v>2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3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31</v>
      </c>
      <c r="AF28" s="51">
        <v>4</v>
      </c>
      <c r="AG28" s="51">
        <v>0</v>
      </c>
      <c r="AH28" s="51">
        <v>23</v>
      </c>
      <c r="AI28" s="51">
        <v>2</v>
      </c>
      <c r="AJ28" s="51">
        <v>13</v>
      </c>
    </row>
    <row r="29" spans="1:36" s="43" customFormat="1" ht="15" customHeight="1">
      <c r="A29" s="45" t="s">
        <v>9</v>
      </c>
      <c r="B29" s="52" t="s">
        <v>191</v>
      </c>
      <c r="C29" s="53" t="s">
        <v>2</v>
      </c>
      <c r="D29" s="42">
        <v>131</v>
      </c>
      <c r="E29" s="42">
        <v>98</v>
      </c>
      <c r="F29" s="42">
        <v>20</v>
      </c>
      <c r="G29" s="42">
        <v>13</v>
      </c>
      <c r="H29" s="42">
        <v>42</v>
      </c>
      <c r="I29" s="42">
        <v>13</v>
      </c>
      <c r="J29" s="42">
        <v>4</v>
      </c>
      <c r="K29" s="42">
        <v>0</v>
      </c>
      <c r="L29" s="42">
        <v>0</v>
      </c>
      <c r="M29" s="42">
        <v>1</v>
      </c>
      <c r="N29" s="42">
        <v>2</v>
      </c>
      <c r="O29" s="42">
        <v>0</v>
      </c>
      <c r="P29" s="42">
        <v>1</v>
      </c>
      <c r="Q29" s="42">
        <v>0</v>
      </c>
      <c r="R29" s="42">
        <v>0</v>
      </c>
      <c r="S29" s="42">
        <v>2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3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24</v>
      </c>
      <c r="AF29" s="42">
        <v>4</v>
      </c>
      <c r="AG29" s="42">
        <v>0</v>
      </c>
      <c r="AH29" s="42">
        <v>21</v>
      </c>
      <c r="AI29" s="42">
        <v>1</v>
      </c>
      <c r="AJ29" s="42">
        <v>13</v>
      </c>
    </row>
    <row r="30" spans="1:36" s="43" customFormat="1" ht="15" customHeight="1">
      <c r="A30" s="44"/>
      <c r="B30" s="54" t="s">
        <v>192</v>
      </c>
      <c r="C30" s="55" t="s">
        <v>3</v>
      </c>
      <c r="D30" s="42">
        <v>14</v>
      </c>
      <c r="E30" s="42">
        <v>12</v>
      </c>
      <c r="F30" s="42">
        <v>2</v>
      </c>
      <c r="G30" s="42">
        <v>0</v>
      </c>
      <c r="H30" s="42">
        <v>0</v>
      </c>
      <c r="I30" s="42">
        <v>1</v>
      </c>
      <c r="J30" s="42">
        <v>2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1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7</v>
      </c>
      <c r="AF30" s="42">
        <v>0</v>
      </c>
      <c r="AG30" s="42">
        <v>0</v>
      </c>
      <c r="AH30" s="42">
        <v>2</v>
      </c>
      <c r="AI30" s="42">
        <v>1</v>
      </c>
      <c r="AJ30" s="42">
        <v>0</v>
      </c>
    </row>
    <row r="31" spans="1:36" s="43" customFormat="1" ht="15" customHeight="1">
      <c r="A31" s="46" t="s">
        <v>174</v>
      </c>
      <c r="B31" s="49" t="s">
        <v>190</v>
      </c>
      <c r="C31" s="50" t="s">
        <v>0</v>
      </c>
      <c r="D31" s="51">
        <v>294</v>
      </c>
      <c r="E31" s="51">
        <v>221</v>
      </c>
      <c r="F31" s="51">
        <v>60</v>
      </c>
      <c r="G31" s="51">
        <v>13</v>
      </c>
      <c r="H31" s="51">
        <v>92</v>
      </c>
      <c r="I31" s="51">
        <v>36</v>
      </c>
      <c r="J31" s="51">
        <v>8</v>
      </c>
      <c r="K31" s="51">
        <v>0</v>
      </c>
      <c r="L31" s="51">
        <v>0</v>
      </c>
      <c r="M31" s="51">
        <v>0</v>
      </c>
      <c r="N31" s="51">
        <v>3</v>
      </c>
      <c r="O31" s="51">
        <v>0</v>
      </c>
      <c r="P31" s="51">
        <v>6</v>
      </c>
      <c r="Q31" s="51">
        <v>1</v>
      </c>
      <c r="R31" s="51">
        <v>0</v>
      </c>
      <c r="S31" s="51">
        <v>3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3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13</v>
      </c>
      <c r="AF31" s="51">
        <v>5</v>
      </c>
      <c r="AG31" s="51">
        <v>1</v>
      </c>
      <c r="AH31" s="51">
        <v>96</v>
      </c>
      <c r="AI31" s="51">
        <v>15</v>
      </c>
      <c r="AJ31" s="51">
        <v>12</v>
      </c>
    </row>
    <row r="32" spans="1:36" s="43" customFormat="1" ht="15" customHeight="1">
      <c r="A32" s="158" t="s">
        <v>11</v>
      </c>
      <c r="B32" s="52" t="s">
        <v>191</v>
      </c>
      <c r="C32" s="53" t="s">
        <v>2</v>
      </c>
      <c r="D32" s="42">
        <v>264</v>
      </c>
      <c r="E32" s="42">
        <v>199</v>
      </c>
      <c r="F32" s="42">
        <v>52</v>
      </c>
      <c r="G32" s="42">
        <v>13</v>
      </c>
      <c r="H32" s="42">
        <v>81</v>
      </c>
      <c r="I32" s="42">
        <v>31</v>
      </c>
      <c r="J32" s="42">
        <v>7</v>
      </c>
      <c r="K32" s="42">
        <v>0</v>
      </c>
      <c r="L32" s="42">
        <v>0</v>
      </c>
      <c r="M32" s="42">
        <v>0</v>
      </c>
      <c r="N32" s="42">
        <v>3</v>
      </c>
      <c r="O32" s="42">
        <v>0</v>
      </c>
      <c r="P32" s="42">
        <v>4</v>
      </c>
      <c r="Q32" s="42">
        <v>1</v>
      </c>
      <c r="R32" s="42">
        <v>0</v>
      </c>
      <c r="S32" s="42">
        <v>3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3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10</v>
      </c>
      <c r="AF32" s="42">
        <v>5</v>
      </c>
      <c r="AG32" s="42">
        <v>1</v>
      </c>
      <c r="AH32" s="42">
        <v>91</v>
      </c>
      <c r="AI32" s="42">
        <v>12</v>
      </c>
      <c r="AJ32" s="42">
        <v>12</v>
      </c>
    </row>
    <row r="33" spans="1:36" s="43" customFormat="1" ht="15" customHeight="1">
      <c r="A33" s="159"/>
      <c r="B33" s="54" t="s">
        <v>192</v>
      </c>
      <c r="C33" s="55" t="s">
        <v>3</v>
      </c>
      <c r="D33" s="42">
        <v>30</v>
      </c>
      <c r="E33" s="42">
        <v>22</v>
      </c>
      <c r="F33" s="42">
        <v>8</v>
      </c>
      <c r="G33" s="42">
        <v>0</v>
      </c>
      <c r="H33" s="42">
        <v>11</v>
      </c>
      <c r="I33" s="42">
        <v>5</v>
      </c>
      <c r="J33" s="42">
        <v>1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2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3</v>
      </c>
      <c r="AF33" s="42">
        <v>0</v>
      </c>
      <c r="AG33" s="42">
        <v>0</v>
      </c>
      <c r="AH33" s="42">
        <v>5</v>
      </c>
      <c r="AI33" s="42">
        <v>3</v>
      </c>
      <c r="AJ33" s="42">
        <v>0</v>
      </c>
    </row>
    <row r="34" spans="1:36" s="43" customFormat="1" ht="15" customHeight="1">
      <c r="A34" s="46" t="s">
        <v>175</v>
      </c>
      <c r="B34" s="49" t="s">
        <v>190</v>
      </c>
      <c r="C34" s="50" t="s">
        <v>0</v>
      </c>
      <c r="D34" s="51">
        <v>186</v>
      </c>
      <c r="E34" s="51">
        <v>143</v>
      </c>
      <c r="F34" s="51">
        <v>38</v>
      </c>
      <c r="G34" s="51">
        <v>5</v>
      </c>
      <c r="H34" s="51">
        <v>27</v>
      </c>
      <c r="I34" s="51">
        <v>21</v>
      </c>
      <c r="J34" s="51">
        <v>1</v>
      </c>
      <c r="K34" s="51">
        <v>1</v>
      </c>
      <c r="L34" s="51">
        <v>0</v>
      </c>
      <c r="M34" s="51">
        <v>0</v>
      </c>
      <c r="N34" s="51">
        <v>0</v>
      </c>
      <c r="O34" s="51">
        <v>0</v>
      </c>
      <c r="P34" s="51">
        <v>4</v>
      </c>
      <c r="Q34" s="51">
        <v>0</v>
      </c>
      <c r="R34" s="51">
        <v>0</v>
      </c>
      <c r="S34" s="51">
        <v>4</v>
      </c>
      <c r="T34" s="51">
        <v>1</v>
      </c>
      <c r="U34" s="51">
        <v>0</v>
      </c>
      <c r="V34" s="51">
        <v>1</v>
      </c>
      <c r="W34" s="51">
        <v>0</v>
      </c>
      <c r="X34" s="51">
        <v>0</v>
      </c>
      <c r="Y34" s="51">
        <v>4</v>
      </c>
      <c r="Z34" s="51">
        <v>1</v>
      </c>
      <c r="AA34" s="51">
        <v>1</v>
      </c>
      <c r="AB34" s="51">
        <v>0</v>
      </c>
      <c r="AC34" s="51">
        <v>0</v>
      </c>
      <c r="AD34" s="51">
        <v>0</v>
      </c>
      <c r="AE34" s="51">
        <v>54</v>
      </c>
      <c r="AF34" s="51">
        <v>6</v>
      </c>
      <c r="AG34" s="51">
        <v>2</v>
      </c>
      <c r="AH34" s="51">
        <v>48</v>
      </c>
      <c r="AI34" s="51">
        <v>8</v>
      </c>
      <c r="AJ34" s="51">
        <v>2</v>
      </c>
    </row>
    <row r="35" spans="1:36" s="43" customFormat="1" ht="15" customHeight="1">
      <c r="A35" s="158" t="s">
        <v>12</v>
      </c>
      <c r="B35" s="52" t="s">
        <v>191</v>
      </c>
      <c r="C35" s="53" t="s">
        <v>2</v>
      </c>
      <c r="D35" s="42">
        <v>168</v>
      </c>
      <c r="E35" s="42">
        <v>131</v>
      </c>
      <c r="F35" s="42">
        <v>32</v>
      </c>
      <c r="G35" s="42">
        <v>5</v>
      </c>
      <c r="H35" s="42">
        <v>23</v>
      </c>
      <c r="I35" s="42">
        <v>18</v>
      </c>
      <c r="J35" s="42">
        <v>1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4</v>
      </c>
      <c r="Q35" s="42">
        <v>0</v>
      </c>
      <c r="R35" s="42">
        <v>0</v>
      </c>
      <c r="S35" s="42">
        <v>3</v>
      </c>
      <c r="T35" s="42">
        <v>1</v>
      </c>
      <c r="U35" s="42">
        <v>0</v>
      </c>
      <c r="V35" s="42">
        <v>1</v>
      </c>
      <c r="W35" s="42">
        <v>0</v>
      </c>
      <c r="X35" s="42">
        <v>0</v>
      </c>
      <c r="Y35" s="42">
        <v>3</v>
      </c>
      <c r="Z35" s="42">
        <v>1</v>
      </c>
      <c r="AA35" s="42">
        <v>1</v>
      </c>
      <c r="AB35" s="42">
        <v>0</v>
      </c>
      <c r="AC35" s="42">
        <v>0</v>
      </c>
      <c r="AD35" s="42">
        <v>0</v>
      </c>
      <c r="AE35" s="42">
        <v>51</v>
      </c>
      <c r="AF35" s="42">
        <v>4</v>
      </c>
      <c r="AG35" s="42">
        <v>2</v>
      </c>
      <c r="AH35" s="42">
        <v>45</v>
      </c>
      <c r="AI35" s="42">
        <v>8</v>
      </c>
      <c r="AJ35" s="42">
        <v>2</v>
      </c>
    </row>
    <row r="36" spans="1:36" s="43" customFormat="1" ht="15" customHeight="1">
      <c r="A36" s="159"/>
      <c r="B36" s="54" t="s">
        <v>192</v>
      </c>
      <c r="C36" s="55" t="s">
        <v>3</v>
      </c>
      <c r="D36" s="42">
        <v>18</v>
      </c>
      <c r="E36" s="42">
        <v>12</v>
      </c>
      <c r="F36" s="42">
        <v>6</v>
      </c>
      <c r="G36" s="42">
        <v>0</v>
      </c>
      <c r="H36" s="42">
        <v>4</v>
      </c>
      <c r="I36" s="42">
        <v>3</v>
      </c>
      <c r="J36" s="42">
        <v>0</v>
      </c>
      <c r="K36" s="42">
        <v>1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1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1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3</v>
      </c>
      <c r="AF36" s="42">
        <v>2</v>
      </c>
      <c r="AG36" s="42">
        <v>0</v>
      </c>
      <c r="AH36" s="42">
        <v>3</v>
      </c>
      <c r="AI36" s="42">
        <v>0</v>
      </c>
      <c r="AJ36" s="42">
        <v>0</v>
      </c>
    </row>
    <row r="37" spans="1:36" s="43" customFormat="1" ht="15" customHeight="1">
      <c r="A37" s="46" t="s">
        <v>176</v>
      </c>
      <c r="B37" s="49" t="s">
        <v>190</v>
      </c>
      <c r="C37" s="50" t="s">
        <v>0</v>
      </c>
      <c r="D37" s="51">
        <v>528</v>
      </c>
      <c r="E37" s="51">
        <v>337</v>
      </c>
      <c r="F37" s="51">
        <v>174</v>
      </c>
      <c r="G37" s="51">
        <v>17</v>
      </c>
      <c r="H37" s="51">
        <v>107</v>
      </c>
      <c r="I37" s="51">
        <v>93</v>
      </c>
      <c r="J37" s="51">
        <v>12</v>
      </c>
      <c r="K37" s="51">
        <v>1</v>
      </c>
      <c r="L37" s="51">
        <v>0</v>
      </c>
      <c r="M37" s="51">
        <v>10</v>
      </c>
      <c r="N37" s="51">
        <v>9</v>
      </c>
      <c r="O37" s="51">
        <v>0</v>
      </c>
      <c r="P37" s="51">
        <v>11</v>
      </c>
      <c r="Q37" s="51">
        <v>3</v>
      </c>
      <c r="R37" s="51">
        <v>1</v>
      </c>
      <c r="S37" s="51">
        <v>11</v>
      </c>
      <c r="T37" s="51">
        <v>3</v>
      </c>
      <c r="U37" s="51">
        <v>0</v>
      </c>
      <c r="V37" s="51">
        <v>1</v>
      </c>
      <c r="W37" s="51">
        <v>0</v>
      </c>
      <c r="X37" s="51">
        <v>1</v>
      </c>
      <c r="Y37" s="51">
        <v>5</v>
      </c>
      <c r="Z37" s="51">
        <v>2</v>
      </c>
      <c r="AA37" s="51">
        <v>0</v>
      </c>
      <c r="AB37" s="51">
        <v>0</v>
      </c>
      <c r="AC37" s="51">
        <v>1</v>
      </c>
      <c r="AD37" s="51">
        <v>0</v>
      </c>
      <c r="AE37" s="51">
        <v>28</v>
      </c>
      <c r="AF37" s="51">
        <v>10</v>
      </c>
      <c r="AG37" s="51">
        <v>0</v>
      </c>
      <c r="AH37" s="51">
        <v>152</v>
      </c>
      <c r="AI37" s="51">
        <v>52</v>
      </c>
      <c r="AJ37" s="51">
        <v>15</v>
      </c>
    </row>
    <row r="38" spans="1:36" s="43" customFormat="1" ht="15" customHeight="1">
      <c r="A38" s="158" t="s">
        <v>13</v>
      </c>
      <c r="B38" s="52" t="s">
        <v>191</v>
      </c>
      <c r="C38" s="53" t="s">
        <v>2</v>
      </c>
      <c r="D38" s="42">
        <v>523</v>
      </c>
      <c r="E38" s="42">
        <v>334</v>
      </c>
      <c r="F38" s="42">
        <v>172</v>
      </c>
      <c r="G38" s="42">
        <v>17</v>
      </c>
      <c r="H38" s="42">
        <v>104</v>
      </c>
      <c r="I38" s="42">
        <v>92</v>
      </c>
      <c r="J38" s="42">
        <v>12</v>
      </c>
      <c r="K38" s="42">
        <v>0</v>
      </c>
      <c r="L38" s="42">
        <v>0</v>
      </c>
      <c r="M38" s="42">
        <v>10</v>
      </c>
      <c r="N38" s="42">
        <v>9</v>
      </c>
      <c r="O38" s="42">
        <v>0</v>
      </c>
      <c r="P38" s="42">
        <v>11</v>
      </c>
      <c r="Q38" s="42">
        <v>3</v>
      </c>
      <c r="R38" s="42">
        <v>1</v>
      </c>
      <c r="S38" s="42">
        <v>11</v>
      </c>
      <c r="T38" s="42">
        <v>3</v>
      </c>
      <c r="U38" s="42">
        <v>0</v>
      </c>
      <c r="V38" s="42">
        <v>1</v>
      </c>
      <c r="W38" s="42">
        <v>0</v>
      </c>
      <c r="X38" s="42">
        <v>1</v>
      </c>
      <c r="Y38" s="42">
        <v>5</v>
      </c>
      <c r="Z38" s="42">
        <v>2</v>
      </c>
      <c r="AA38" s="42">
        <v>0</v>
      </c>
      <c r="AB38" s="42">
        <v>0</v>
      </c>
      <c r="AC38" s="42">
        <v>1</v>
      </c>
      <c r="AD38" s="42">
        <v>0</v>
      </c>
      <c r="AE38" s="42">
        <v>28</v>
      </c>
      <c r="AF38" s="42">
        <v>10</v>
      </c>
      <c r="AG38" s="42">
        <v>0</v>
      </c>
      <c r="AH38" s="42">
        <v>152</v>
      </c>
      <c r="AI38" s="42">
        <v>52</v>
      </c>
      <c r="AJ38" s="42">
        <v>15</v>
      </c>
    </row>
    <row r="39" spans="1:36" s="43" customFormat="1" ht="15" customHeight="1">
      <c r="A39" s="159"/>
      <c r="B39" s="54" t="s">
        <v>192</v>
      </c>
      <c r="C39" s="55" t="s">
        <v>3</v>
      </c>
      <c r="D39" s="42">
        <v>5</v>
      </c>
      <c r="E39" s="42">
        <v>3</v>
      </c>
      <c r="F39" s="42">
        <v>2</v>
      </c>
      <c r="G39" s="42">
        <v>0</v>
      </c>
      <c r="H39" s="42">
        <v>3</v>
      </c>
      <c r="I39" s="42">
        <v>1</v>
      </c>
      <c r="J39" s="42">
        <v>0</v>
      </c>
      <c r="K39" s="42">
        <v>1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</row>
    <row r="40" spans="1:36" s="43" customFormat="1" ht="15" customHeight="1">
      <c r="A40" s="46" t="s">
        <v>177</v>
      </c>
      <c r="B40" s="49" t="s">
        <v>190</v>
      </c>
      <c r="C40" s="50" t="s">
        <v>0</v>
      </c>
      <c r="D40" s="51">
        <v>291</v>
      </c>
      <c r="E40" s="51">
        <v>200</v>
      </c>
      <c r="F40" s="51">
        <v>85</v>
      </c>
      <c r="G40" s="51">
        <v>6</v>
      </c>
      <c r="H40" s="51">
        <v>64</v>
      </c>
      <c r="I40" s="51">
        <v>48</v>
      </c>
      <c r="J40" s="51">
        <v>0</v>
      </c>
      <c r="K40" s="51">
        <v>0</v>
      </c>
      <c r="L40" s="51">
        <v>0</v>
      </c>
      <c r="M40" s="51">
        <v>1</v>
      </c>
      <c r="N40" s="51">
        <v>0</v>
      </c>
      <c r="O40" s="51">
        <v>0</v>
      </c>
      <c r="P40" s="51">
        <v>3</v>
      </c>
      <c r="Q40" s="51">
        <v>2</v>
      </c>
      <c r="R40" s="51">
        <v>0</v>
      </c>
      <c r="S40" s="51">
        <v>3</v>
      </c>
      <c r="T40" s="51">
        <v>4</v>
      </c>
      <c r="U40" s="51">
        <v>0</v>
      </c>
      <c r="V40" s="51">
        <v>1</v>
      </c>
      <c r="W40" s="51">
        <v>0</v>
      </c>
      <c r="X40" s="51">
        <v>0</v>
      </c>
      <c r="Y40" s="51">
        <v>2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13</v>
      </c>
      <c r="AF40" s="51">
        <v>0</v>
      </c>
      <c r="AG40" s="51">
        <v>0</v>
      </c>
      <c r="AH40" s="51">
        <v>113</v>
      </c>
      <c r="AI40" s="51">
        <v>31</v>
      </c>
      <c r="AJ40" s="51">
        <v>6</v>
      </c>
    </row>
    <row r="41" spans="1:36" s="43" customFormat="1" ht="15" customHeight="1">
      <c r="A41" s="158" t="s">
        <v>14</v>
      </c>
      <c r="B41" s="52" t="s">
        <v>191</v>
      </c>
      <c r="C41" s="53" t="s">
        <v>2</v>
      </c>
      <c r="D41" s="42">
        <v>250</v>
      </c>
      <c r="E41" s="42">
        <v>166</v>
      </c>
      <c r="F41" s="42">
        <v>78</v>
      </c>
      <c r="G41" s="42">
        <v>6</v>
      </c>
      <c r="H41" s="42">
        <v>54</v>
      </c>
      <c r="I41" s="42">
        <v>42</v>
      </c>
      <c r="J41" s="42">
        <v>0</v>
      </c>
      <c r="K41" s="42">
        <v>0</v>
      </c>
      <c r="L41" s="42">
        <v>0</v>
      </c>
      <c r="M41" s="42">
        <v>1</v>
      </c>
      <c r="N41" s="42">
        <v>0</v>
      </c>
      <c r="O41" s="42">
        <v>0</v>
      </c>
      <c r="P41" s="42">
        <v>1</v>
      </c>
      <c r="Q41" s="42">
        <v>2</v>
      </c>
      <c r="R41" s="42">
        <v>0</v>
      </c>
      <c r="S41" s="42">
        <v>3</v>
      </c>
      <c r="T41" s="42">
        <v>4</v>
      </c>
      <c r="U41" s="42">
        <v>0</v>
      </c>
      <c r="V41" s="42">
        <v>1</v>
      </c>
      <c r="W41" s="42">
        <v>0</v>
      </c>
      <c r="X41" s="42">
        <v>0</v>
      </c>
      <c r="Y41" s="42">
        <v>2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11</v>
      </c>
      <c r="AF41" s="42">
        <v>0</v>
      </c>
      <c r="AG41" s="42">
        <v>0</v>
      </c>
      <c r="AH41" s="42">
        <v>93</v>
      </c>
      <c r="AI41" s="42">
        <v>30</v>
      </c>
      <c r="AJ41" s="42">
        <v>6</v>
      </c>
    </row>
    <row r="42" spans="1:36" s="43" customFormat="1" ht="15" customHeight="1">
      <c r="A42" s="159"/>
      <c r="B42" s="54" t="s">
        <v>192</v>
      </c>
      <c r="C42" s="55" t="s">
        <v>3</v>
      </c>
      <c r="D42" s="42">
        <v>41</v>
      </c>
      <c r="E42" s="42">
        <v>34</v>
      </c>
      <c r="F42" s="42">
        <v>7</v>
      </c>
      <c r="G42" s="42">
        <v>0</v>
      </c>
      <c r="H42" s="42">
        <v>10</v>
      </c>
      <c r="I42" s="42">
        <v>6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2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2</v>
      </c>
      <c r="AF42" s="42">
        <v>0</v>
      </c>
      <c r="AG42" s="42">
        <v>0</v>
      </c>
      <c r="AH42" s="42">
        <v>20</v>
      </c>
      <c r="AI42" s="42">
        <v>1</v>
      </c>
      <c r="AJ42" s="42">
        <v>0</v>
      </c>
    </row>
    <row r="43" spans="1:36" s="43" customFormat="1" ht="15" customHeight="1">
      <c r="A43" s="46" t="s">
        <v>178</v>
      </c>
      <c r="B43" s="49" t="s">
        <v>190</v>
      </c>
      <c r="C43" s="50" t="s">
        <v>0</v>
      </c>
      <c r="D43" s="51">
        <v>263</v>
      </c>
      <c r="E43" s="51">
        <v>184</v>
      </c>
      <c r="F43" s="51">
        <v>79</v>
      </c>
      <c r="G43" s="51">
        <v>0</v>
      </c>
      <c r="H43" s="51">
        <v>81</v>
      </c>
      <c r="I43" s="51">
        <v>51</v>
      </c>
      <c r="J43" s="51">
        <v>4</v>
      </c>
      <c r="K43" s="51">
        <v>0</v>
      </c>
      <c r="L43" s="51">
        <v>0</v>
      </c>
      <c r="M43" s="51">
        <v>1</v>
      </c>
      <c r="N43" s="51">
        <v>4</v>
      </c>
      <c r="O43" s="51">
        <v>0</v>
      </c>
      <c r="P43" s="51">
        <v>8</v>
      </c>
      <c r="Q43" s="51">
        <v>4</v>
      </c>
      <c r="R43" s="51">
        <v>0</v>
      </c>
      <c r="S43" s="51">
        <v>7</v>
      </c>
      <c r="T43" s="51">
        <v>1</v>
      </c>
      <c r="U43" s="51">
        <v>0</v>
      </c>
      <c r="V43" s="51">
        <v>1</v>
      </c>
      <c r="W43" s="51">
        <v>1</v>
      </c>
      <c r="X43" s="51">
        <v>0</v>
      </c>
      <c r="Y43" s="51">
        <v>10</v>
      </c>
      <c r="Z43" s="51">
        <v>2</v>
      </c>
      <c r="AA43" s="51">
        <v>0</v>
      </c>
      <c r="AB43" s="51">
        <v>0</v>
      </c>
      <c r="AC43" s="51">
        <v>0</v>
      </c>
      <c r="AD43" s="51">
        <v>0</v>
      </c>
      <c r="AE43" s="51">
        <v>46</v>
      </c>
      <c r="AF43" s="51">
        <v>9</v>
      </c>
      <c r="AG43" s="51">
        <v>0</v>
      </c>
      <c r="AH43" s="51">
        <v>26</v>
      </c>
      <c r="AI43" s="51">
        <v>7</v>
      </c>
      <c r="AJ43" s="51">
        <v>0</v>
      </c>
    </row>
    <row r="44" spans="1:36" s="43" customFormat="1" ht="15" customHeight="1">
      <c r="A44" s="158" t="s">
        <v>15</v>
      </c>
      <c r="B44" s="52" t="s">
        <v>191</v>
      </c>
      <c r="C44" s="53" t="s">
        <v>2</v>
      </c>
      <c r="D44" s="42">
        <v>260</v>
      </c>
      <c r="E44" s="42">
        <v>181</v>
      </c>
      <c r="F44" s="42">
        <v>79</v>
      </c>
      <c r="G44" s="42">
        <v>0</v>
      </c>
      <c r="H44" s="42">
        <v>81</v>
      </c>
      <c r="I44" s="42">
        <v>51</v>
      </c>
      <c r="J44" s="42">
        <v>4</v>
      </c>
      <c r="K44" s="42">
        <v>0</v>
      </c>
      <c r="L44" s="42">
        <v>0</v>
      </c>
      <c r="M44" s="42">
        <v>1</v>
      </c>
      <c r="N44" s="42">
        <v>4</v>
      </c>
      <c r="O44" s="42">
        <v>0</v>
      </c>
      <c r="P44" s="42">
        <v>8</v>
      </c>
      <c r="Q44" s="42">
        <v>4</v>
      </c>
      <c r="R44" s="42">
        <v>0</v>
      </c>
      <c r="S44" s="42">
        <v>5</v>
      </c>
      <c r="T44" s="42">
        <v>1</v>
      </c>
      <c r="U44" s="42">
        <v>0</v>
      </c>
      <c r="V44" s="42">
        <v>1</v>
      </c>
      <c r="W44" s="42">
        <v>1</v>
      </c>
      <c r="X44" s="42">
        <v>0</v>
      </c>
      <c r="Y44" s="42">
        <v>10</v>
      </c>
      <c r="Z44" s="42">
        <v>2</v>
      </c>
      <c r="AA44" s="42">
        <v>0</v>
      </c>
      <c r="AB44" s="42">
        <v>0</v>
      </c>
      <c r="AC44" s="42">
        <v>0</v>
      </c>
      <c r="AD44" s="42">
        <v>0</v>
      </c>
      <c r="AE44" s="42">
        <v>46</v>
      </c>
      <c r="AF44" s="42">
        <v>9</v>
      </c>
      <c r="AG44" s="42">
        <v>0</v>
      </c>
      <c r="AH44" s="42">
        <v>25</v>
      </c>
      <c r="AI44" s="42">
        <v>7</v>
      </c>
      <c r="AJ44" s="42">
        <v>0</v>
      </c>
    </row>
    <row r="45" spans="1:36" s="43" customFormat="1" ht="15" customHeight="1">
      <c r="A45" s="159"/>
      <c r="B45" s="54" t="s">
        <v>192</v>
      </c>
      <c r="C45" s="55" t="s">
        <v>3</v>
      </c>
      <c r="D45" s="42">
        <v>3</v>
      </c>
      <c r="E45" s="42">
        <v>3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2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1</v>
      </c>
      <c r="AI45" s="42">
        <v>0</v>
      </c>
      <c r="AJ45" s="42">
        <v>0</v>
      </c>
    </row>
    <row r="46" spans="1:36" s="43" customFormat="1" ht="15" customHeight="1">
      <c r="A46" s="46" t="s">
        <v>179</v>
      </c>
      <c r="B46" s="49" t="s">
        <v>190</v>
      </c>
      <c r="C46" s="50" t="s">
        <v>0</v>
      </c>
      <c r="D46" s="51">
        <v>196</v>
      </c>
      <c r="E46" s="51">
        <v>148</v>
      </c>
      <c r="F46" s="51">
        <v>46</v>
      </c>
      <c r="G46" s="51">
        <v>2</v>
      </c>
      <c r="H46" s="51">
        <v>47</v>
      </c>
      <c r="I46" s="51">
        <v>22</v>
      </c>
      <c r="J46" s="51">
        <v>5</v>
      </c>
      <c r="K46" s="51">
        <v>0</v>
      </c>
      <c r="L46" s="51">
        <v>0</v>
      </c>
      <c r="M46" s="51">
        <v>1</v>
      </c>
      <c r="N46" s="51">
        <v>2</v>
      </c>
      <c r="O46" s="51">
        <v>0</v>
      </c>
      <c r="P46" s="51">
        <v>8</v>
      </c>
      <c r="Q46" s="51">
        <v>1</v>
      </c>
      <c r="R46" s="51">
        <v>0</v>
      </c>
      <c r="S46" s="51">
        <v>9</v>
      </c>
      <c r="T46" s="51">
        <v>2</v>
      </c>
      <c r="U46" s="51">
        <v>0</v>
      </c>
      <c r="V46" s="51">
        <v>2</v>
      </c>
      <c r="W46" s="51">
        <v>3</v>
      </c>
      <c r="X46" s="51">
        <v>0</v>
      </c>
      <c r="Y46" s="51">
        <v>4</v>
      </c>
      <c r="Z46" s="51">
        <v>2</v>
      </c>
      <c r="AA46" s="51">
        <v>0</v>
      </c>
      <c r="AB46" s="51">
        <v>0</v>
      </c>
      <c r="AC46" s="51">
        <v>0</v>
      </c>
      <c r="AD46" s="51">
        <v>0</v>
      </c>
      <c r="AE46" s="51">
        <v>51</v>
      </c>
      <c r="AF46" s="51">
        <v>7</v>
      </c>
      <c r="AG46" s="51">
        <v>2</v>
      </c>
      <c r="AH46" s="51">
        <v>21</v>
      </c>
      <c r="AI46" s="51">
        <v>7</v>
      </c>
      <c r="AJ46" s="51">
        <v>0</v>
      </c>
    </row>
    <row r="47" spans="1:36" s="43" customFormat="1" ht="15" customHeight="1">
      <c r="A47" s="158" t="s">
        <v>16</v>
      </c>
      <c r="B47" s="52" t="s">
        <v>191</v>
      </c>
      <c r="C47" s="53" t="s">
        <v>2</v>
      </c>
      <c r="D47" s="42">
        <v>190</v>
      </c>
      <c r="E47" s="42">
        <v>143</v>
      </c>
      <c r="F47" s="42">
        <v>45</v>
      </c>
      <c r="G47" s="42">
        <v>2</v>
      </c>
      <c r="H47" s="42">
        <v>47</v>
      </c>
      <c r="I47" s="42">
        <v>22</v>
      </c>
      <c r="J47" s="42">
        <v>5</v>
      </c>
      <c r="K47" s="42">
        <v>0</v>
      </c>
      <c r="L47" s="42">
        <v>0</v>
      </c>
      <c r="M47" s="42">
        <v>1</v>
      </c>
      <c r="N47" s="42">
        <v>2</v>
      </c>
      <c r="O47" s="42">
        <v>0</v>
      </c>
      <c r="P47" s="42">
        <v>5</v>
      </c>
      <c r="Q47" s="42">
        <v>1</v>
      </c>
      <c r="R47" s="42">
        <v>0</v>
      </c>
      <c r="S47" s="42">
        <v>9</v>
      </c>
      <c r="T47" s="42">
        <v>2</v>
      </c>
      <c r="U47" s="42">
        <v>0</v>
      </c>
      <c r="V47" s="42">
        <v>2</v>
      </c>
      <c r="W47" s="42">
        <v>3</v>
      </c>
      <c r="X47" s="42">
        <v>0</v>
      </c>
      <c r="Y47" s="42">
        <v>4</v>
      </c>
      <c r="Z47" s="42">
        <v>2</v>
      </c>
      <c r="AA47" s="42">
        <v>0</v>
      </c>
      <c r="AB47" s="42">
        <v>0</v>
      </c>
      <c r="AC47" s="42">
        <v>0</v>
      </c>
      <c r="AD47" s="42">
        <v>0</v>
      </c>
      <c r="AE47" s="42">
        <v>50</v>
      </c>
      <c r="AF47" s="42">
        <v>6</v>
      </c>
      <c r="AG47" s="42">
        <v>2</v>
      </c>
      <c r="AH47" s="42">
        <v>20</v>
      </c>
      <c r="AI47" s="42">
        <v>7</v>
      </c>
      <c r="AJ47" s="42">
        <v>0</v>
      </c>
    </row>
    <row r="48" spans="1:36" s="43" customFormat="1" ht="15" customHeight="1">
      <c r="A48" s="159"/>
      <c r="B48" s="54" t="s">
        <v>192</v>
      </c>
      <c r="C48" s="55" t="s">
        <v>3</v>
      </c>
      <c r="D48" s="42">
        <v>6</v>
      </c>
      <c r="E48" s="42">
        <v>5</v>
      </c>
      <c r="F48" s="42">
        <v>1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3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1</v>
      </c>
      <c r="AF48" s="42">
        <v>1</v>
      </c>
      <c r="AG48" s="42">
        <v>0</v>
      </c>
      <c r="AH48" s="42">
        <v>1</v>
      </c>
      <c r="AI48" s="42">
        <v>0</v>
      </c>
      <c r="AJ48" s="42">
        <v>0</v>
      </c>
    </row>
    <row r="49" spans="1:36" s="43" customFormat="1" ht="15" customHeight="1">
      <c r="A49" s="46" t="s">
        <v>180</v>
      </c>
      <c r="B49" s="49" t="s">
        <v>190</v>
      </c>
      <c r="C49" s="50" t="s">
        <v>0</v>
      </c>
      <c r="D49" s="51">
        <v>606</v>
      </c>
      <c r="E49" s="51">
        <v>434</v>
      </c>
      <c r="F49" s="51">
        <v>162</v>
      </c>
      <c r="G49" s="51">
        <v>10</v>
      </c>
      <c r="H49" s="51">
        <v>119</v>
      </c>
      <c r="I49" s="51">
        <v>84</v>
      </c>
      <c r="J49" s="51">
        <v>5</v>
      </c>
      <c r="K49" s="51">
        <v>0</v>
      </c>
      <c r="L49" s="51">
        <v>0</v>
      </c>
      <c r="M49" s="51">
        <v>3</v>
      </c>
      <c r="N49" s="51">
        <v>6</v>
      </c>
      <c r="O49" s="51">
        <v>0</v>
      </c>
      <c r="P49" s="51">
        <v>22</v>
      </c>
      <c r="Q49" s="51">
        <v>4</v>
      </c>
      <c r="R49" s="51">
        <v>0</v>
      </c>
      <c r="S49" s="51">
        <v>11</v>
      </c>
      <c r="T49" s="51">
        <v>2</v>
      </c>
      <c r="U49" s="51">
        <v>0</v>
      </c>
      <c r="V49" s="51">
        <v>7</v>
      </c>
      <c r="W49" s="51">
        <v>0</v>
      </c>
      <c r="X49" s="51">
        <v>0</v>
      </c>
      <c r="Y49" s="51">
        <v>12</v>
      </c>
      <c r="Z49" s="51">
        <v>0</v>
      </c>
      <c r="AA49" s="51">
        <v>0</v>
      </c>
      <c r="AB49" s="51">
        <v>0</v>
      </c>
      <c r="AC49" s="51">
        <v>1</v>
      </c>
      <c r="AD49" s="51">
        <v>0</v>
      </c>
      <c r="AE49" s="51">
        <v>82</v>
      </c>
      <c r="AF49" s="51">
        <v>6</v>
      </c>
      <c r="AG49" s="51">
        <v>1</v>
      </c>
      <c r="AH49" s="51">
        <v>173</v>
      </c>
      <c r="AI49" s="51">
        <v>59</v>
      </c>
      <c r="AJ49" s="51">
        <v>9</v>
      </c>
    </row>
    <row r="50" spans="1:36" s="43" customFormat="1" ht="15" customHeight="1">
      <c r="A50" s="158" t="s">
        <v>17</v>
      </c>
      <c r="B50" s="52" t="s">
        <v>191</v>
      </c>
      <c r="C50" s="53" t="s">
        <v>2</v>
      </c>
      <c r="D50" s="42">
        <v>520</v>
      </c>
      <c r="E50" s="42">
        <v>372</v>
      </c>
      <c r="F50" s="42">
        <v>138</v>
      </c>
      <c r="G50" s="42">
        <v>10</v>
      </c>
      <c r="H50" s="42">
        <v>102</v>
      </c>
      <c r="I50" s="42">
        <v>70</v>
      </c>
      <c r="J50" s="42">
        <v>3</v>
      </c>
      <c r="K50" s="42">
        <v>0</v>
      </c>
      <c r="L50" s="42">
        <v>0</v>
      </c>
      <c r="M50" s="42">
        <v>3</v>
      </c>
      <c r="N50" s="42">
        <v>4</v>
      </c>
      <c r="O50" s="42">
        <v>0</v>
      </c>
      <c r="P50" s="42">
        <v>15</v>
      </c>
      <c r="Q50" s="42">
        <v>4</v>
      </c>
      <c r="R50" s="42">
        <v>0</v>
      </c>
      <c r="S50" s="42">
        <v>7</v>
      </c>
      <c r="T50" s="42">
        <v>2</v>
      </c>
      <c r="U50" s="42">
        <v>0</v>
      </c>
      <c r="V50" s="42">
        <v>7</v>
      </c>
      <c r="W50" s="42">
        <v>0</v>
      </c>
      <c r="X50" s="42">
        <v>0</v>
      </c>
      <c r="Y50" s="42">
        <v>5</v>
      </c>
      <c r="Z50" s="42">
        <v>0</v>
      </c>
      <c r="AA50" s="42">
        <v>0</v>
      </c>
      <c r="AB50" s="42">
        <v>0</v>
      </c>
      <c r="AC50" s="42">
        <v>1</v>
      </c>
      <c r="AD50" s="42">
        <v>0</v>
      </c>
      <c r="AE50" s="42">
        <v>73</v>
      </c>
      <c r="AF50" s="42">
        <v>6</v>
      </c>
      <c r="AG50" s="42">
        <v>1</v>
      </c>
      <c r="AH50" s="42">
        <v>157</v>
      </c>
      <c r="AI50" s="42">
        <v>51</v>
      </c>
      <c r="AJ50" s="42">
        <v>9</v>
      </c>
    </row>
    <row r="51" spans="1:36" s="43" customFormat="1" ht="15" customHeight="1">
      <c r="A51" s="159"/>
      <c r="B51" s="54" t="s">
        <v>192</v>
      </c>
      <c r="C51" s="55" t="s">
        <v>3</v>
      </c>
      <c r="D51" s="42">
        <v>86</v>
      </c>
      <c r="E51" s="42">
        <v>62</v>
      </c>
      <c r="F51" s="42">
        <v>24</v>
      </c>
      <c r="G51" s="42">
        <v>0</v>
      </c>
      <c r="H51" s="42">
        <v>17</v>
      </c>
      <c r="I51" s="42">
        <v>14</v>
      </c>
      <c r="J51" s="42">
        <v>2</v>
      </c>
      <c r="K51" s="42">
        <v>0</v>
      </c>
      <c r="L51" s="42">
        <v>0</v>
      </c>
      <c r="M51" s="42">
        <v>0</v>
      </c>
      <c r="N51" s="42">
        <v>2</v>
      </c>
      <c r="O51" s="42">
        <v>0</v>
      </c>
      <c r="P51" s="42">
        <v>7</v>
      </c>
      <c r="Q51" s="42">
        <v>0</v>
      </c>
      <c r="R51" s="42">
        <v>0</v>
      </c>
      <c r="S51" s="42">
        <v>4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7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9</v>
      </c>
      <c r="AF51" s="42">
        <v>0</v>
      </c>
      <c r="AG51" s="42">
        <v>0</v>
      </c>
      <c r="AH51" s="42">
        <v>16</v>
      </c>
      <c r="AI51" s="42">
        <v>8</v>
      </c>
      <c r="AJ51" s="42">
        <v>0</v>
      </c>
    </row>
    <row r="52" spans="1:36" s="43" customFormat="1" ht="15" customHeight="1">
      <c r="A52" s="46" t="s">
        <v>181</v>
      </c>
      <c r="B52" s="49" t="s">
        <v>190</v>
      </c>
      <c r="C52" s="50" t="s">
        <v>0</v>
      </c>
      <c r="D52" s="51">
        <v>330</v>
      </c>
      <c r="E52" s="51">
        <v>221</v>
      </c>
      <c r="F52" s="51">
        <v>108</v>
      </c>
      <c r="G52" s="51">
        <v>1</v>
      </c>
      <c r="H52" s="51">
        <v>69</v>
      </c>
      <c r="I52" s="51">
        <v>57</v>
      </c>
      <c r="J52" s="51">
        <v>7</v>
      </c>
      <c r="K52" s="51">
        <v>4</v>
      </c>
      <c r="L52" s="51">
        <v>0</v>
      </c>
      <c r="M52" s="51">
        <v>3</v>
      </c>
      <c r="N52" s="51">
        <v>5</v>
      </c>
      <c r="O52" s="51">
        <v>0</v>
      </c>
      <c r="P52" s="51">
        <v>13</v>
      </c>
      <c r="Q52" s="51">
        <v>3</v>
      </c>
      <c r="R52" s="51">
        <v>0</v>
      </c>
      <c r="S52" s="51">
        <v>12</v>
      </c>
      <c r="T52" s="51">
        <v>0</v>
      </c>
      <c r="U52" s="51">
        <v>0</v>
      </c>
      <c r="V52" s="51">
        <v>4</v>
      </c>
      <c r="W52" s="51">
        <v>1</v>
      </c>
      <c r="X52" s="51">
        <v>0</v>
      </c>
      <c r="Y52" s="51">
        <v>13</v>
      </c>
      <c r="Z52" s="51">
        <v>3</v>
      </c>
      <c r="AA52" s="51">
        <v>0</v>
      </c>
      <c r="AB52" s="51">
        <v>0</v>
      </c>
      <c r="AC52" s="51">
        <v>1</v>
      </c>
      <c r="AD52" s="51">
        <v>0</v>
      </c>
      <c r="AE52" s="51">
        <v>73</v>
      </c>
      <c r="AF52" s="51">
        <v>25</v>
      </c>
      <c r="AG52" s="51">
        <v>0</v>
      </c>
      <c r="AH52" s="51">
        <v>27</v>
      </c>
      <c r="AI52" s="51">
        <v>9</v>
      </c>
      <c r="AJ52" s="51">
        <v>1</v>
      </c>
    </row>
    <row r="53" spans="1:36" s="43" customFormat="1" ht="15" customHeight="1">
      <c r="A53" s="158" t="s">
        <v>18</v>
      </c>
      <c r="B53" s="52" t="s">
        <v>191</v>
      </c>
      <c r="C53" s="53" t="s">
        <v>2</v>
      </c>
      <c r="D53" s="42">
        <v>175</v>
      </c>
      <c r="E53" s="42">
        <v>117</v>
      </c>
      <c r="F53" s="42">
        <v>57</v>
      </c>
      <c r="G53" s="42">
        <v>1</v>
      </c>
      <c r="H53" s="42">
        <v>34</v>
      </c>
      <c r="I53" s="42">
        <v>33</v>
      </c>
      <c r="J53" s="42">
        <v>3</v>
      </c>
      <c r="K53" s="42">
        <v>2</v>
      </c>
      <c r="L53" s="42">
        <v>0</v>
      </c>
      <c r="M53" s="42">
        <v>2</v>
      </c>
      <c r="N53" s="42">
        <v>3</v>
      </c>
      <c r="O53" s="42">
        <v>0</v>
      </c>
      <c r="P53" s="42">
        <v>4</v>
      </c>
      <c r="Q53" s="42">
        <v>1</v>
      </c>
      <c r="R53" s="42">
        <v>0</v>
      </c>
      <c r="S53" s="42">
        <v>6</v>
      </c>
      <c r="T53" s="42">
        <v>0</v>
      </c>
      <c r="U53" s="42">
        <v>0</v>
      </c>
      <c r="V53" s="42">
        <v>3</v>
      </c>
      <c r="W53" s="42">
        <v>1</v>
      </c>
      <c r="X53" s="42">
        <v>0</v>
      </c>
      <c r="Y53" s="42">
        <v>5</v>
      </c>
      <c r="Z53" s="42">
        <v>1</v>
      </c>
      <c r="AA53" s="42">
        <v>0</v>
      </c>
      <c r="AB53" s="42">
        <v>0</v>
      </c>
      <c r="AC53" s="42">
        <v>1</v>
      </c>
      <c r="AD53" s="42">
        <v>0</v>
      </c>
      <c r="AE53" s="42">
        <v>46</v>
      </c>
      <c r="AF53" s="42">
        <v>11</v>
      </c>
      <c r="AG53" s="42">
        <v>0</v>
      </c>
      <c r="AH53" s="42">
        <v>14</v>
      </c>
      <c r="AI53" s="42">
        <v>4</v>
      </c>
      <c r="AJ53" s="42">
        <v>1</v>
      </c>
    </row>
    <row r="54" spans="1:36" s="43" customFormat="1" ht="15" customHeight="1">
      <c r="A54" s="159"/>
      <c r="B54" s="54" t="s">
        <v>192</v>
      </c>
      <c r="C54" s="55" t="s">
        <v>3</v>
      </c>
      <c r="D54" s="42">
        <v>155</v>
      </c>
      <c r="E54" s="42">
        <v>104</v>
      </c>
      <c r="F54" s="42">
        <v>51</v>
      </c>
      <c r="G54" s="42">
        <v>0</v>
      </c>
      <c r="H54" s="42">
        <v>35</v>
      </c>
      <c r="I54" s="42">
        <v>24</v>
      </c>
      <c r="J54" s="42">
        <v>4</v>
      </c>
      <c r="K54" s="42">
        <v>2</v>
      </c>
      <c r="L54" s="42">
        <v>0</v>
      </c>
      <c r="M54" s="42">
        <v>1</v>
      </c>
      <c r="N54" s="42">
        <v>2</v>
      </c>
      <c r="O54" s="42">
        <v>0</v>
      </c>
      <c r="P54" s="42">
        <v>9</v>
      </c>
      <c r="Q54" s="42">
        <v>2</v>
      </c>
      <c r="R54" s="42">
        <v>0</v>
      </c>
      <c r="S54" s="42">
        <v>6</v>
      </c>
      <c r="T54" s="42">
        <v>0</v>
      </c>
      <c r="U54" s="42">
        <v>0</v>
      </c>
      <c r="V54" s="42">
        <v>1</v>
      </c>
      <c r="W54" s="42">
        <v>0</v>
      </c>
      <c r="X54" s="42">
        <v>0</v>
      </c>
      <c r="Y54" s="42">
        <v>8</v>
      </c>
      <c r="Z54" s="42">
        <v>2</v>
      </c>
      <c r="AA54" s="42">
        <v>0</v>
      </c>
      <c r="AB54" s="42">
        <v>0</v>
      </c>
      <c r="AC54" s="42">
        <v>0</v>
      </c>
      <c r="AD54" s="42">
        <v>0</v>
      </c>
      <c r="AE54" s="42">
        <v>27</v>
      </c>
      <c r="AF54" s="42">
        <v>14</v>
      </c>
      <c r="AG54" s="42">
        <v>0</v>
      </c>
      <c r="AH54" s="42">
        <v>13</v>
      </c>
      <c r="AI54" s="42">
        <v>5</v>
      </c>
      <c r="AJ54" s="42">
        <v>0</v>
      </c>
    </row>
    <row r="55" spans="1:36" s="43" customFormat="1" ht="15" customHeight="1">
      <c r="A55" s="46" t="s">
        <v>182</v>
      </c>
      <c r="B55" s="49" t="s">
        <v>190</v>
      </c>
      <c r="C55" s="50" t="s">
        <v>0</v>
      </c>
      <c r="D55" s="51">
        <v>253</v>
      </c>
      <c r="E55" s="51">
        <v>176</v>
      </c>
      <c r="F55" s="51">
        <v>75</v>
      </c>
      <c r="G55" s="51">
        <v>2</v>
      </c>
      <c r="H55" s="51">
        <v>50</v>
      </c>
      <c r="I55" s="51">
        <v>48</v>
      </c>
      <c r="J55" s="51">
        <v>2</v>
      </c>
      <c r="K55" s="51">
        <v>1</v>
      </c>
      <c r="L55" s="51">
        <v>0</v>
      </c>
      <c r="M55" s="51">
        <v>5</v>
      </c>
      <c r="N55" s="51">
        <v>4</v>
      </c>
      <c r="O55" s="51">
        <v>0</v>
      </c>
      <c r="P55" s="51">
        <v>10</v>
      </c>
      <c r="Q55" s="51">
        <v>2</v>
      </c>
      <c r="R55" s="51">
        <v>0</v>
      </c>
      <c r="S55" s="51">
        <v>7</v>
      </c>
      <c r="T55" s="51">
        <v>2</v>
      </c>
      <c r="U55" s="51">
        <v>0</v>
      </c>
      <c r="V55" s="51">
        <v>0</v>
      </c>
      <c r="W55" s="51">
        <v>0</v>
      </c>
      <c r="X55" s="51">
        <v>0</v>
      </c>
      <c r="Y55" s="51">
        <v>9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75</v>
      </c>
      <c r="AF55" s="51">
        <v>13</v>
      </c>
      <c r="AG55" s="51">
        <v>1</v>
      </c>
      <c r="AH55" s="51">
        <v>18</v>
      </c>
      <c r="AI55" s="51">
        <v>5</v>
      </c>
      <c r="AJ55" s="51">
        <v>1</v>
      </c>
    </row>
    <row r="56" spans="1:36" s="43" customFormat="1" ht="15" customHeight="1">
      <c r="A56" s="158" t="s">
        <v>19</v>
      </c>
      <c r="B56" s="52" t="s">
        <v>191</v>
      </c>
      <c r="C56" s="53" t="s">
        <v>2</v>
      </c>
      <c r="D56" s="42">
        <v>139</v>
      </c>
      <c r="E56" s="42">
        <v>103</v>
      </c>
      <c r="F56" s="42">
        <v>34</v>
      </c>
      <c r="G56" s="42">
        <v>2</v>
      </c>
      <c r="H56" s="42">
        <v>27</v>
      </c>
      <c r="I56" s="42">
        <v>22</v>
      </c>
      <c r="J56" s="42">
        <v>1</v>
      </c>
      <c r="K56" s="42">
        <v>1</v>
      </c>
      <c r="L56" s="42">
        <v>0</v>
      </c>
      <c r="M56" s="42">
        <v>1</v>
      </c>
      <c r="N56" s="42">
        <v>3</v>
      </c>
      <c r="O56" s="42">
        <v>0</v>
      </c>
      <c r="P56" s="42">
        <v>5</v>
      </c>
      <c r="Q56" s="42">
        <v>0</v>
      </c>
      <c r="R56" s="42">
        <v>0</v>
      </c>
      <c r="S56" s="42">
        <v>5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2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51</v>
      </c>
      <c r="AF56" s="42">
        <v>6</v>
      </c>
      <c r="AG56" s="42">
        <v>1</v>
      </c>
      <c r="AH56" s="42">
        <v>11</v>
      </c>
      <c r="AI56" s="42">
        <v>2</v>
      </c>
      <c r="AJ56" s="42">
        <v>1</v>
      </c>
    </row>
    <row r="57" spans="1:36" s="43" customFormat="1" ht="15" customHeight="1">
      <c r="A57" s="159"/>
      <c r="B57" s="54" t="s">
        <v>192</v>
      </c>
      <c r="C57" s="55" t="s">
        <v>3</v>
      </c>
      <c r="D57" s="42">
        <v>114</v>
      </c>
      <c r="E57" s="42">
        <v>73</v>
      </c>
      <c r="F57" s="42">
        <v>41</v>
      </c>
      <c r="G57" s="42">
        <v>0</v>
      </c>
      <c r="H57" s="42">
        <v>23</v>
      </c>
      <c r="I57" s="42">
        <v>26</v>
      </c>
      <c r="J57" s="42">
        <v>1</v>
      </c>
      <c r="K57" s="42">
        <v>0</v>
      </c>
      <c r="L57" s="42">
        <v>0</v>
      </c>
      <c r="M57" s="42">
        <v>4</v>
      </c>
      <c r="N57" s="42">
        <v>1</v>
      </c>
      <c r="O57" s="42">
        <v>0</v>
      </c>
      <c r="P57" s="42">
        <v>5</v>
      </c>
      <c r="Q57" s="42">
        <v>2</v>
      </c>
      <c r="R57" s="42">
        <v>0</v>
      </c>
      <c r="S57" s="42">
        <v>2</v>
      </c>
      <c r="T57" s="42">
        <v>2</v>
      </c>
      <c r="U57" s="42">
        <v>0</v>
      </c>
      <c r="V57" s="42">
        <v>0</v>
      </c>
      <c r="W57" s="42">
        <v>0</v>
      </c>
      <c r="X57" s="42">
        <v>0</v>
      </c>
      <c r="Y57" s="42">
        <v>7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24</v>
      </c>
      <c r="AF57" s="42">
        <v>7</v>
      </c>
      <c r="AG57" s="42">
        <v>0</v>
      </c>
      <c r="AH57" s="42">
        <v>7</v>
      </c>
      <c r="AI57" s="42">
        <v>3</v>
      </c>
      <c r="AJ57" s="42">
        <v>0</v>
      </c>
    </row>
    <row r="58" spans="1:36" s="43" customFormat="1" ht="15" customHeight="1">
      <c r="A58" s="46" t="s">
        <v>183</v>
      </c>
      <c r="B58" s="49" t="s">
        <v>190</v>
      </c>
      <c r="C58" s="50" t="s">
        <v>0</v>
      </c>
      <c r="D58" s="51">
        <v>36</v>
      </c>
      <c r="E58" s="51">
        <v>24</v>
      </c>
      <c r="F58" s="51">
        <v>12</v>
      </c>
      <c r="G58" s="51">
        <v>0</v>
      </c>
      <c r="H58" s="51">
        <v>6</v>
      </c>
      <c r="I58" s="51">
        <v>6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2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1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13</v>
      </c>
      <c r="AF58" s="51">
        <v>0</v>
      </c>
      <c r="AG58" s="51">
        <v>0</v>
      </c>
      <c r="AH58" s="51">
        <v>5</v>
      </c>
      <c r="AI58" s="51">
        <v>3</v>
      </c>
      <c r="AJ58" s="51">
        <v>0</v>
      </c>
    </row>
    <row r="59" spans="1:36" s="43" customFormat="1" ht="15" customHeight="1">
      <c r="A59" s="158" t="s">
        <v>20</v>
      </c>
      <c r="B59" s="52" t="s">
        <v>191</v>
      </c>
      <c r="C59" s="53" t="s">
        <v>2</v>
      </c>
      <c r="D59" s="42">
        <v>36</v>
      </c>
      <c r="E59" s="42">
        <v>24</v>
      </c>
      <c r="F59" s="42">
        <v>12</v>
      </c>
      <c r="G59" s="42">
        <v>0</v>
      </c>
      <c r="H59" s="42">
        <v>6</v>
      </c>
      <c r="I59" s="42">
        <v>6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2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1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13</v>
      </c>
      <c r="AF59" s="42">
        <v>0</v>
      </c>
      <c r="AG59" s="42">
        <v>0</v>
      </c>
      <c r="AH59" s="42">
        <v>5</v>
      </c>
      <c r="AI59" s="42">
        <v>3</v>
      </c>
      <c r="AJ59" s="42">
        <v>0</v>
      </c>
    </row>
    <row r="60" spans="1:36" s="43" customFormat="1" ht="15" customHeight="1">
      <c r="A60" s="159"/>
      <c r="B60" s="54" t="s">
        <v>192</v>
      </c>
      <c r="C60" s="55" t="s">
        <v>3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</row>
    <row r="61" spans="1:36" s="43" customFormat="1" ht="15" customHeight="1">
      <c r="A61" s="46" t="s">
        <v>184</v>
      </c>
      <c r="B61" s="49" t="s">
        <v>190</v>
      </c>
      <c r="C61" s="50" t="s">
        <v>0</v>
      </c>
      <c r="D61" s="51">
        <v>304</v>
      </c>
      <c r="E61" s="51">
        <v>219</v>
      </c>
      <c r="F61" s="51">
        <v>80</v>
      </c>
      <c r="G61" s="51">
        <v>5</v>
      </c>
      <c r="H61" s="51">
        <v>82</v>
      </c>
      <c r="I61" s="51">
        <v>43</v>
      </c>
      <c r="J61" s="51">
        <v>1</v>
      </c>
      <c r="K61" s="51">
        <v>1</v>
      </c>
      <c r="L61" s="51">
        <v>0</v>
      </c>
      <c r="M61" s="51">
        <v>1</v>
      </c>
      <c r="N61" s="51">
        <v>3</v>
      </c>
      <c r="O61" s="51">
        <v>0</v>
      </c>
      <c r="P61" s="51">
        <v>3</v>
      </c>
      <c r="Q61" s="51">
        <v>0</v>
      </c>
      <c r="R61" s="51">
        <v>0</v>
      </c>
      <c r="S61" s="51">
        <v>5</v>
      </c>
      <c r="T61" s="51">
        <v>5</v>
      </c>
      <c r="U61" s="51">
        <v>0</v>
      </c>
      <c r="V61" s="51">
        <v>2</v>
      </c>
      <c r="W61" s="51">
        <v>0</v>
      </c>
      <c r="X61" s="51">
        <v>0</v>
      </c>
      <c r="Y61" s="51">
        <v>4</v>
      </c>
      <c r="Z61" s="51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38</v>
      </c>
      <c r="AF61" s="51">
        <v>3</v>
      </c>
      <c r="AG61" s="51">
        <v>2</v>
      </c>
      <c r="AH61" s="51">
        <v>83</v>
      </c>
      <c r="AI61" s="51">
        <v>25</v>
      </c>
      <c r="AJ61" s="51">
        <v>3</v>
      </c>
    </row>
    <row r="62" spans="1:36" s="43" customFormat="1" ht="15" customHeight="1">
      <c r="A62" s="158" t="s">
        <v>21</v>
      </c>
      <c r="B62" s="52" t="s">
        <v>191</v>
      </c>
      <c r="C62" s="53" t="s">
        <v>2</v>
      </c>
      <c r="D62" s="42">
        <v>281</v>
      </c>
      <c r="E62" s="42">
        <v>202</v>
      </c>
      <c r="F62" s="42">
        <v>74</v>
      </c>
      <c r="G62" s="42">
        <v>5</v>
      </c>
      <c r="H62" s="42">
        <v>75</v>
      </c>
      <c r="I62" s="42">
        <v>38</v>
      </c>
      <c r="J62" s="42">
        <v>1</v>
      </c>
      <c r="K62" s="42">
        <v>1</v>
      </c>
      <c r="L62" s="42">
        <v>0</v>
      </c>
      <c r="M62" s="42">
        <v>1</v>
      </c>
      <c r="N62" s="42">
        <v>3</v>
      </c>
      <c r="O62" s="42">
        <v>0</v>
      </c>
      <c r="P62" s="42">
        <v>1</v>
      </c>
      <c r="Q62" s="42">
        <v>0</v>
      </c>
      <c r="R62" s="42">
        <v>0</v>
      </c>
      <c r="S62" s="42">
        <v>5</v>
      </c>
      <c r="T62" s="42">
        <v>5</v>
      </c>
      <c r="U62" s="42">
        <v>0</v>
      </c>
      <c r="V62" s="42">
        <v>2</v>
      </c>
      <c r="W62" s="42">
        <v>0</v>
      </c>
      <c r="X62" s="42">
        <v>0</v>
      </c>
      <c r="Y62" s="42">
        <v>4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34</v>
      </c>
      <c r="AF62" s="42">
        <v>3</v>
      </c>
      <c r="AG62" s="42">
        <v>2</v>
      </c>
      <c r="AH62" s="42">
        <v>79</v>
      </c>
      <c r="AI62" s="42">
        <v>24</v>
      </c>
      <c r="AJ62" s="42">
        <v>3</v>
      </c>
    </row>
    <row r="63" spans="1:36" s="43" customFormat="1" ht="15" customHeight="1">
      <c r="A63" s="159"/>
      <c r="B63" s="54" t="s">
        <v>192</v>
      </c>
      <c r="C63" s="55" t="s">
        <v>3</v>
      </c>
      <c r="D63" s="42">
        <v>23</v>
      </c>
      <c r="E63" s="42">
        <v>17</v>
      </c>
      <c r="F63" s="42">
        <v>6</v>
      </c>
      <c r="G63" s="42">
        <v>0</v>
      </c>
      <c r="H63" s="42">
        <v>7</v>
      </c>
      <c r="I63" s="42">
        <v>5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2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4</v>
      </c>
      <c r="AF63" s="42">
        <v>0</v>
      </c>
      <c r="AG63" s="42">
        <v>0</v>
      </c>
      <c r="AH63" s="42">
        <v>4</v>
      </c>
      <c r="AI63" s="42">
        <v>1</v>
      </c>
      <c r="AJ63" s="42">
        <v>0</v>
      </c>
    </row>
    <row r="64" spans="1:36" s="43" customFormat="1" ht="15" customHeight="1">
      <c r="A64" s="46" t="s">
        <v>185</v>
      </c>
      <c r="B64" s="49" t="s">
        <v>190</v>
      </c>
      <c r="C64" s="50" t="s">
        <v>0</v>
      </c>
      <c r="D64" s="51">
        <v>148</v>
      </c>
      <c r="E64" s="51">
        <v>94</v>
      </c>
      <c r="F64" s="51">
        <v>49</v>
      </c>
      <c r="G64" s="51">
        <v>5</v>
      </c>
      <c r="H64" s="51">
        <v>27</v>
      </c>
      <c r="I64" s="51">
        <v>23</v>
      </c>
      <c r="J64" s="51">
        <v>1</v>
      </c>
      <c r="K64" s="51">
        <v>0</v>
      </c>
      <c r="L64" s="51">
        <v>0</v>
      </c>
      <c r="M64" s="51">
        <v>0</v>
      </c>
      <c r="N64" s="51">
        <v>1</v>
      </c>
      <c r="O64" s="51">
        <v>0</v>
      </c>
      <c r="P64" s="51">
        <v>4</v>
      </c>
      <c r="Q64" s="51">
        <v>0</v>
      </c>
      <c r="R64" s="51">
        <v>0</v>
      </c>
      <c r="S64" s="51">
        <v>6</v>
      </c>
      <c r="T64" s="51">
        <v>1</v>
      </c>
      <c r="U64" s="51">
        <v>0</v>
      </c>
      <c r="V64" s="51">
        <v>3</v>
      </c>
      <c r="W64" s="51">
        <v>0</v>
      </c>
      <c r="X64" s="51">
        <v>0</v>
      </c>
      <c r="Y64" s="51">
        <v>6</v>
      </c>
      <c r="Z64" s="51">
        <v>0</v>
      </c>
      <c r="AA64" s="51">
        <v>0</v>
      </c>
      <c r="AB64" s="51">
        <v>0</v>
      </c>
      <c r="AC64" s="51">
        <v>1</v>
      </c>
      <c r="AD64" s="51">
        <v>0</v>
      </c>
      <c r="AE64" s="51">
        <v>8</v>
      </c>
      <c r="AF64" s="51">
        <v>0</v>
      </c>
      <c r="AG64" s="51">
        <v>1</v>
      </c>
      <c r="AH64" s="51">
        <v>39</v>
      </c>
      <c r="AI64" s="51">
        <v>23</v>
      </c>
      <c r="AJ64" s="51">
        <v>4</v>
      </c>
    </row>
    <row r="65" spans="1:36" s="43" customFormat="1" ht="15" customHeight="1">
      <c r="A65" s="158" t="s">
        <v>22</v>
      </c>
      <c r="B65" s="52" t="s">
        <v>191</v>
      </c>
      <c r="C65" s="53" t="s">
        <v>2</v>
      </c>
      <c r="D65" s="42">
        <v>132</v>
      </c>
      <c r="E65" s="42">
        <v>81</v>
      </c>
      <c r="F65" s="42">
        <v>46</v>
      </c>
      <c r="G65" s="42">
        <v>5</v>
      </c>
      <c r="H65" s="42">
        <v>21</v>
      </c>
      <c r="I65" s="42">
        <v>20</v>
      </c>
      <c r="J65" s="42">
        <v>0</v>
      </c>
      <c r="K65" s="42">
        <v>0</v>
      </c>
      <c r="L65" s="42">
        <v>0</v>
      </c>
      <c r="M65" s="42">
        <v>0</v>
      </c>
      <c r="N65" s="42">
        <v>1</v>
      </c>
      <c r="O65" s="42">
        <v>0</v>
      </c>
      <c r="P65" s="42">
        <v>3</v>
      </c>
      <c r="Q65" s="42">
        <v>0</v>
      </c>
      <c r="R65" s="42">
        <v>0</v>
      </c>
      <c r="S65" s="42">
        <v>5</v>
      </c>
      <c r="T65" s="42">
        <v>1</v>
      </c>
      <c r="U65" s="42">
        <v>0</v>
      </c>
      <c r="V65" s="42">
        <v>3</v>
      </c>
      <c r="W65" s="42">
        <v>0</v>
      </c>
      <c r="X65" s="42">
        <v>0</v>
      </c>
      <c r="Y65" s="42">
        <v>6</v>
      </c>
      <c r="Z65" s="42">
        <v>0</v>
      </c>
      <c r="AA65" s="42">
        <v>0</v>
      </c>
      <c r="AB65" s="42">
        <v>0</v>
      </c>
      <c r="AC65" s="42">
        <v>1</v>
      </c>
      <c r="AD65" s="42">
        <v>0</v>
      </c>
      <c r="AE65" s="42">
        <v>7</v>
      </c>
      <c r="AF65" s="42">
        <v>0</v>
      </c>
      <c r="AG65" s="42">
        <v>1</v>
      </c>
      <c r="AH65" s="42">
        <v>36</v>
      </c>
      <c r="AI65" s="42">
        <v>23</v>
      </c>
      <c r="AJ65" s="42">
        <v>4</v>
      </c>
    </row>
    <row r="66" spans="1:36" s="43" customFormat="1" ht="15" customHeight="1">
      <c r="A66" s="159"/>
      <c r="B66" s="54" t="s">
        <v>192</v>
      </c>
      <c r="C66" s="55" t="s">
        <v>3</v>
      </c>
      <c r="D66" s="42">
        <v>16</v>
      </c>
      <c r="E66" s="42">
        <v>13</v>
      </c>
      <c r="F66" s="42">
        <v>3</v>
      </c>
      <c r="G66" s="42">
        <v>0</v>
      </c>
      <c r="H66" s="42">
        <v>6</v>
      </c>
      <c r="I66" s="42">
        <v>3</v>
      </c>
      <c r="J66" s="42">
        <v>1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1</v>
      </c>
      <c r="Q66" s="42">
        <v>0</v>
      </c>
      <c r="R66" s="42">
        <v>0</v>
      </c>
      <c r="S66" s="42">
        <v>1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1</v>
      </c>
      <c r="AF66" s="42">
        <v>0</v>
      </c>
      <c r="AG66" s="42">
        <v>0</v>
      </c>
      <c r="AH66" s="42">
        <v>3</v>
      </c>
      <c r="AI66" s="42">
        <v>0</v>
      </c>
      <c r="AJ66" s="42">
        <v>0</v>
      </c>
    </row>
    <row r="67" spans="1:36" s="43" customFormat="1" ht="15" customHeight="1">
      <c r="A67" s="46" t="s">
        <v>186</v>
      </c>
      <c r="B67" s="49" t="s">
        <v>190</v>
      </c>
      <c r="C67" s="50" t="s">
        <v>0</v>
      </c>
      <c r="D67" s="51">
        <v>107</v>
      </c>
      <c r="E67" s="51">
        <v>74</v>
      </c>
      <c r="F67" s="51">
        <v>33</v>
      </c>
      <c r="G67" s="51">
        <v>0</v>
      </c>
      <c r="H67" s="51">
        <v>36</v>
      </c>
      <c r="I67" s="51">
        <v>25</v>
      </c>
      <c r="J67" s="51">
        <v>5</v>
      </c>
      <c r="K67" s="51">
        <v>0</v>
      </c>
      <c r="L67" s="51">
        <v>0</v>
      </c>
      <c r="M67" s="51">
        <v>3</v>
      </c>
      <c r="N67" s="51">
        <v>2</v>
      </c>
      <c r="O67" s="51">
        <v>0</v>
      </c>
      <c r="P67" s="51">
        <v>2</v>
      </c>
      <c r="Q67" s="51">
        <v>1</v>
      </c>
      <c r="R67" s="51">
        <v>0</v>
      </c>
      <c r="S67" s="51">
        <v>3</v>
      </c>
      <c r="T67" s="51">
        <v>0</v>
      </c>
      <c r="U67" s="51">
        <v>0</v>
      </c>
      <c r="V67" s="51">
        <v>1</v>
      </c>
      <c r="W67" s="51">
        <v>0</v>
      </c>
      <c r="X67" s="51">
        <v>0</v>
      </c>
      <c r="Y67" s="51">
        <v>2</v>
      </c>
      <c r="Z67" s="51">
        <v>0</v>
      </c>
      <c r="AA67" s="51">
        <v>0</v>
      </c>
      <c r="AB67" s="51">
        <v>0</v>
      </c>
      <c r="AC67" s="51">
        <v>0</v>
      </c>
      <c r="AD67" s="51">
        <v>0</v>
      </c>
      <c r="AE67" s="51">
        <v>12</v>
      </c>
      <c r="AF67" s="51">
        <v>1</v>
      </c>
      <c r="AG67" s="51">
        <v>0</v>
      </c>
      <c r="AH67" s="51">
        <v>10</v>
      </c>
      <c r="AI67" s="51">
        <v>4</v>
      </c>
      <c r="AJ67" s="51">
        <v>0</v>
      </c>
    </row>
    <row r="68" spans="1:36" s="43" customFormat="1" ht="15" customHeight="1">
      <c r="A68" s="158" t="s">
        <v>23</v>
      </c>
      <c r="B68" s="52" t="s">
        <v>191</v>
      </c>
      <c r="C68" s="53" t="s">
        <v>2</v>
      </c>
      <c r="D68" s="42">
        <v>103</v>
      </c>
      <c r="E68" s="42">
        <v>72</v>
      </c>
      <c r="F68" s="42">
        <v>31</v>
      </c>
      <c r="G68" s="42">
        <v>0</v>
      </c>
      <c r="H68" s="42">
        <v>35</v>
      </c>
      <c r="I68" s="42">
        <v>24</v>
      </c>
      <c r="J68" s="42">
        <v>5</v>
      </c>
      <c r="K68" s="42">
        <v>0</v>
      </c>
      <c r="L68" s="42">
        <v>0</v>
      </c>
      <c r="M68" s="42">
        <v>3</v>
      </c>
      <c r="N68" s="42">
        <v>2</v>
      </c>
      <c r="O68" s="42">
        <v>0</v>
      </c>
      <c r="P68" s="42">
        <v>2</v>
      </c>
      <c r="Q68" s="42">
        <v>1</v>
      </c>
      <c r="R68" s="42">
        <v>0</v>
      </c>
      <c r="S68" s="42">
        <v>3</v>
      </c>
      <c r="T68" s="42">
        <v>0</v>
      </c>
      <c r="U68" s="42">
        <v>0</v>
      </c>
      <c r="V68" s="42">
        <v>1</v>
      </c>
      <c r="W68" s="42">
        <v>0</v>
      </c>
      <c r="X68" s="42">
        <v>0</v>
      </c>
      <c r="Y68" s="42">
        <v>2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11</v>
      </c>
      <c r="AF68" s="42">
        <v>0</v>
      </c>
      <c r="AG68" s="42">
        <v>0</v>
      </c>
      <c r="AH68" s="42">
        <v>10</v>
      </c>
      <c r="AI68" s="42">
        <v>4</v>
      </c>
      <c r="AJ68" s="42">
        <v>0</v>
      </c>
    </row>
    <row r="69" spans="1:36" s="43" customFormat="1" ht="15" customHeight="1">
      <c r="A69" s="159"/>
      <c r="B69" s="54" t="s">
        <v>192</v>
      </c>
      <c r="C69" s="55" t="s">
        <v>3</v>
      </c>
      <c r="D69" s="42">
        <v>4</v>
      </c>
      <c r="E69" s="42">
        <v>2</v>
      </c>
      <c r="F69" s="42">
        <v>2</v>
      </c>
      <c r="G69" s="42">
        <v>0</v>
      </c>
      <c r="H69" s="42">
        <v>1</v>
      </c>
      <c r="I69" s="42">
        <v>1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1</v>
      </c>
      <c r="AF69" s="42">
        <v>1</v>
      </c>
      <c r="AG69" s="42">
        <v>0</v>
      </c>
      <c r="AH69" s="42">
        <v>0</v>
      </c>
      <c r="AI69" s="42">
        <v>0</v>
      </c>
      <c r="AJ69" s="42">
        <v>0</v>
      </c>
    </row>
    <row r="70" spans="1:36" s="43" customFormat="1" ht="15" customHeight="1">
      <c r="A70" s="46" t="s">
        <v>187</v>
      </c>
      <c r="B70" s="49" t="s">
        <v>190</v>
      </c>
      <c r="C70" s="50" t="s">
        <v>0</v>
      </c>
      <c r="D70" s="51">
        <v>30</v>
      </c>
      <c r="E70" s="51">
        <v>20</v>
      </c>
      <c r="F70" s="51">
        <v>10</v>
      </c>
      <c r="G70" s="51">
        <v>0</v>
      </c>
      <c r="H70" s="51">
        <v>4</v>
      </c>
      <c r="I70" s="51">
        <v>2</v>
      </c>
      <c r="J70" s="51">
        <v>0</v>
      </c>
      <c r="K70" s="51">
        <v>0</v>
      </c>
      <c r="L70" s="51">
        <v>0</v>
      </c>
      <c r="M70" s="51">
        <v>0</v>
      </c>
      <c r="N70" s="51">
        <v>2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1</v>
      </c>
      <c r="AF70" s="51">
        <v>0</v>
      </c>
      <c r="AG70" s="51">
        <v>0</v>
      </c>
      <c r="AH70" s="51">
        <v>15</v>
      </c>
      <c r="AI70" s="51">
        <v>6</v>
      </c>
      <c r="AJ70" s="51">
        <v>0</v>
      </c>
    </row>
    <row r="71" spans="1:36" s="43" customFormat="1" ht="15" customHeight="1">
      <c r="A71" s="158" t="s">
        <v>24</v>
      </c>
      <c r="B71" s="52" t="s">
        <v>191</v>
      </c>
      <c r="C71" s="53" t="s">
        <v>2</v>
      </c>
      <c r="D71" s="42">
        <v>29</v>
      </c>
      <c r="E71" s="42">
        <v>19</v>
      </c>
      <c r="F71" s="42">
        <v>10</v>
      </c>
      <c r="G71" s="42">
        <v>0</v>
      </c>
      <c r="H71" s="42">
        <v>3</v>
      </c>
      <c r="I71" s="42">
        <v>2</v>
      </c>
      <c r="J71" s="42">
        <v>0</v>
      </c>
      <c r="K71" s="42">
        <v>0</v>
      </c>
      <c r="L71" s="42">
        <v>0</v>
      </c>
      <c r="M71" s="42">
        <v>0</v>
      </c>
      <c r="N71" s="42">
        <v>2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1</v>
      </c>
      <c r="AF71" s="42">
        <v>0</v>
      </c>
      <c r="AG71" s="42">
        <v>0</v>
      </c>
      <c r="AH71" s="42">
        <v>15</v>
      </c>
      <c r="AI71" s="42">
        <v>6</v>
      </c>
      <c r="AJ71" s="42">
        <v>0</v>
      </c>
    </row>
    <row r="72" spans="1:36" s="43" customFormat="1" ht="15" customHeight="1">
      <c r="A72" s="159"/>
      <c r="B72" s="54" t="s">
        <v>192</v>
      </c>
      <c r="C72" s="55" t="s">
        <v>3</v>
      </c>
      <c r="D72" s="42">
        <v>1</v>
      </c>
      <c r="E72" s="42">
        <v>1</v>
      </c>
      <c r="F72" s="42">
        <v>0</v>
      </c>
      <c r="G72" s="42">
        <v>0</v>
      </c>
      <c r="H72" s="42">
        <v>1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</row>
    <row r="73" spans="1:36" s="43" customFormat="1" ht="15" customHeight="1">
      <c r="A73" s="46" t="s">
        <v>188</v>
      </c>
      <c r="B73" s="49" t="s">
        <v>190</v>
      </c>
      <c r="C73" s="50" t="s">
        <v>0</v>
      </c>
      <c r="D73" s="51">
        <v>9</v>
      </c>
      <c r="E73" s="51">
        <v>4</v>
      </c>
      <c r="F73" s="51">
        <v>5</v>
      </c>
      <c r="G73" s="51">
        <v>0</v>
      </c>
      <c r="H73" s="51">
        <v>3</v>
      </c>
      <c r="I73" s="51">
        <v>4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1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51">
        <v>0</v>
      </c>
      <c r="AI73" s="51">
        <v>1</v>
      </c>
      <c r="AJ73" s="51">
        <v>0</v>
      </c>
    </row>
    <row r="74" spans="1:36" s="43" customFormat="1" ht="15" customHeight="1">
      <c r="A74" s="158" t="s">
        <v>25</v>
      </c>
      <c r="B74" s="52" t="s">
        <v>191</v>
      </c>
      <c r="C74" s="53" t="s">
        <v>2</v>
      </c>
      <c r="D74" s="42">
        <v>8</v>
      </c>
      <c r="E74" s="42">
        <v>4</v>
      </c>
      <c r="F74" s="42">
        <v>4</v>
      </c>
      <c r="G74" s="42">
        <v>0</v>
      </c>
      <c r="H74" s="42">
        <v>3</v>
      </c>
      <c r="I74" s="42">
        <v>3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1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1</v>
      </c>
      <c r="AJ74" s="42">
        <v>0</v>
      </c>
    </row>
    <row r="75" spans="1:36" s="43" customFormat="1" ht="15" customHeight="1">
      <c r="A75" s="159"/>
      <c r="B75" s="54" t="s">
        <v>192</v>
      </c>
      <c r="C75" s="55" t="s">
        <v>3</v>
      </c>
      <c r="D75" s="47">
        <v>1</v>
      </c>
      <c r="E75" s="47">
        <v>0</v>
      </c>
      <c r="F75" s="47">
        <v>1</v>
      </c>
      <c r="G75" s="47">
        <v>0</v>
      </c>
      <c r="H75" s="47">
        <v>0</v>
      </c>
      <c r="I75" s="47">
        <v>1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7">
        <v>0</v>
      </c>
      <c r="AG75" s="47">
        <v>0</v>
      </c>
      <c r="AH75" s="47">
        <v>0</v>
      </c>
      <c r="AI75" s="47">
        <v>0</v>
      </c>
      <c r="AJ75" s="47">
        <v>0</v>
      </c>
    </row>
    <row r="76" spans="1:36" ht="15.75" customHeight="1">
      <c r="A76" s="93" t="s">
        <v>365</v>
      </c>
    </row>
    <row r="77" spans="1:36" ht="15.75" customHeight="1">
      <c r="A77" s="94" t="s">
        <v>26</v>
      </c>
      <c r="B77" s="1"/>
      <c r="C77" s="1"/>
    </row>
    <row r="78" spans="1:36" ht="15.75" customHeight="1"/>
    <row r="79" spans="1:36" ht="15.75" customHeight="1">
      <c r="A79" s="93" t="s">
        <v>465</v>
      </c>
      <c r="J79" s="7"/>
      <c r="K79" s="6"/>
      <c r="N79" s="7"/>
      <c r="O79" s="6"/>
    </row>
    <row r="80" spans="1:36" ht="11.1" customHeight="1">
      <c r="J80" s="7"/>
      <c r="K80" s="6"/>
      <c r="N80" s="7"/>
      <c r="O80" s="6"/>
    </row>
  </sheetData>
  <mergeCells count="67">
    <mergeCell ref="AE4:AG4"/>
    <mergeCell ref="P4:R4"/>
    <mergeCell ref="D5:D6"/>
    <mergeCell ref="E5:E6"/>
    <mergeCell ref="F5:F6"/>
    <mergeCell ref="G5:G6"/>
    <mergeCell ref="D4:G4"/>
    <mergeCell ref="H4:I4"/>
    <mergeCell ref="J4:L4"/>
    <mergeCell ref="M4:O4"/>
    <mergeCell ref="AF5:AF6"/>
    <mergeCell ref="AG5:AG6"/>
    <mergeCell ref="Y4:AA4"/>
    <mergeCell ref="AB4:AD4"/>
    <mergeCell ref="AH4:AJ4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D5:AD6"/>
    <mergeCell ref="AE5:AE6"/>
    <mergeCell ref="T5:T6"/>
    <mergeCell ref="AH5:AH6"/>
    <mergeCell ref="AI5:AI6"/>
    <mergeCell ref="AJ5:AJ6"/>
    <mergeCell ref="A8:A9"/>
    <mergeCell ref="Z5:Z6"/>
    <mergeCell ref="AA5:AA6"/>
    <mergeCell ref="AB5:AB6"/>
    <mergeCell ref="AC5:AC6"/>
    <mergeCell ref="U5:U6"/>
    <mergeCell ref="V5:V6"/>
    <mergeCell ref="W5:W6"/>
    <mergeCell ref="X5:X6"/>
    <mergeCell ref="Y5:Y6"/>
    <mergeCell ref="A4:C6"/>
    <mergeCell ref="S4:U4"/>
    <mergeCell ref="V4:X4"/>
    <mergeCell ref="A11:A12"/>
    <mergeCell ref="A14:A15"/>
    <mergeCell ref="A17:A18"/>
    <mergeCell ref="A20:A21"/>
    <mergeCell ref="A23:A24"/>
    <mergeCell ref="A26:A27"/>
    <mergeCell ref="A32:A33"/>
    <mergeCell ref="A35:A36"/>
    <mergeCell ref="A38:A39"/>
    <mergeCell ref="A41:A42"/>
    <mergeCell ref="A44:A45"/>
    <mergeCell ref="A47:A48"/>
    <mergeCell ref="A68:A69"/>
    <mergeCell ref="A71:A72"/>
    <mergeCell ref="A74:A75"/>
    <mergeCell ref="A50:A51"/>
    <mergeCell ref="A53:A54"/>
    <mergeCell ref="A56:A57"/>
    <mergeCell ref="A59:A60"/>
    <mergeCell ref="A62:A63"/>
    <mergeCell ref="A65:A66"/>
  </mergeCells>
  <phoneticPr fontId="4" type="noConversion"/>
  <printOptions horizontalCentered="1"/>
  <pageMargins left="0.19685039370078741" right="0.19685039370078741" top="0.62992125984251968" bottom="1.52" header="0.19685039370078741" footer="0.19685039370078741"/>
  <pageSetup paperSize="9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80"/>
  <sheetViews>
    <sheetView zoomScaleNormal="100" zoomScaleSheetLayoutView="100" workbookViewId="0">
      <pane xSplit="4" ySplit="7" topLeftCell="E8" activePane="bottomRight" state="frozen"/>
      <selection activeCell="Y14" sqref="Y14"/>
      <selection pane="topRight" activeCell="Y14" sqref="Y14"/>
      <selection pane="bottomLeft" activeCell="Y14" sqref="Y14"/>
      <selection pane="bottomRight" activeCell="Y14" sqref="Y14"/>
    </sheetView>
  </sheetViews>
  <sheetFormatPr defaultColWidth="5.5" defaultRowHeight="11.1" customHeight="1"/>
  <cols>
    <col min="1" max="1" width="19.33203125" style="7" customWidth="1"/>
    <col min="2" max="2" width="10.6640625" style="7" customWidth="1"/>
    <col min="3" max="3" width="14.33203125" style="7" customWidth="1"/>
    <col min="4" max="7" width="11.5" style="7" customWidth="1"/>
    <col min="8" max="8" width="11.5" style="6" customWidth="1"/>
    <col min="9" max="9" width="11.5" style="7" customWidth="1"/>
    <col min="10" max="10" width="11.5" style="6" customWidth="1"/>
    <col min="11" max="13" width="11.5" style="7" customWidth="1"/>
    <col min="14" max="14" width="11.5" style="6" customWidth="1"/>
    <col min="15" max="36" width="11.5" style="7" customWidth="1"/>
    <col min="37" max="16384" width="5.5" style="7"/>
  </cols>
  <sheetData>
    <row r="1" spans="1:36" s="6" customFormat="1" ht="20.25" customHeight="1">
      <c r="A1" s="3" t="s">
        <v>454</v>
      </c>
      <c r="B1" s="3"/>
      <c r="C1" s="3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36" ht="14.25" customHeight="1">
      <c r="A2" s="107" t="s">
        <v>369</v>
      </c>
      <c r="B2" s="108"/>
      <c r="C2" s="108"/>
      <c r="D2" s="8"/>
      <c r="E2" s="8"/>
      <c r="F2" s="8"/>
      <c r="G2" s="4"/>
      <c r="H2" s="8"/>
      <c r="I2" s="8"/>
      <c r="J2" s="8"/>
      <c r="K2" s="8"/>
      <c r="L2" s="8"/>
      <c r="M2" s="4"/>
      <c r="N2" s="8"/>
      <c r="O2" s="8"/>
      <c r="P2" s="8"/>
      <c r="Q2" s="8"/>
    </row>
    <row r="3" spans="1:36" ht="12.75" customHeight="1">
      <c r="A3" s="109" t="s">
        <v>453</v>
      </c>
      <c r="B3" s="110"/>
      <c r="C3" s="110"/>
      <c r="D3" s="6"/>
      <c r="H3" s="7"/>
      <c r="J3" s="7"/>
      <c r="N3" s="7"/>
    </row>
    <row r="4" spans="1:36" s="56" customFormat="1" ht="36" customHeight="1">
      <c r="A4" s="163" t="s">
        <v>229</v>
      </c>
      <c r="B4" s="163"/>
      <c r="C4" s="136"/>
      <c r="D4" s="140" t="s">
        <v>196</v>
      </c>
      <c r="E4" s="141"/>
      <c r="F4" s="141"/>
      <c r="G4" s="146"/>
      <c r="H4" s="140" t="s">
        <v>197</v>
      </c>
      <c r="I4" s="146"/>
      <c r="J4" s="138" t="s">
        <v>198</v>
      </c>
      <c r="K4" s="148"/>
      <c r="L4" s="149"/>
      <c r="M4" s="138" t="s">
        <v>199</v>
      </c>
      <c r="N4" s="148"/>
      <c r="O4" s="149"/>
      <c r="P4" s="138" t="s">
        <v>200</v>
      </c>
      <c r="Q4" s="148"/>
      <c r="R4" s="149"/>
      <c r="S4" s="138" t="s">
        <v>201</v>
      </c>
      <c r="T4" s="148"/>
      <c r="U4" s="149"/>
      <c r="V4" s="151" t="s">
        <v>455</v>
      </c>
      <c r="W4" s="152"/>
      <c r="X4" s="153"/>
      <c r="Y4" s="154" t="s">
        <v>456</v>
      </c>
      <c r="Z4" s="155"/>
      <c r="AA4" s="156"/>
      <c r="AB4" s="154" t="s">
        <v>457</v>
      </c>
      <c r="AC4" s="155"/>
      <c r="AD4" s="156"/>
      <c r="AE4" s="138" t="s">
        <v>202</v>
      </c>
      <c r="AF4" s="148"/>
      <c r="AG4" s="148"/>
      <c r="AH4" s="138" t="s">
        <v>450</v>
      </c>
      <c r="AI4" s="148"/>
      <c r="AJ4" s="148"/>
    </row>
    <row r="5" spans="1:36" s="56" customFormat="1" ht="21" customHeight="1">
      <c r="A5" s="163"/>
      <c r="B5" s="163"/>
      <c r="C5" s="136"/>
      <c r="D5" s="143" t="s">
        <v>203</v>
      </c>
      <c r="E5" s="143" t="s">
        <v>204</v>
      </c>
      <c r="F5" s="143" t="s">
        <v>205</v>
      </c>
      <c r="G5" s="140" t="s">
        <v>449</v>
      </c>
      <c r="H5" s="143" t="s">
        <v>204</v>
      </c>
      <c r="I5" s="143" t="s">
        <v>205</v>
      </c>
      <c r="J5" s="143" t="s">
        <v>204</v>
      </c>
      <c r="K5" s="143" t="s">
        <v>205</v>
      </c>
      <c r="L5" s="140" t="s">
        <v>449</v>
      </c>
      <c r="M5" s="143" t="s">
        <v>204</v>
      </c>
      <c r="N5" s="143" t="s">
        <v>205</v>
      </c>
      <c r="O5" s="140" t="s">
        <v>449</v>
      </c>
      <c r="P5" s="143" t="s">
        <v>204</v>
      </c>
      <c r="Q5" s="143" t="s">
        <v>205</v>
      </c>
      <c r="R5" s="140" t="s">
        <v>449</v>
      </c>
      <c r="S5" s="143" t="s">
        <v>204</v>
      </c>
      <c r="T5" s="143" t="s">
        <v>205</v>
      </c>
      <c r="U5" s="140" t="s">
        <v>449</v>
      </c>
      <c r="V5" s="143" t="s">
        <v>204</v>
      </c>
      <c r="W5" s="143" t="s">
        <v>205</v>
      </c>
      <c r="X5" s="140" t="s">
        <v>449</v>
      </c>
      <c r="Y5" s="143" t="s">
        <v>204</v>
      </c>
      <c r="Z5" s="143" t="s">
        <v>205</v>
      </c>
      <c r="AA5" s="140" t="s">
        <v>449</v>
      </c>
      <c r="AB5" s="143" t="s">
        <v>204</v>
      </c>
      <c r="AC5" s="143" t="s">
        <v>205</v>
      </c>
      <c r="AD5" s="140" t="s">
        <v>449</v>
      </c>
      <c r="AE5" s="143" t="s">
        <v>204</v>
      </c>
      <c r="AF5" s="143" t="s">
        <v>205</v>
      </c>
      <c r="AG5" s="140" t="s">
        <v>449</v>
      </c>
      <c r="AH5" s="143" t="s">
        <v>204</v>
      </c>
      <c r="AI5" s="143" t="s">
        <v>205</v>
      </c>
      <c r="AJ5" s="160" t="s">
        <v>452</v>
      </c>
    </row>
    <row r="6" spans="1:36" s="57" customFormat="1" ht="21" customHeight="1">
      <c r="A6" s="164"/>
      <c r="B6" s="164"/>
      <c r="C6" s="142"/>
      <c r="D6" s="137"/>
      <c r="E6" s="137"/>
      <c r="F6" s="137"/>
      <c r="G6" s="147"/>
      <c r="H6" s="137"/>
      <c r="I6" s="137"/>
      <c r="J6" s="137"/>
      <c r="K6" s="137"/>
      <c r="L6" s="147"/>
      <c r="M6" s="137"/>
      <c r="N6" s="137"/>
      <c r="O6" s="147"/>
      <c r="P6" s="137"/>
      <c r="Q6" s="137"/>
      <c r="R6" s="147"/>
      <c r="S6" s="137"/>
      <c r="T6" s="137"/>
      <c r="U6" s="147"/>
      <c r="V6" s="137"/>
      <c r="W6" s="137"/>
      <c r="X6" s="147"/>
      <c r="Y6" s="137"/>
      <c r="Z6" s="137"/>
      <c r="AA6" s="147"/>
      <c r="AB6" s="137"/>
      <c r="AC6" s="137"/>
      <c r="AD6" s="147"/>
      <c r="AE6" s="137"/>
      <c r="AF6" s="137"/>
      <c r="AG6" s="147"/>
      <c r="AH6" s="137"/>
      <c r="AI6" s="137"/>
      <c r="AJ6" s="147"/>
    </row>
    <row r="7" spans="1:36" s="122" customFormat="1" ht="16.5" customHeight="1">
      <c r="A7" s="118" t="s">
        <v>472</v>
      </c>
      <c r="B7" s="119" t="s">
        <v>473</v>
      </c>
      <c r="C7" s="120" t="s">
        <v>0</v>
      </c>
      <c r="D7" s="121">
        <v>10192</v>
      </c>
      <c r="E7" s="121">
        <v>6900</v>
      </c>
      <c r="F7" s="121">
        <v>3095</v>
      </c>
      <c r="G7" s="121">
        <v>197</v>
      </c>
      <c r="H7" s="121">
        <v>2862</v>
      </c>
      <c r="I7" s="121">
        <v>2081</v>
      </c>
      <c r="J7" s="121">
        <v>183</v>
      </c>
      <c r="K7" s="121">
        <v>24</v>
      </c>
      <c r="L7" s="121">
        <v>2</v>
      </c>
      <c r="M7" s="121">
        <v>98</v>
      </c>
      <c r="N7" s="121">
        <v>146</v>
      </c>
      <c r="O7" s="121">
        <v>0</v>
      </c>
      <c r="P7" s="121">
        <v>279</v>
      </c>
      <c r="Q7" s="121">
        <v>87</v>
      </c>
      <c r="R7" s="121">
        <v>8</v>
      </c>
      <c r="S7" s="121">
        <v>217</v>
      </c>
      <c r="T7" s="121">
        <v>73</v>
      </c>
      <c r="U7" s="121">
        <v>4</v>
      </c>
      <c r="V7" s="121">
        <v>52</v>
      </c>
      <c r="W7" s="121">
        <v>17</v>
      </c>
      <c r="X7" s="121">
        <v>2</v>
      </c>
      <c r="Y7" s="121">
        <v>172</v>
      </c>
      <c r="Z7" s="121">
        <v>44</v>
      </c>
      <c r="AA7" s="121">
        <v>6</v>
      </c>
      <c r="AB7" s="121">
        <v>1</v>
      </c>
      <c r="AC7" s="121">
        <v>17</v>
      </c>
      <c r="AD7" s="121">
        <v>0</v>
      </c>
      <c r="AE7" s="121">
        <v>1333</v>
      </c>
      <c r="AF7" s="121">
        <v>189</v>
      </c>
      <c r="AG7" s="121">
        <v>42</v>
      </c>
      <c r="AH7" s="121">
        <v>1703</v>
      </c>
      <c r="AI7" s="121">
        <v>417</v>
      </c>
      <c r="AJ7" s="121">
        <v>133</v>
      </c>
    </row>
    <row r="8" spans="1:36" s="122" customFormat="1" ht="15" customHeight="1">
      <c r="A8" s="161" t="s">
        <v>1</v>
      </c>
      <c r="B8" s="123" t="s">
        <v>474</v>
      </c>
      <c r="C8" s="124" t="s">
        <v>2</v>
      </c>
      <c r="D8" s="125">
        <v>9449</v>
      </c>
      <c r="E8" s="125">
        <v>6406</v>
      </c>
      <c r="F8" s="125">
        <v>2850</v>
      </c>
      <c r="G8" s="125">
        <v>193</v>
      </c>
      <c r="H8" s="125">
        <v>2660</v>
      </c>
      <c r="I8" s="125">
        <v>1920</v>
      </c>
      <c r="J8" s="125">
        <v>156</v>
      </c>
      <c r="K8" s="125">
        <v>23</v>
      </c>
      <c r="L8" s="125">
        <v>1</v>
      </c>
      <c r="M8" s="125">
        <v>92</v>
      </c>
      <c r="N8" s="125">
        <v>133</v>
      </c>
      <c r="O8" s="125">
        <v>0</v>
      </c>
      <c r="P8" s="125">
        <v>241</v>
      </c>
      <c r="Q8" s="125">
        <v>75</v>
      </c>
      <c r="R8" s="125">
        <v>8</v>
      </c>
      <c r="S8" s="125">
        <v>206</v>
      </c>
      <c r="T8" s="125">
        <v>70</v>
      </c>
      <c r="U8" s="125">
        <v>4</v>
      </c>
      <c r="V8" s="125">
        <v>50</v>
      </c>
      <c r="W8" s="125">
        <v>17</v>
      </c>
      <c r="X8" s="125">
        <v>2</v>
      </c>
      <c r="Y8" s="125">
        <v>159</v>
      </c>
      <c r="Z8" s="125">
        <v>40</v>
      </c>
      <c r="AA8" s="125">
        <v>6</v>
      </c>
      <c r="AB8" s="125">
        <v>1</v>
      </c>
      <c r="AC8" s="125">
        <v>17</v>
      </c>
      <c r="AD8" s="125">
        <v>0</v>
      </c>
      <c r="AE8" s="125">
        <v>1249</v>
      </c>
      <c r="AF8" s="125">
        <v>173</v>
      </c>
      <c r="AG8" s="125">
        <v>40</v>
      </c>
      <c r="AH8" s="125">
        <v>1592</v>
      </c>
      <c r="AI8" s="125">
        <v>382</v>
      </c>
      <c r="AJ8" s="125">
        <v>132</v>
      </c>
    </row>
    <row r="9" spans="1:36" s="122" customFormat="1" ht="15" customHeight="1">
      <c r="A9" s="162"/>
      <c r="B9" s="123" t="s">
        <v>475</v>
      </c>
      <c r="C9" s="124" t="s">
        <v>3</v>
      </c>
      <c r="D9" s="125">
        <v>743</v>
      </c>
      <c r="E9" s="125">
        <v>494</v>
      </c>
      <c r="F9" s="125">
        <v>245</v>
      </c>
      <c r="G9" s="125">
        <v>4</v>
      </c>
      <c r="H9" s="125">
        <v>202</v>
      </c>
      <c r="I9" s="125">
        <v>161</v>
      </c>
      <c r="J9" s="125">
        <v>27</v>
      </c>
      <c r="K9" s="125">
        <v>1</v>
      </c>
      <c r="L9" s="125">
        <v>1</v>
      </c>
      <c r="M9" s="125">
        <v>6</v>
      </c>
      <c r="N9" s="125">
        <v>13</v>
      </c>
      <c r="O9" s="125">
        <v>0</v>
      </c>
      <c r="P9" s="125">
        <v>38</v>
      </c>
      <c r="Q9" s="125">
        <v>12</v>
      </c>
      <c r="R9" s="125">
        <v>0</v>
      </c>
      <c r="S9" s="125">
        <v>11</v>
      </c>
      <c r="T9" s="125">
        <v>3</v>
      </c>
      <c r="U9" s="125">
        <v>0</v>
      </c>
      <c r="V9" s="125">
        <v>2</v>
      </c>
      <c r="W9" s="125">
        <v>0</v>
      </c>
      <c r="X9" s="125">
        <v>0</v>
      </c>
      <c r="Y9" s="125">
        <v>13</v>
      </c>
      <c r="Z9" s="125">
        <v>4</v>
      </c>
      <c r="AA9" s="125">
        <v>0</v>
      </c>
      <c r="AB9" s="125">
        <v>0</v>
      </c>
      <c r="AC9" s="125">
        <v>0</v>
      </c>
      <c r="AD9" s="125">
        <v>0</v>
      </c>
      <c r="AE9" s="125">
        <v>84</v>
      </c>
      <c r="AF9" s="125">
        <v>16</v>
      </c>
      <c r="AG9" s="125">
        <v>2</v>
      </c>
      <c r="AH9" s="125">
        <v>111</v>
      </c>
      <c r="AI9" s="125">
        <v>35</v>
      </c>
      <c r="AJ9" s="125">
        <v>1</v>
      </c>
    </row>
    <row r="10" spans="1:36" s="43" customFormat="1" ht="15" customHeight="1">
      <c r="A10" s="99" t="s">
        <v>374</v>
      </c>
      <c r="B10" s="49" t="s">
        <v>190</v>
      </c>
      <c r="C10" s="50" t="s">
        <v>0</v>
      </c>
      <c r="D10" s="51">
        <v>1873</v>
      </c>
      <c r="E10" s="51">
        <v>1319</v>
      </c>
      <c r="F10" s="51">
        <v>508</v>
      </c>
      <c r="G10" s="51">
        <v>46</v>
      </c>
      <c r="H10" s="51">
        <v>505</v>
      </c>
      <c r="I10" s="51">
        <v>328</v>
      </c>
      <c r="J10" s="51">
        <v>57</v>
      </c>
      <c r="K10" s="51">
        <v>7</v>
      </c>
      <c r="L10" s="51">
        <v>0</v>
      </c>
      <c r="M10" s="51">
        <v>21</v>
      </c>
      <c r="N10" s="51">
        <v>24</v>
      </c>
      <c r="O10" s="51">
        <v>0</v>
      </c>
      <c r="P10" s="51">
        <v>54</v>
      </c>
      <c r="Q10" s="51">
        <v>14</v>
      </c>
      <c r="R10" s="51">
        <v>3</v>
      </c>
      <c r="S10" s="51">
        <v>40</v>
      </c>
      <c r="T10" s="51">
        <v>16</v>
      </c>
      <c r="U10" s="51">
        <v>2</v>
      </c>
      <c r="V10" s="51">
        <v>9</v>
      </c>
      <c r="W10" s="51">
        <v>1</v>
      </c>
      <c r="X10" s="51">
        <v>1</v>
      </c>
      <c r="Y10" s="51">
        <v>44</v>
      </c>
      <c r="Z10" s="51">
        <v>4</v>
      </c>
      <c r="AA10" s="51">
        <v>4</v>
      </c>
      <c r="AB10" s="51">
        <v>0</v>
      </c>
      <c r="AC10" s="51">
        <v>1</v>
      </c>
      <c r="AD10" s="51">
        <v>0</v>
      </c>
      <c r="AE10" s="51">
        <v>283</v>
      </c>
      <c r="AF10" s="51">
        <v>13</v>
      </c>
      <c r="AG10" s="51">
        <v>13</v>
      </c>
      <c r="AH10" s="51">
        <v>306</v>
      </c>
      <c r="AI10" s="51">
        <v>100</v>
      </c>
      <c r="AJ10" s="51">
        <v>23</v>
      </c>
    </row>
    <row r="11" spans="1:36" s="43" customFormat="1" ht="15" customHeight="1">
      <c r="A11" s="158" t="s">
        <v>4</v>
      </c>
      <c r="B11" s="52" t="s">
        <v>191</v>
      </c>
      <c r="C11" s="53" t="s">
        <v>2</v>
      </c>
      <c r="D11" s="42">
        <v>1801</v>
      </c>
      <c r="E11" s="42">
        <v>1269</v>
      </c>
      <c r="F11" s="42">
        <v>486</v>
      </c>
      <c r="G11" s="42">
        <v>46</v>
      </c>
      <c r="H11" s="42">
        <v>487</v>
      </c>
      <c r="I11" s="42">
        <v>314</v>
      </c>
      <c r="J11" s="42">
        <v>52</v>
      </c>
      <c r="K11" s="42">
        <v>6</v>
      </c>
      <c r="L11" s="42">
        <v>0</v>
      </c>
      <c r="M11" s="42">
        <v>21</v>
      </c>
      <c r="N11" s="42">
        <v>22</v>
      </c>
      <c r="O11" s="42">
        <v>0</v>
      </c>
      <c r="P11" s="42">
        <v>50</v>
      </c>
      <c r="Q11" s="42">
        <v>12</v>
      </c>
      <c r="R11" s="42">
        <v>3</v>
      </c>
      <c r="S11" s="42">
        <v>39</v>
      </c>
      <c r="T11" s="42">
        <v>16</v>
      </c>
      <c r="U11" s="42">
        <v>2</v>
      </c>
      <c r="V11" s="42">
        <v>9</v>
      </c>
      <c r="W11" s="42">
        <v>1</v>
      </c>
      <c r="X11" s="42">
        <v>1</v>
      </c>
      <c r="Y11" s="42">
        <v>43</v>
      </c>
      <c r="Z11" s="42">
        <v>4</v>
      </c>
      <c r="AA11" s="42">
        <v>4</v>
      </c>
      <c r="AB11" s="42">
        <v>0</v>
      </c>
      <c r="AC11" s="42">
        <v>1</v>
      </c>
      <c r="AD11" s="42">
        <v>0</v>
      </c>
      <c r="AE11" s="42">
        <v>275</v>
      </c>
      <c r="AF11" s="42">
        <v>13</v>
      </c>
      <c r="AG11" s="42">
        <v>13</v>
      </c>
      <c r="AH11" s="42">
        <v>293</v>
      </c>
      <c r="AI11" s="42">
        <v>97</v>
      </c>
      <c r="AJ11" s="42">
        <v>23</v>
      </c>
    </row>
    <row r="12" spans="1:36" s="43" customFormat="1" ht="15" customHeight="1">
      <c r="A12" s="159"/>
      <c r="B12" s="52" t="s">
        <v>192</v>
      </c>
      <c r="C12" s="53" t="s">
        <v>3</v>
      </c>
      <c r="D12" s="42">
        <v>72</v>
      </c>
      <c r="E12" s="42">
        <v>50</v>
      </c>
      <c r="F12" s="42">
        <v>22</v>
      </c>
      <c r="G12" s="42">
        <v>0</v>
      </c>
      <c r="H12" s="42">
        <v>18</v>
      </c>
      <c r="I12" s="42">
        <v>14</v>
      </c>
      <c r="J12" s="42">
        <v>5</v>
      </c>
      <c r="K12" s="42">
        <v>1</v>
      </c>
      <c r="L12" s="42">
        <v>0</v>
      </c>
      <c r="M12" s="42">
        <v>0</v>
      </c>
      <c r="N12" s="42">
        <v>2</v>
      </c>
      <c r="O12" s="42">
        <v>0</v>
      </c>
      <c r="P12" s="42">
        <v>4</v>
      </c>
      <c r="Q12" s="42">
        <v>2</v>
      </c>
      <c r="R12" s="42">
        <v>0</v>
      </c>
      <c r="S12" s="42">
        <v>1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1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8</v>
      </c>
      <c r="AF12" s="42">
        <v>0</v>
      </c>
      <c r="AG12" s="42">
        <v>0</v>
      </c>
      <c r="AH12" s="42">
        <v>13</v>
      </c>
      <c r="AI12" s="42">
        <v>3</v>
      </c>
      <c r="AJ12" s="42">
        <v>0</v>
      </c>
    </row>
    <row r="13" spans="1:36" s="43" customFormat="1" ht="15" customHeight="1">
      <c r="A13" s="99" t="s">
        <v>376</v>
      </c>
      <c r="B13" s="49" t="s">
        <v>190</v>
      </c>
      <c r="C13" s="50" t="s">
        <v>0</v>
      </c>
      <c r="D13" s="51">
        <v>798</v>
      </c>
      <c r="E13" s="51">
        <v>533</v>
      </c>
      <c r="F13" s="51">
        <v>261</v>
      </c>
      <c r="G13" s="51">
        <v>4</v>
      </c>
      <c r="H13" s="51">
        <v>304</v>
      </c>
      <c r="I13" s="51">
        <v>193</v>
      </c>
      <c r="J13" s="51">
        <v>13</v>
      </c>
      <c r="K13" s="51">
        <v>4</v>
      </c>
      <c r="L13" s="51">
        <v>0</v>
      </c>
      <c r="M13" s="51">
        <v>5</v>
      </c>
      <c r="N13" s="51">
        <v>8</v>
      </c>
      <c r="O13" s="51">
        <v>0</v>
      </c>
      <c r="P13" s="51">
        <v>19</v>
      </c>
      <c r="Q13" s="51">
        <v>3</v>
      </c>
      <c r="R13" s="51">
        <v>1</v>
      </c>
      <c r="S13" s="51">
        <v>10</v>
      </c>
      <c r="T13" s="51">
        <v>3</v>
      </c>
      <c r="U13" s="51">
        <v>0</v>
      </c>
      <c r="V13" s="51">
        <v>8</v>
      </c>
      <c r="W13" s="51">
        <v>0</v>
      </c>
      <c r="X13" s="51">
        <v>0</v>
      </c>
      <c r="Y13" s="51">
        <v>27</v>
      </c>
      <c r="Z13" s="51">
        <v>13</v>
      </c>
      <c r="AA13" s="51">
        <v>0</v>
      </c>
      <c r="AB13" s="51">
        <v>0</v>
      </c>
      <c r="AC13" s="51">
        <v>0</v>
      </c>
      <c r="AD13" s="51">
        <v>0</v>
      </c>
      <c r="AE13" s="51">
        <v>113</v>
      </c>
      <c r="AF13" s="51">
        <v>19</v>
      </c>
      <c r="AG13" s="51">
        <v>1</v>
      </c>
      <c r="AH13" s="51">
        <v>34</v>
      </c>
      <c r="AI13" s="51">
        <v>18</v>
      </c>
      <c r="AJ13" s="51">
        <v>2</v>
      </c>
    </row>
    <row r="14" spans="1:36" s="43" customFormat="1" ht="15" customHeight="1">
      <c r="A14" s="158" t="s">
        <v>5</v>
      </c>
      <c r="B14" s="52" t="s">
        <v>191</v>
      </c>
      <c r="C14" s="53" t="s">
        <v>2</v>
      </c>
      <c r="D14" s="42">
        <v>784</v>
      </c>
      <c r="E14" s="42">
        <v>525</v>
      </c>
      <c r="F14" s="42">
        <v>255</v>
      </c>
      <c r="G14" s="42">
        <v>4</v>
      </c>
      <c r="H14" s="42">
        <v>303</v>
      </c>
      <c r="I14" s="42">
        <v>188</v>
      </c>
      <c r="J14" s="42">
        <v>12</v>
      </c>
      <c r="K14" s="42">
        <v>4</v>
      </c>
      <c r="L14" s="42">
        <v>0</v>
      </c>
      <c r="M14" s="42">
        <v>5</v>
      </c>
      <c r="N14" s="42">
        <v>8</v>
      </c>
      <c r="O14" s="42">
        <v>0</v>
      </c>
      <c r="P14" s="42">
        <v>17</v>
      </c>
      <c r="Q14" s="42">
        <v>3</v>
      </c>
      <c r="R14" s="42">
        <v>1</v>
      </c>
      <c r="S14" s="42">
        <v>10</v>
      </c>
      <c r="T14" s="42">
        <v>3</v>
      </c>
      <c r="U14" s="42">
        <v>0</v>
      </c>
      <c r="V14" s="42">
        <v>8</v>
      </c>
      <c r="W14" s="42">
        <v>0</v>
      </c>
      <c r="X14" s="42">
        <v>0</v>
      </c>
      <c r="Y14" s="42">
        <v>26</v>
      </c>
      <c r="Z14" s="42">
        <v>13</v>
      </c>
      <c r="AA14" s="42">
        <v>0</v>
      </c>
      <c r="AB14" s="42">
        <v>0</v>
      </c>
      <c r="AC14" s="42">
        <v>0</v>
      </c>
      <c r="AD14" s="42">
        <v>0</v>
      </c>
      <c r="AE14" s="42">
        <v>111</v>
      </c>
      <c r="AF14" s="42">
        <v>18</v>
      </c>
      <c r="AG14" s="42">
        <v>1</v>
      </c>
      <c r="AH14" s="42">
        <v>33</v>
      </c>
      <c r="AI14" s="42">
        <v>18</v>
      </c>
      <c r="AJ14" s="42">
        <v>2</v>
      </c>
    </row>
    <row r="15" spans="1:36" s="43" customFormat="1" ht="15" customHeight="1">
      <c r="A15" s="159"/>
      <c r="B15" s="54" t="s">
        <v>192</v>
      </c>
      <c r="C15" s="55" t="s">
        <v>3</v>
      </c>
      <c r="D15" s="42">
        <v>14</v>
      </c>
      <c r="E15" s="42">
        <v>8</v>
      </c>
      <c r="F15" s="42">
        <v>6</v>
      </c>
      <c r="G15" s="42">
        <v>0</v>
      </c>
      <c r="H15" s="42">
        <v>1</v>
      </c>
      <c r="I15" s="42">
        <v>5</v>
      </c>
      <c r="J15" s="42">
        <v>1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2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1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2</v>
      </c>
      <c r="AF15" s="42">
        <v>1</v>
      </c>
      <c r="AG15" s="42">
        <v>0</v>
      </c>
      <c r="AH15" s="42">
        <v>1</v>
      </c>
      <c r="AI15" s="42">
        <v>0</v>
      </c>
      <c r="AJ15" s="42">
        <v>0</v>
      </c>
    </row>
    <row r="16" spans="1:36" s="43" customFormat="1" ht="15" customHeight="1">
      <c r="A16" s="99" t="s">
        <v>379</v>
      </c>
      <c r="B16" s="49" t="s">
        <v>190</v>
      </c>
      <c r="C16" s="50" t="s">
        <v>0</v>
      </c>
      <c r="D16" s="51">
        <v>1451</v>
      </c>
      <c r="E16" s="51">
        <v>904</v>
      </c>
      <c r="F16" s="51">
        <v>489</v>
      </c>
      <c r="G16" s="51">
        <v>58</v>
      </c>
      <c r="H16" s="51">
        <v>433</v>
      </c>
      <c r="I16" s="51">
        <v>345</v>
      </c>
      <c r="J16" s="51">
        <v>27</v>
      </c>
      <c r="K16" s="51">
        <v>5</v>
      </c>
      <c r="L16" s="51">
        <v>0</v>
      </c>
      <c r="M16" s="51">
        <v>16</v>
      </c>
      <c r="N16" s="51">
        <v>21</v>
      </c>
      <c r="O16" s="51">
        <v>0</v>
      </c>
      <c r="P16" s="51">
        <v>28</v>
      </c>
      <c r="Q16" s="51">
        <v>19</v>
      </c>
      <c r="R16" s="51">
        <v>0</v>
      </c>
      <c r="S16" s="51">
        <v>34</v>
      </c>
      <c r="T16" s="51">
        <v>10</v>
      </c>
      <c r="U16" s="51">
        <v>1</v>
      </c>
      <c r="V16" s="51">
        <v>0</v>
      </c>
      <c r="W16" s="51">
        <v>1</v>
      </c>
      <c r="X16" s="51">
        <v>0</v>
      </c>
      <c r="Y16" s="51">
        <v>2</v>
      </c>
      <c r="Z16" s="51">
        <v>1</v>
      </c>
      <c r="AA16" s="51">
        <v>1</v>
      </c>
      <c r="AB16" s="51">
        <v>0</v>
      </c>
      <c r="AC16" s="51">
        <v>2</v>
      </c>
      <c r="AD16" s="51">
        <v>0</v>
      </c>
      <c r="AE16" s="51">
        <v>103</v>
      </c>
      <c r="AF16" s="51">
        <v>30</v>
      </c>
      <c r="AG16" s="51">
        <v>10</v>
      </c>
      <c r="AH16" s="51">
        <v>261</v>
      </c>
      <c r="AI16" s="51">
        <v>55</v>
      </c>
      <c r="AJ16" s="51">
        <v>46</v>
      </c>
    </row>
    <row r="17" spans="1:36" s="43" customFormat="1" ht="15" customHeight="1">
      <c r="A17" s="158" t="s">
        <v>93</v>
      </c>
      <c r="B17" s="52" t="s">
        <v>191</v>
      </c>
      <c r="C17" s="53" t="s">
        <v>2</v>
      </c>
      <c r="D17" s="42">
        <v>1321</v>
      </c>
      <c r="E17" s="42">
        <v>829</v>
      </c>
      <c r="F17" s="42">
        <v>434</v>
      </c>
      <c r="G17" s="42">
        <v>58</v>
      </c>
      <c r="H17" s="42">
        <v>386</v>
      </c>
      <c r="I17" s="42">
        <v>302</v>
      </c>
      <c r="J17" s="42">
        <v>21</v>
      </c>
      <c r="K17" s="42">
        <v>5</v>
      </c>
      <c r="L17" s="42">
        <v>0</v>
      </c>
      <c r="M17" s="42">
        <v>16</v>
      </c>
      <c r="N17" s="42">
        <v>19</v>
      </c>
      <c r="O17" s="42">
        <v>0</v>
      </c>
      <c r="P17" s="42">
        <v>21</v>
      </c>
      <c r="Q17" s="42">
        <v>17</v>
      </c>
      <c r="R17" s="42">
        <v>0</v>
      </c>
      <c r="S17" s="42">
        <v>33</v>
      </c>
      <c r="T17" s="42">
        <v>9</v>
      </c>
      <c r="U17" s="42">
        <v>1</v>
      </c>
      <c r="V17" s="42">
        <v>0</v>
      </c>
      <c r="W17" s="42">
        <v>1</v>
      </c>
      <c r="X17" s="42">
        <v>0</v>
      </c>
      <c r="Y17" s="42">
        <v>1</v>
      </c>
      <c r="Z17" s="42">
        <v>1</v>
      </c>
      <c r="AA17" s="42">
        <v>1</v>
      </c>
      <c r="AB17" s="42">
        <v>0</v>
      </c>
      <c r="AC17" s="42">
        <v>2</v>
      </c>
      <c r="AD17" s="42">
        <v>0</v>
      </c>
      <c r="AE17" s="42">
        <v>99</v>
      </c>
      <c r="AF17" s="42">
        <v>29</v>
      </c>
      <c r="AG17" s="42">
        <v>10</v>
      </c>
      <c r="AH17" s="42">
        <v>252</v>
      </c>
      <c r="AI17" s="42">
        <v>49</v>
      </c>
      <c r="AJ17" s="42">
        <v>46</v>
      </c>
    </row>
    <row r="18" spans="1:36" s="43" customFormat="1" ht="15" customHeight="1">
      <c r="A18" s="159"/>
      <c r="B18" s="54" t="s">
        <v>192</v>
      </c>
      <c r="C18" s="55" t="s">
        <v>3</v>
      </c>
      <c r="D18" s="42">
        <v>130</v>
      </c>
      <c r="E18" s="42">
        <v>75</v>
      </c>
      <c r="F18" s="42">
        <v>55</v>
      </c>
      <c r="G18" s="42">
        <v>0</v>
      </c>
      <c r="H18" s="42">
        <v>47</v>
      </c>
      <c r="I18" s="42">
        <v>43</v>
      </c>
      <c r="J18" s="42">
        <v>6</v>
      </c>
      <c r="K18" s="42">
        <v>0</v>
      </c>
      <c r="L18" s="42">
        <v>0</v>
      </c>
      <c r="M18" s="42">
        <v>0</v>
      </c>
      <c r="N18" s="42">
        <v>2</v>
      </c>
      <c r="O18" s="42">
        <v>0</v>
      </c>
      <c r="P18" s="42">
        <v>7</v>
      </c>
      <c r="Q18" s="42">
        <v>2</v>
      </c>
      <c r="R18" s="42">
        <v>0</v>
      </c>
      <c r="S18" s="42">
        <v>1</v>
      </c>
      <c r="T18" s="42">
        <v>1</v>
      </c>
      <c r="U18" s="42">
        <v>0</v>
      </c>
      <c r="V18" s="42">
        <v>0</v>
      </c>
      <c r="W18" s="42">
        <v>0</v>
      </c>
      <c r="X18" s="42">
        <v>0</v>
      </c>
      <c r="Y18" s="42">
        <v>1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4</v>
      </c>
      <c r="AF18" s="42">
        <v>1</v>
      </c>
      <c r="AG18" s="42">
        <v>0</v>
      </c>
      <c r="AH18" s="42">
        <v>9</v>
      </c>
      <c r="AI18" s="42">
        <v>6</v>
      </c>
      <c r="AJ18" s="42">
        <v>0</v>
      </c>
    </row>
    <row r="19" spans="1:36" s="43" customFormat="1" ht="15" customHeight="1">
      <c r="A19" s="99" t="s">
        <v>381</v>
      </c>
      <c r="B19" s="49" t="s">
        <v>190</v>
      </c>
      <c r="C19" s="50" t="s">
        <v>0</v>
      </c>
      <c r="D19" s="51">
        <v>1076</v>
      </c>
      <c r="E19" s="51">
        <v>713</v>
      </c>
      <c r="F19" s="51">
        <v>350</v>
      </c>
      <c r="G19" s="51">
        <v>13</v>
      </c>
      <c r="H19" s="51">
        <v>337</v>
      </c>
      <c r="I19" s="51">
        <v>270</v>
      </c>
      <c r="J19" s="51">
        <v>8</v>
      </c>
      <c r="K19" s="51">
        <v>0</v>
      </c>
      <c r="L19" s="51">
        <v>0</v>
      </c>
      <c r="M19" s="51">
        <v>14</v>
      </c>
      <c r="N19" s="51">
        <v>24</v>
      </c>
      <c r="O19" s="51">
        <v>0</v>
      </c>
      <c r="P19" s="51">
        <v>42</v>
      </c>
      <c r="Q19" s="51">
        <v>6</v>
      </c>
      <c r="R19" s="51">
        <v>0</v>
      </c>
      <c r="S19" s="51">
        <v>28</v>
      </c>
      <c r="T19" s="51">
        <v>13</v>
      </c>
      <c r="U19" s="51">
        <v>0</v>
      </c>
      <c r="V19" s="51">
        <v>4</v>
      </c>
      <c r="W19" s="51">
        <v>0</v>
      </c>
      <c r="X19" s="51">
        <v>0</v>
      </c>
      <c r="Y19" s="51">
        <v>8</v>
      </c>
      <c r="Z19" s="51">
        <v>1</v>
      </c>
      <c r="AA19" s="51">
        <v>0</v>
      </c>
      <c r="AB19" s="51">
        <v>1</v>
      </c>
      <c r="AC19" s="51">
        <v>2</v>
      </c>
      <c r="AD19" s="51">
        <v>0</v>
      </c>
      <c r="AE19" s="51">
        <v>100</v>
      </c>
      <c r="AF19" s="51">
        <v>19</v>
      </c>
      <c r="AG19" s="51">
        <v>1</v>
      </c>
      <c r="AH19" s="51">
        <v>171</v>
      </c>
      <c r="AI19" s="51">
        <v>15</v>
      </c>
      <c r="AJ19" s="51">
        <v>12</v>
      </c>
    </row>
    <row r="20" spans="1:36" s="43" customFormat="1" ht="15" customHeight="1">
      <c r="A20" s="158" t="s">
        <v>6</v>
      </c>
      <c r="B20" s="52" t="s">
        <v>191</v>
      </c>
      <c r="C20" s="53" t="s">
        <v>2</v>
      </c>
      <c r="D20" s="42">
        <v>1019</v>
      </c>
      <c r="E20" s="42">
        <v>676</v>
      </c>
      <c r="F20" s="42">
        <v>330</v>
      </c>
      <c r="G20" s="42">
        <v>13</v>
      </c>
      <c r="H20" s="42">
        <v>311</v>
      </c>
      <c r="I20" s="42">
        <v>255</v>
      </c>
      <c r="J20" s="42">
        <v>5</v>
      </c>
      <c r="K20" s="42">
        <v>0</v>
      </c>
      <c r="L20" s="42">
        <v>0</v>
      </c>
      <c r="M20" s="42">
        <v>13</v>
      </c>
      <c r="N20" s="42">
        <v>23</v>
      </c>
      <c r="O20" s="42">
        <v>0</v>
      </c>
      <c r="P20" s="42">
        <v>40</v>
      </c>
      <c r="Q20" s="42">
        <v>4</v>
      </c>
      <c r="R20" s="42">
        <v>0</v>
      </c>
      <c r="S20" s="42">
        <v>27</v>
      </c>
      <c r="T20" s="42">
        <v>12</v>
      </c>
      <c r="U20" s="42">
        <v>0</v>
      </c>
      <c r="V20" s="42">
        <v>4</v>
      </c>
      <c r="W20" s="42">
        <v>0</v>
      </c>
      <c r="X20" s="42">
        <v>0</v>
      </c>
      <c r="Y20" s="42">
        <v>8</v>
      </c>
      <c r="Z20" s="42">
        <v>1</v>
      </c>
      <c r="AA20" s="42">
        <v>0</v>
      </c>
      <c r="AB20" s="42">
        <v>1</v>
      </c>
      <c r="AC20" s="42">
        <v>2</v>
      </c>
      <c r="AD20" s="42">
        <v>0</v>
      </c>
      <c r="AE20" s="42">
        <v>99</v>
      </c>
      <c r="AF20" s="42">
        <v>18</v>
      </c>
      <c r="AG20" s="42">
        <v>1</v>
      </c>
      <c r="AH20" s="42">
        <v>168</v>
      </c>
      <c r="AI20" s="42">
        <v>15</v>
      </c>
      <c r="AJ20" s="42">
        <v>12</v>
      </c>
    </row>
    <row r="21" spans="1:36" s="43" customFormat="1" ht="15" customHeight="1">
      <c r="A21" s="159"/>
      <c r="B21" s="54" t="s">
        <v>192</v>
      </c>
      <c r="C21" s="55" t="s">
        <v>3</v>
      </c>
      <c r="D21" s="42">
        <v>57</v>
      </c>
      <c r="E21" s="42">
        <v>37</v>
      </c>
      <c r="F21" s="42">
        <v>20</v>
      </c>
      <c r="G21" s="42">
        <v>0</v>
      </c>
      <c r="H21" s="42">
        <v>26</v>
      </c>
      <c r="I21" s="42">
        <v>15</v>
      </c>
      <c r="J21" s="42">
        <v>3</v>
      </c>
      <c r="K21" s="42">
        <v>0</v>
      </c>
      <c r="L21" s="42">
        <v>0</v>
      </c>
      <c r="M21" s="42">
        <v>1</v>
      </c>
      <c r="N21" s="42">
        <v>1</v>
      </c>
      <c r="O21" s="42">
        <v>0</v>
      </c>
      <c r="P21" s="42">
        <v>2</v>
      </c>
      <c r="Q21" s="42">
        <v>2</v>
      </c>
      <c r="R21" s="42">
        <v>0</v>
      </c>
      <c r="S21" s="42">
        <v>1</v>
      </c>
      <c r="T21" s="42">
        <v>1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1</v>
      </c>
      <c r="AF21" s="42">
        <v>1</v>
      </c>
      <c r="AG21" s="42">
        <v>0</v>
      </c>
      <c r="AH21" s="42">
        <v>3</v>
      </c>
      <c r="AI21" s="42">
        <v>0</v>
      </c>
      <c r="AJ21" s="42">
        <v>0</v>
      </c>
    </row>
    <row r="22" spans="1:36" s="43" customFormat="1" ht="15" customHeight="1">
      <c r="A22" s="99" t="s">
        <v>383</v>
      </c>
      <c r="B22" s="49" t="s">
        <v>190</v>
      </c>
      <c r="C22" s="50" t="s">
        <v>0</v>
      </c>
      <c r="D22" s="51">
        <v>649</v>
      </c>
      <c r="E22" s="51">
        <v>437</v>
      </c>
      <c r="F22" s="51">
        <v>199</v>
      </c>
      <c r="G22" s="51">
        <v>13</v>
      </c>
      <c r="H22" s="51">
        <v>163</v>
      </c>
      <c r="I22" s="51">
        <v>147</v>
      </c>
      <c r="J22" s="51">
        <v>12</v>
      </c>
      <c r="K22" s="51">
        <v>2</v>
      </c>
      <c r="L22" s="51">
        <v>0</v>
      </c>
      <c r="M22" s="51">
        <v>7</v>
      </c>
      <c r="N22" s="51">
        <v>11</v>
      </c>
      <c r="O22" s="51">
        <v>0</v>
      </c>
      <c r="P22" s="51">
        <v>19</v>
      </c>
      <c r="Q22" s="51">
        <v>6</v>
      </c>
      <c r="R22" s="51">
        <v>0</v>
      </c>
      <c r="S22" s="51">
        <v>13</v>
      </c>
      <c r="T22" s="51">
        <v>1</v>
      </c>
      <c r="U22" s="51">
        <v>0</v>
      </c>
      <c r="V22" s="51">
        <v>8</v>
      </c>
      <c r="W22" s="51">
        <v>8</v>
      </c>
      <c r="X22" s="51">
        <v>1</v>
      </c>
      <c r="Y22" s="51">
        <v>5</v>
      </c>
      <c r="Z22" s="51">
        <v>0</v>
      </c>
      <c r="AA22" s="51">
        <v>0</v>
      </c>
      <c r="AB22" s="51">
        <v>0</v>
      </c>
      <c r="AC22" s="51">
        <v>3</v>
      </c>
      <c r="AD22" s="51">
        <v>0</v>
      </c>
      <c r="AE22" s="51">
        <v>96</v>
      </c>
      <c r="AF22" s="51">
        <v>10</v>
      </c>
      <c r="AG22" s="51">
        <v>7</v>
      </c>
      <c r="AH22" s="51">
        <v>114</v>
      </c>
      <c r="AI22" s="51">
        <v>11</v>
      </c>
      <c r="AJ22" s="51">
        <v>5</v>
      </c>
    </row>
    <row r="23" spans="1:36" s="43" customFormat="1" ht="15" customHeight="1">
      <c r="A23" s="158" t="s">
        <v>7</v>
      </c>
      <c r="B23" s="52" t="s">
        <v>191</v>
      </c>
      <c r="C23" s="53" t="s">
        <v>2</v>
      </c>
      <c r="D23" s="42">
        <v>642</v>
      </c>
      <c r="E23" s="42">
        <v>432</v>
      </c>
      <c r="F23" s="42">
        <v>197</v>
      </c>
      <c r="G23" s="42">
        <v>13</v>
      </c>
      <c r="H23" s="42">
        <v>160</v>
      </c>
      <c r="I23" s="42">
        <v>146</v>
      </c>
      <c r="J23" s="42">
        <v>12</v>
      </c>
      <c r="K23" s="42">
        <v>2</v>
      </c>
      <c r="L23" s="42">
        <v>0</v>
      </c>
      <c r="M23" s="42">
        <v>7</v>
      </c>
      <c r="N23" s="42">
        <v>11</v>
      </c>
      <c r="O23" s="42">
        <v>0</v>
      </c>
      <c r="P23" s="42">
        <v>18</v>
      </c>
      <c r="Q23" s="42">
        <v>6</v>
      </c>
      <c r="R23" s="42">
        <v>0</v>
      </c>
      <c r="S23" s="42">
        <v>13</v>
      </c>
      <c r="T23" s="42">
        <v>1</v>
      </c>
      <c r="U23" s="42">
        <v>0</v>
      </c>
      <c r="V23" s="42">
        <v>8</v>
      </c>
      <c r="W23" s="42">
        <v>8</v>
      </c>
      <c r="X23" s="42">
        <v>1</v>
      </c>
      <c r="Y23" s="42">
        <v>5</v>
      </c>
      <c r="Z23" s="42">
        <v>0</v>
      </c>
      <c r="AA23" s="42">
        <v>0</v>
      </c>
      <c r="AB23" s="42">
        <v>0</v>
      </c>
      <c r="AC23" s="42">
        <v>3</v>
      </c>
      <c r="AD23" s="42">
        <v>0</v>
      </c>
      <c r="AE23" s="42">
        <v>96</v>
      </c>
      <c r="AF23" s="42">
        <v>9</v>
      </c>
      <c r="AG23" s="42">
        <v>7</v>
      </c>
      <c r="AH23" s="42">
        <v>113</v>
      </c>
      <c r="AI23" s="42">
        <v>11</v>
      </c>
      <c r="AJ23" s="42">
        <v>5</v>
      </c>
    </row>
    <row r="24" spans="1:36" s="43" customFormat="1" ht="15" customHeight="1">
      <c r="A24" s="159"/>
      <c r="B24" s="54" t="s">
        <v>192</v>
      </c>
      <c r="C24" s="55" t="s">
        <v>3</v>
      </c>
      <c r="D24" s="42">
        <v>7</v>
      </c>
      <c r="E24" s="42">
        <v>5</v>
      </c>
      <c r="F24" s="42">
        <v>2</v>
      </c>
      <c r="G24" s="42">
        <v>0</v>
      </c>
      <c r="H24" s="42">
        <v>3</v>
      </c>
      <c r="I24" s="42">
        <v>1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1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1</v>
      </c>
      <c r="AG24" s="42">
        <v>0</v>
      </c>
      <c r="AH24" s="42">
        <v>1</v>
      </c>
      <c r="AI24" s="42">
        <v>0</v>
      </c>
      <c r="AJ24" s="42">
        <v>0</v>
      </c>
    </row>
    <row r="25" spans="1:36" s="43" customFormat="1" ht="15" customHeight="1">
      <c r="A25" s="99" t="s">
        <v>385</v>
      </c>
      <c r="B25" s="49" t="s">
        <v>190</v>
      </c>
      <c r="C25" s="50" t="s">
        <v>0</v>
      </c>
      <c r="D25" s="51">
        <v>1507</v>
      </c>
      <c r="E25" s="51">
        <v>964</v>
      </c>
      <c r="F25" s="51">
        <v>529</v>
      </c>
      <c r="G25" s="51">
        <v>14</v>
      </c>
      <c r="H25" s="51">
        <v>398</v>
      </c>
      <c r="I25" s="51">
        <v>343</v>
      </c>
      <c r="J25" s="51">
        <v>18</v>
      </c>
      <c r="K25" s="51">
        <v>1</v>
      </c>
      <c r="L25" s="51">
        <v>0</v>
      </c>
      <c r="M25" s="51">
        <v>13</v>
      </c>
      <c r="N25" s="51">
        <v>27</v>
      </c>
      <c r="O25" s="51">
        <v>0</v>
      </c>
      <c r="P25" s="51">
        <v>35</v>
      </c>
      <c r="Q25" s="51">
        <v>17</v>
      </c>
      <c r="R25" s="51">
        <v>0</v>
      </c>
      <c r="S25" s="51">
        <v>25</v>
      </c>
      <c r="T25" s="51">
        <v>8</v>
      </c>
      <c r="U25" s="51">
        <v>0</v>
      </c>
      <c r="V25" s="51">
        <v>6</v>
      </c>
      <c r="W25" s="51">
        <v>4</v>
      </c>
      <c r="X25" s="51">
        <v>0</v>
      </c>
      <c r="Y25" s="51">
        <v>22</v>
      </c>
      <c r="Z25" s="51">
        <v>11</v>
      </c>
      <c r="AA25" s="51">
        <v>0</v>
      </c>
      <c r="AB25" s="51">
        <v>0</v>
      </c>
      <c r="AC25" s="51">
        <v>5</v>
      </c>
      <c r="AD25" s="51">
        <v>0</v>
      </c>
      <c r="AE25" s="51">
        <v>189</v>
      </c>
      <c r="AF25" s="51">
        <v>36</v>
      </c>
      <c r="AG25" s="51">
        <v>2</v>
      </c>
      <c r="AH25" s="51">
        <v>258</v>
      </c>
      <c r="AI25" s="51">
        <v>77</v>
      </c>
      <c r="AJ25" s="51">
        <v>12</v>
      </c>
    </row>
    <row r="26" spans="1:36" s="43" customFormat="1" ht="15" customHeight="1">
      <c r="A26" s="158" t="s">
        <v>8</v>
      </c>
      <c r="B26" s="52" t="s">
        <v>191</v>
      </c>
      <c r="C26" s="53" t="s">
        <v>2</v>
      </c>
      <c r="D26" s="42">
        <v>1444</v>
      </c>
      <c r="E26" s="42">
        <v>927</v>
      </c>
      <c r="F26" s="42">
        <v>504</v>
      </c>
      <c r="G26" s="42">
        <v>13</v>
      </c>
      <c r="H26" s="42">
        <v>382</v>
      </c>
      <c r="I26" s="42">
        <v>324</v>
      </c>
      <c r="J26" s="42">
        <v>16</v>
      </c>
      <c r="K26" s="42">
        <v>1</v>
      </c>
      <c r="L26" s="42">
        <v>0</v>
      </c>
      <c r="M26" s="42">
        <v>11</v>
      </c>
      <c r="N26" s="42">
        <v>25</v>
      </c>
      <c r="O26" s="42">
        <v>0</v>
      </c>
      <c r="P26" s="42">
        <v>32</v>
      </c>
      <c r="Q26" s="42">
        <v>17</v>
      </c>
      <c r="R26" s="42">
        <v>0</v>
      </c>
      <c r="S26" s="42">
        <v>25</v>
      </c>
      <c r="T26" s="42">
        <v>8</v>
      </c>
      <c r="U26" s="42">
        <v>0</v>
      </c>
      <c r="V26" s="42">
        <v>6</v>
      </c>
      <c r="W26" s="42">
        <v>4</v>
      </c>
      <c r="X26" s="42">
        <v>0</v>
      </c>
      <c r="Y26" s="42">
        <v>21</v>
      </c>
      <c r="Z26" s="42">
        <v>11</v>
      </c>
      <c r="AA26" s="42">
        <v>0</v>
      </c>
      <c r="AB26" s="42">
        <v>0</v>
      </c>
      <c r="AC26" s="42">
        <v>5</v>
      </c>
      <c r="AD26" s="42">
        <v>0</v>
      </c>
      <c r="AE26" s="42">
        <v>186</v>
      </c>
      <c r="AF26" s="42">
        <v>35</v>
      </c>
      <c r="AG26" s="42">
        <v>2</v>
      </c>
      <c r="AH26" s="42">
        <v>248</v>
      </c>
      <c r="AI26" s="42">
        <v>74</v>
      </c>
      <c r="AJ26" s="42">
        <v>11</v>
      </c>
    </row>
    <row r="27" spans="1:36" s="43" customFormat="1" ht="15" customHeight="1">
      <c r="A27" s="159"/>
      <c r="B27" s="54" t="s">
        <v>192</v>
      </c>
      <c r="C27" s="55" t="s">
        <v>3</v>
      </c>
      <c r="D27" s="42">
        <v>63</v>
      </c>
      <c r="E27" s="42">
        <v>37</v>
      </c>
      <c r="F27" s="42">
        <v>25</v>
      </c>
      <c r="G27" s="42">
        <v>1</v>
      </c>
      <c r="H27" s="42">
        <v>16</v>
      </c>
      <c r="I27" s="42">
        <v>19</v>
      </c>
      <c r="J27" s="42">
        <v>2</v>
      </c>
      <c r="K27" s="42">
        <v>0</v>
      </c>
      <c r="L27" s="42">
        <v>0</v>
      </c>
      <c r="M27" s="42">
        <v>2</v>
      </c>
      <c r="N27" s="42">
        <v>2</v>
      </c>
      <c r="O27" s="42">
        <v>0</v>
      </c>
      <c r="P27" s="42">
        <v>3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1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3</v>
      </c>
      <c r="AF27" s="42">
        <v>1</v>
      </c>
      <c r="AG27" s="42">
        <v>0</v>
      </c>
      <c r="AH27" s="42">
        <v>10</v>
      </c>
      <c r="AI27" s="42">
        <v>3</v>
      </c>
      <c r="AJ27" s="42">
        <v>1</v>
      </c>
    </row>
    <row r="28" spans="1:36" s="43" customFormat="1" ht="15" customHeight="1">
      <c r="A28" s="46" t="s">
        <v>173</v>
      </c>
      <c r="B28" s="49" t="s">
        <v>190</v>
      </c>
      <c r="C28" s="50" t="s">
        <v>0</v>
      </c>
      <c r="D28" s="51">
        <v>163</v>
      </c>
      <c r="E28" s="51">
        <v>127</v>
      </c>
      <c r="F28" s="51">
        <v>30</v>
      </c>
      <c r="G28" s="51">
        <v>6</v>
      </c>
      <c r="H28" s="51">
        <v>31</v>
      </c>
      <c r="I28" s="51">
        <v>20</v>
      </c>
      <c r="J28" s="51">
        <v>0</v>
      </c>
      <c r="K28" s="51">
        <v>1</v>
      </c>
      <c r="L28" s="51">
        <v>1</v>
      </c>
      <c r="M28" s="51">
        <v>1</v>
      </c>
      <c r="N28" s="51">
        <v>2</v>
      </c>
      <c r="O28" s="51">
        <v>0</v>
      </c>
      <c r="P28" s="51">
        <v>5</v>
      </c>
      <c r="Q28" s="51">
        <v>1</v>
      </c>
      <c r="R28" s="51">
        <v>0</v>
      </c>
      <c r="S28" s="51">
        <v>4</v>
      </c>
      <c r="T28" s="51">
        <v>0</v>
      </c>
      <c r="U28" s="51">
        <v>0</v>
      </c>
      <c r="V28" s="51">
        <v>2</v>
      </c>
      <c r="W28" s="51">
        <v>0</v>
      </c>
      <c r="X28" s="51">
        <v>0</v>
      </c>
      <c r="Y28" s="51">
        <v>8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45</v>
      </c>
      <c r="AF28" s="51">
        <v>3</v>
      </c>
      <c r="AG28" s="51">
        <v>0</v>
      </c>
      <c r="AH28" s="51">
        <v>31</v>
      </c>
      <c r="AI28" s="51">
        <v>3</v>
      </c>
      <c r="AJ28" s="51">
        <v>5</v>
      </c>
    </row>
    <row r="29" spans="1:36" s="43" customFormat="1" ht="15" customHeight="1">
      <c r="A29" s="45" t="s">
        <v>9</v>
      </c>
      <c r="B29" s="52" t="s">
        <v>191</v>
      </c>
      <c r="C29" s="53" t="s">
        <v>2</v>
      </c>
      <c r="D29" s="42">
        <v>147</v>
      </c>
      <c r="E29" s="42">
        <v>117</v>
      </c>
      <c r="F29" s="42">
        <v>25</v>
      </c>
      <c r="G29" s="42">
        <v>5</v>
      </c>
      <c r="H29" s="42">
        <v>29</v>
      </c>
      <c r="I29" s="42">
        <v>16</v>
      </c>
      <c r="J29" s="42">
        <v>0</v>
      </c>
      <c r="K29" s="42">
        <v>1</v>
      </c>
      <c r="L29" s="42">
        <v>0</v>
      </c>
      <c r="M29" s="42">
        <v>1</v>
      </c>
      <c r="N29" s="42">
        <v>1</v>
      </c>
      <c r="O29" s="42">
        <v>0</v>
      </c>
      <c r="P29" s="42">
        <v>5</v>
      </c>
      <c r="Q29" s="42">
        <v>1</v>
      </c>
      <c r="R29" s="42">
        <v>0</v>
      </c>
      <c r="S29" s="42">
        <v>3</v>
      </c>
      <c r="T29" s="42">
        <v>0</v>
      </c>
      <c r="U29" s="42">
        <v>0</v>
      </c>
      <c r="V29" s="42">
        <v>2</v>
      </c>
      <c r="W29" s="42">
        <v>0</v>
      </c>
      <c r="X29" s="42">
        <v>0</v>
      </c>
      <c r="Y29" s="42">
        <v>8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42</v>
      </c>
      <c r="AF29" s="42">
        <v>3</v>
      </c>
      <c r="AG29" s="42">
        <v>0</v>
      </c>
      <c r="AH29" s="42">
        <v>27</v>
      </c>
      <c r="AI29" s="42">
        <v>3</v>
      </c>
      <c r="AJ29" s="42">
        <v>5</v>
      </c>
    </row>
    <row r="30" spans="1:36" s="43" customFormat="1" ht="15" customHeight="1">
      <c r="A30" s="44"/>
      <c r="B30" s="54" t="s">
        <v>192</v>
      </c>
      <c r="C30" s="55" t="s">
        <v>3</v>
      </c>
      <c r="D30" s="42">
        <v>16</v>
      </c>
      <c r="E30" s="42">
        <v>10</v>
      </c>
      <c r="F30" s="42">
        <v>5</v>
      </c>
      <c r="G30" s="42">
        <v>1</v>
      </c>
      <c r="H30" s="42">
        <v>2</v>
      </c>
      <c r="I30" s="42">
        <v>4</v>
      </c>
      <c r="J30" s="42">
        <v>0</v>
      </c>
      <c r="K30" s="42">
        <v>0</v>
      </c>
      <c r="L30" s="42">
        <v>1</v>
      </c>
      <c r="M30" s="42">
        <v>0</v>
      </c>
      <c r="N30" s="42">
        <v>1</v>
      </c>
      <c r="O30" s="42">
        <v>0</v>
      </c>
      <c r="P30" s="42">
        <v>0</v>
      </c>
      <c r="Q30" s="42">
        <v>0</v>
      </c>
      <c r="R30" s="42">
        <v>0</v>
      </c>
      <c r="S30" s="42">
        <v>1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3</v>
      </c>
      <c r="AF30" s="42">
        <v>0</v>
      </c>
      <c r="AG30" s="42">
        <v>0</v>
      </c>
      <c r="AH30" s="42">
        <v>4</v>
      </c>
      <c r="AI30" s="42">
        <v>0</v>
      </c>
      <c r="AJ30" s="42">
        <v>0</v>
      </c>
    </row>
    <row r="31" spans="1:36" s="43" customFormat="1" ht="15" customHeight="1">
      <c r="A31" s="46" t="s">
        <v>174</v>
      </c>
      <c r="B31" s="49" t="s">
        <v>190</v>
      </c>
      <c r="C31" s="50" t="s">
        <v>0</v>
      </c>
      <c r="D31" s="51">
        <v>239</v>
      </c>
      <c r="E31" s="51">
        <v>183</v>
      </c>
      <c r="F31" s="51">
        <v>47</v>
      </c>
      <c r="G31" s="51">
        <v>9</v>
      </c>
      <c r="H31" s="51">
        <v>93</v>
      </c>
      <c r="I31" s="51">
        <v>33</v>
      </c>
      <c r="J31" s="51">
        <v>7</v>
      </c>
      <c r="K31" s="51">
        <v>2</v>
      </c>
      <c r="L31" s="51">
        <v>0</v>
      </c>
      <c r="M31" s="51">
        <v>1</v>
      </c>
      <c r="N31" s="51">
        <v>0</v>
      </c>
      <c r="O31" s="51">
        <v>0</v>
      </c>
      <c r="P31" s="51">
        <v>3</v>
      </c>
      <c r="Q31" s="51">
        <v>3</v>
      </c>
      <c r="R31" s="51">
        <v>0</v>
      </c>
      <c r="S31" s="51">
        <v>1</v>
      </c>
      <c r="T31" s="51">
        <v>1</v>
      </c>
      <c r="U31" s="51">
        <v>0</v>
      </c>
      <c r="V31" s="51">
        <v>1</v>
      </c>
      <c r="W31" s="51">
        <v>1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16</v>
      </c>
      <c r="AF31" s="51">
        <v>5</v>
      </c>
      <c r="AG31" s="51">
        <v>1</v>
      </c>
      <c r="AH31" s="51">
        <v>61</v>
      </c>
      <c r="AI31" s="51">
        <v>2</v>
      </c>
      <c r="AJ31" s="51">
        <v>8</v>
      </c>
    </row>
    <row r="32" spans="1:36" s="43" customFormat="1" ht="15" customHeight="1">
      <c r="A32" s="158" t="s">
        <v>11</v>
      </c>
      <c r="B32" s="52" t="s">
        <v>191</v>
      </c>
      <c r="C32" s="53" t="s">
        <v>2</v>
      </c>
      <c r="D32" s="42">
        <v>198</v>
      </c>
      <c r="E32" s="42">
        <v>148</v>
      </c>
      <c r="F32" s="42">
        <v>42</v>
      </c>
      <c r="G32" s="42">
        <v>8</v>
      </c>
      <c r="H32" s="42">
        <v>77</v>
      </c>
      <c r="I32" s="42">
        <v>30</v>
      </c>
      <c r="J32" s="42">
        <v>5</v>
      </c>
      <c r="K32" s="42">
        <v>2</v>
      </c>
      <c r="L32" s="42">
        <v>0</v>
      </c>
      <c r="M32" s="42">
        <v>1</v>
      </c>
      <c r="N32" s="42">
        <v>0</v>
      </c>
      <c r="O32" s="42">
        <v>0</v>
      </c>
      <c r="P32" s="42">
        <v>2</v>
      </c>
      <c r="Q32" s="42">
        <v>2</v>
      </c>
      <c r="R32" s="42">
        <v>0</v>
      </c>
      <c r="S32" s="42">
        <v>1</v>
      </c>
      <c r="T32" s="42">
        <v>1</v>
      </c>
      <c r="U32" s="42">
        <v>0</v>
      </c>
      <c r="V32" s="42">
        <v>0</v>
      </c>
      <c r="W32" s="42">
        <v>1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11</v>
      </c>
      <c r="AF32" s="42">
        <v>5</v>
      </c>
      <c r="AG32" s="42">
        <v>0</v>
      </c>
      <c r="AH32" s="42">
        <v>51</v>
      </c>
      <c r="AI32" s="42">
        <v>1</v>
      </c>
      <c r="AJ32" s="42">
        <v>8</v>
      </c>
    </row>
    <row r="33" spans="1:36" s="43" customFormat="1" ht="15" customHeight="1">
      <c r="A33" s="159"/>
      <c r="B33" s="54" t="s">
        <v>192</v>
      </c>
      <c r="C33" s="55" t="s">
        <v>3</v>
      </c>
      <c r="D33" s="42">
        <v>41</v>
      </c>
      <c r="E33" s="42">
        <v>35</v>
      </c>
      <c r="F33" s="42">
        <v>5</v>
      </c>
      <c r="G33" s="42">
        <v>1</v>
      </c>
      <c r="H33" s="42">
        <v>16</v>
      </c>
      <c r="I33" s="42">
        <v>3</v>
      </c>
      <c r="J33" s="42">
        <v>2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1</v>
      </c>
      <c r="Q33" s="42">
        <v>1</v>
      </c>
      <c r="R33" s="42">
        <v>0</v>
      </c>
      <c r="S33" s="42">
        <v>0</v>
      </c>
      <c r="T33" s="42">
        <v>0</v>
      </c>
      <c r="U33" s="42">
        <v>0</v>
      </c>
      <c r="V33" s="42">
        <v>1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5</v>
      </c>
      <c r="AF33" s="42">
        <v>0</v>
      </c>
      <c r="AG33" s="42">
        <v>1</v>
      </c>
      <c r="AH33" s="42">
        <v>10</v>
      </c>
      <c r="AI33" s="42">
        <v>1</v>
      </c>
      <c r="AJ33" s="42">
        <v>0</v>
      </c>
    </row>
    <row r="34" spans="1:36" s="43" customFormat="1" ht="15" customHeight="1">
      <c r="A34" s="46" t="s">
        <v>175</v>
      </c>
      <c r="B34" s="49" t="s">
        <v>190</v>
      </c>
      <c r="C34" s="50" t="s">
        <v>0</v>
      </c>
      <c r="D34" s="51">
        <v>184</v>
      </c>
      <c r="E34" s="51">
        <v>145</v>
      </c>
      <c r="F34" s="51">
        <v>36</v>
      </c>
      <c r="G34" s="51">
        <v>3</v>
      </c>
      <c r="H34" s="51">
        <v>28</v>
      </c>
      <c r="I34" s="51">
        <v>23</v>
      </c>
      <c r="J34" s="51">
        <v>4</v>
      </c>
      <c r="K34" s="51">
        <v>0</v>
      </c>
      <c r="L34" s="51">
        <v>0</v>
      </c>
      <c r="M34" s="51">
        <v>1</v>
      </c>
      <c r="N34" s="51">
        <v>1</v>
      </c>
      <c r="O34" s="51">
        <v>0</v>
      </c>
      <c r="P34" s="51">
        <v>8</v>
      </c>
      <c r="Q34" s="51">
        <v>1</v>
      </c>
      <c r="R34" s="51">
        <v>0</v>
      </c>
      <c r="S34" s="51">
        <v>9</v>
      </c>
      <c r="T34" s="51">
        <v>1</v>
      </c>
      <c r="U34" s="51">
        <v>0</v>
      </c>
      <c r="V34" s="51">
        <v>1</v>
      </c>
      <c r="W34" s="51">
        <v>0</v>
      </c>
      <c r="X34" s="51">
        <v>0</v>
      </c>
      <c r="Y34" s="51">
        <v>6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36</v>
      </c>
      <c r="AF34" s="51">
        <v>3</v>
      </c>
      <c r="AG34" s="51">
        <v>1</v>
      </c>
      <c r="AH34" s="51">
        <v>52</v>
      </c>
      <c r="AI34" s="51">
        <v>7</v>
      </c>
      <c r="AJ34" s="51">
        <v>2</v>
      </c>
    </row>
    <row r="35" spans="1:36" s="43" customFormat="1" ht="15" customHeight="1">
      <c r="A35" s="158" t="s">
        <v>12</v>
      </c>
      <c r="B35" s="52" t="s">
        <v>191</v>
      </c>
      <c r="C35" s="53" t="s">
        <v>2</v>
      </c>
      <c r="D35" s="42">
        <v>166</v>
      </c>
      <c r="E35" s="42">
        <v>133</v>
      </c>
      <c r="F35" s="42">
        <v>30</v>
      </c>
      <c r="G35" s="42">
        <v>3</v>
      </c>
      <c r="H35" s="42">
        <v>27</v>
      </c>
      <c r="I35" s="42">
        <v>18</v>
      </c>
      <c r="J35" s="42">
        <v>3</v>
      </c>
      <c r="K35" s="42">
        <v>0</v>
      </c>
      <c r="L35" s="42">
        <v>0</v>
      </c>
      <c r="M35" s="42">
        <v>1</v>
      </c>
      <c r="N35" s="42">
        <v>1</v>
      </c>
      <c r="O35" s="42">
        <v>0</v>
      </c>
      <c r="P35" s="42">
        <v>8</v>
      </c>
      <c r="Q35" s="42">
        <v>0</v>
      </c>
      <c r="R35" s="42">
        <v>0</v>
      </c>
      <c r="S35" s="42">
        <v>8</v>
      </c>
      <c r="T35" s="42">
        <v>1</v>
      </c>
      <c r="U35" s="42">
        <v>0</v>
      </c>
      <c r="V35" s="42">
        <v>1</v>
      </c>
      <c r="W35" s="42">
        <v>0</v>
      </c>
      <c r="X35" s="42">
        <v>0</v>
      </c>
      <c r="Y35" s="42">
        <v>6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29</v>
      </c>
      <c r="AF35" s="42">
        <v>3</v>
      </c>
      <c r="AG35" s="42">
        <v>1</v>
      </c>
      <c r="AH35" s="42">
        <v>50</v>
      </c>
      <c r="AI35" s="42">
        <v>7</v>
      </c>
      <c r="AJ35" s="42">
        <v>2</v>
      </c>
    </row>
    <row r="36" spans="1:36" s="43" customFormat="1" ht="15" customHeight="1">
      <c r="A36" s="159"/>
      <c r="B36" s="54" t="s">
        <v>192</v>
      </c>
      <c r="C36" s="55" t="s">
        <v>3</v>
      </c>
      <c r="D36" s="42">
        <v>18</v>
      </c>
      <c r="E36" s="42">
        <v>12</v>
      </c>
      <c r="F36" s="42">
        <v>6</v>
      </c>
      <c r="G36" s="42">
        <v>0</v>
      </c>
      <c r="H36" s="42">
        <v>1</v>
      </c>
      <c r="I36" s="42">
        <v>5</v>
      </c>
      <c r="J36" s="42">
        <v>1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1</v>
      </c>
      <c r="R36" s="42">
        <v>0</v>
      </c>
      <c r="S36" s="42">
        <v>1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7</v>
      </c>
      <c r="AF36" s="42">
        <v>0</v>
      </c>
      <c r="AG36" s="42">
        <v>0</v>
      </c>
      <c r="AH36" s="42">
        <v>2</v>
      </c>
      <c r="AI36" s="42">
        <v>0</v>
      </c>
      <c r="AJ36" s="42">
        <v>0</v>
      </c>
    </row>
    <row r="37" spans="1:36" s="43" customFormat="1" ht="15" customHeight="1">
      <c r="A37" s="46" t="s">
        <v>176</v>
      </c>
      <c r="B37" s="49" t="s">
        <v>190</v>
      </c>
      <c r="C37" s="50" t="s">
        <v>0</v>
      </c>
      <c r="D37" s="51">
        <v>353</v>
      </c>
      <c r="E37" s="51">
        <v>251</v>
      </c>
      <c r="F37" s="51">
        <v>96</v>
      </c>
      <c r="G37" s="51">
        <v>6</v>
      </c>
      <c r="H37" s="51">
        <v>93</v>
      </c>
      <c r="I37" s="51">
        <v>64</v>
      </c>
      <c r="J37" s="51">
        <v>9</v>
      </c>
      <c r="K37" s="51">
        <v>0</v>
      </c>
      <c r="L37" s="51">
        <v>0</v>
      </c>
      <c r="M37" s="51">
        <v>5</v>
      </c>
      <c r="N37" s="51">
        <v>6</v>
      </c>
      <c r="O37" s="51">
        <v>0</v>
      </c>
      <c r="P37" s="51">
        <v>11</v>
      </c>
      <c r="Q37" s="51">
        <v>4</v>
      </c>
      <c r="R37" s="51">
        <v>2</v>
      </c>
      <c r="S37" s="51">
        <v>9</v>
      </c>
      <c r="T37" s="51">
        <v>4</v>
      </c>
      <c r="U37" s="51">
        <v>0</v>
      </c>
      <c r="V37" s="51">
        <v>1</v>
      </c>
      <c r="W37" s="51">
        <v>0</v>
      </c>
      <c r="X37" s="51">
        <v>0</v>
      </c>
      <c r="Y37" s="51">
        <v>7</v>
      </c>
      <c r="Z37" s="51">
        <v>0</v>
      </c>
      <c r="AA37" s="51">
        <v>1</v>
      </c>
      <c r="AB37" s="51">
        <v>0</v>
      </c>
      <c r="AC37" s="51">
        <v>0</v>
      </c>
      <c r="AD37" s="51">
        <v>0</v>
      </c>
      <c r="AE37" s="51">
        <v>54</v>
      </c>
      <c r="AF37" s="51">
        <v>5</v>
      </c>
      <c r="AG37" s="51">
        <v>0</v>
      </c>
      <c r="AH37" s="51">
        <v>62</v>
      </c>
      <c r="AI37" s="51">
        <v>13</v>
      </c>
      <c r="AJ37" s="51">
        <v>3</v>
      </c>
    </row>
    <row r="38" spans="1:36" s="43" customFormat="1" ht="15" customHeight="1">
      <c r="A38" s="158" t="s">
        <v>13</v>
      </c>
      <c r="B38" s="52" t="s">
        <v>191</v>
      </c>
      <c r="C38" s="53" t="s">
        <v>2</v>
      </c>
      <c r="D38" s="42">
        <v>348</v>
      </c>
      <c r="E38" s="42">
        <v>246</v>
      </c>
      <c r="F38" s="42">
        <v>96</v>
      </c>
      <c r="G38" s="42">
        <v>6</v>
      </c>
      <c r="H38" s="42">
        <v>92</v>
      </c>
      <c r="I38" s="42">
        <v>64</v>
      </c>
      <c r="J38" s="42">
        <v>9</v>
      </c>
      <c r="K38" s="42">
        <v>0</v>
      </c>
      <c r="L38" s="42">
        <v>0</v>
      </c>
      <c r="M38" s="42">
        <v>5</v>
      </c>
      <c r="N38" s="42">
        <v>6</v>
      </c>
      <c r="O38" s="42">
        <v>0</v>
      </c>
      <c r="P38" s="42">
        <v>10</v>
      </c>
      <c r="Q38" s="42">
        <v>4</v>
      </c>
      <c r="R38" s="42">
        <v>2</v>
      </c>
      <c r="S38" s="42">
        <v>9</v>
      </c>
      <c r="T38" s="42">
        <v>4</v>
      </c>
      <c r="U38" s="42">
        <v>0</v>
      </c>
      <c r="V38" s="42">
        <v>1</v>
      </c>
      <c r="W38" s="42">
        <v>0</v>
      </c>
      <c r="X38" s="42">
        <v>0</v>
      </c>
      <c r="Y38" s="42">
        <v>7</v>
      </c>
      <c r="Z38" s="42">
        <v>0</v>
      </c>
      <c r="AA38" s="42">
        <v>1</v>
      </c>
      <c r="AB38" s="42">
        <v>0</v>
      </c>
      <c r="AC38" s="42">
        <v>0</v>
      </c>
      <c r="AD38" s="42">
        <v>0</v>
      </c>
      <c r="AE38" s="42">
        <v>53</v>
      </c>
      <c r="AF38" s="42">
        <v>5</v>
      </c>
      <c r="AG38" s="42">
        <v>0</v>
      </c>
      <c r="AH38" s="42">
        <v>60</v>
      </c>
      <c r="AI38" s="42">
        <v>13</v>
      </c>
      <c r="AJ38" s="42">
        <v>3</v>
      </c>
    </row>
    <row r="39" spans="1:36" s="43" customFormat="1" ht="15" customHeight="1">
      <c r="A39" s="159"/>
      <c r="B39" s="54" t="s">
        <v>192</v>
      </c>
      <c r="C39" s="55" t="s">
        <v>3</v>
      </c>
      <c r="D39" s="42">
        <v>5</v>
      </c>
      <c r="E39" s="42">
        <v>5</v>
      </c>
      <c r="F39" s="42">
        <v>0</v>
      </c>
      <c r="G39" s="42">
        <v>0</v>
      </c>
      <c r="H39" s="42">
        <v>1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1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1</v>
      </c>
      <c r="AF39" s="42">
        <v>0</v>
      </c>
      <c r="AG39" s="42">
        <v>0</v>
      </c>
      <c r="AH39" s="42">
        <v>2</v>
      </c>
      <c r="AI39" s="42">
        <v>0</v>
      </c>
      <c r="AJ39" s="42">
        <v>0</v>
      </c>
    </row>
    <row r="40" spans="1:36" s="43" customFormat="1" ht="15" customHeight="1">
      <c r="A40" s="46" t="s">
        <v>177</v>
      </c>
      <c r="B40" s="49" t="s">
        <v>190</v>
      </c>
      <c r="C40" s="50" t="s">
        <v>0</v>
      </c>
      <c r="D40" s="51">
        <v>179</v>
      </c>
      <c r="E40" s="51">
        <v>141</v>
      </c>
      <c r="F40" s="51">
        <v>34</v>
      </c>
      <c r="G40" s="51">
        <v>4</v>
      </c>
      <c r="H40" s="51">
        <v>45</v>
      </c>
      <c r="I40" s="51">
        <v>21</v>
      </c>
      <c r="J40" s="51">
        <v>2</v>
      </c>
      <c r="K40" s="51">
        <v>0</v>
      </c>
      <c r="L40" s="51">
        <v>1</v>
      </c>
      <c r="M40" s="51">
        <v>1</v>
      </c>
      <c r="N40" s="51">
        <v>0</v>
      </c>
      <c r="O40" s="51">
        <v>0</v>
      </c>
      <c r="P40" s="51">
        <v>4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1</v>
      </c>
      <c r="Z40" s="51">
        <v>0</v>
      </c>
      <c r="AA40" s="51">
        <v>0</v>
      </c>
      <c r="AB40" s="51">
        <v>0</v>
      </c>
      <c r="AC40" s="51">
        <v>1</v>
      </c>
      <c r="AD40" s="51">
        <v>0</v>
      </c>
      <c r="AE40" s="51">
        <v>18</v>
      </c>
      <c r="AF40" s="51">
        <v>0</v>
      </c>
      <c r="AG40" s="51">
        <v>1</v>
      </c>
      <c r="AH40" s="51">
        <v>70</v>
      </c>
      <c r="AI40" s="51">
        <v>12</v>
      </c>
      <c r="AJ40" s="51">
        <v>2</v>
      </c>
    </row>
    <row r="41" spans="1:36" s="43" customFormat="1" ht="15" customHeight="1">
      <c r="A41" s="158" t="s">
        <v>14</v>
      </c>
      <c r="B41" s="52" t="s">
        <v>191</v>
      </c>
      <c r="C41" s="53" t="s">
        <v>2</v>
      </c>
      <c r="D41" s="42">
        <v>144</v>
      </c>
      <c r="E41" s="42">
        <v>112</v>
      </c>
      <c r="F41" s="42">
        <v>29</v>
      </c>
      <c r="G41" s="42">
        <v>3</v>
      </c>
      <c r="H41" s="42">
        <v>34</v>
      </c>
      <c r="I41" s="42">
        <v>18</v>
      </c>
      <c r="J41" s="42">
        <v>2</v>
      </c>
      <c r="K41" s="42">
        <v>0</v>
      </c>
      <c r="L41" s="42">
        <v>1</v>
      </c>
      <c r="M41" s="42">
        <v>1</v>
      </c>
      <c r="N41" s="42">
        <v>0</v>
      </c>
      <c r="O41" s="42">
        <v>0</v>
      </c>
      <c r="P41" s="42">
        <v>3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1</v>
      </c>
      <c r="AD41" s="42">
        <v>0</v>
      </c>
      <c r="AE41" s="42">
        <v>18</v>
      </c>
      <c r="AF41" s="42">
        <v>0</v>
      </c>
      <c r="AG41" s="42">
        <v>0</v>
      </c>
      <c r="AH41" s="42">
        <v>54</v>
      </c>
      <c r="AI41" s="42">
        <v>10</v>
      </c>
      <c r="AJ41" s="42">
        <v>2</v>
      </c>
    </row>
    <row r="42" spans="1:36" s="43" customFormat="1" ht="15" customHeight="1">
      <c r="A42" s="159"/>
      <c r="B42" s="54" t="s">
        <v>192</v>
      </c>
      <c r="C42" s="55" t="s">
        <v>3</v>
      </c>
      <c r="D42" s="42">
        <v>35</v>
      </c>
      <c r="E42" s="42">
        <v>29</v>
      </c>
      <c r="F42" s="42">
        <v>5</v>
      </c>
      <c r="G42" s="42">
        <v>1</v>
      </c>
      <c r="H42" s="42">
        <v>11</v>
      </c>
      <c r="I42" s="42">
        <v>3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1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1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1</v>
      </c>
      <c r="AH42" s="42">
        <v>16</v>
      </c>
      <c r="AI42" s="42">
        <v>2</v>
      </c>
      <c r="AJ42" s="42">
        <v>0</v>
      </c>
    </row>
    <row r="43" spans="1:36" s="43" customFormat="1" ht="15" customHeight="1">
      <c r="A43" s="46" t="s">
        <v>178</v>
      </c>
      <c r="B43" s="49" t="s">
        <v>190</v>
      </c>
      <c r="C43" s="50" t="s">
        <v>0</v>
      </c>
      <c r="D43" s="51">
        <v>206</v>
      </c>
      <c r="E43" s="51">
        <v>148</v>
      </c>
      <c r="F43" s="51">
        <v>57</v>
      </c>
      <c r="G43" s="51">
        <v>1</v>
      </c>
      <c r="H43" s="51">
        <v>60</v>
      </c>
      <c r="I43" s="51">
        <v>36</v>
      </c>
      <c r="J43" s="51">
        <v>3</v>
      </c>
      <c r="K43" s="51">
        <v>0</v>
      </c>
      <c r="L43" s="51">
        <v>0</v>
      </c>
      <c r="M43" s="51">
        <v>2</v>
      </c>
      <c r="N43" s="51">
        <v>3</v>
      </c>
      <c r="O43" s="51">
        <v>0</v>
      </c>
      <c r="P43" s="51">
        <v>5</v>
      </c>
      <c r="Q43" s="51">
        <v>1</v>
      </c>
      <c r="R43" s="51">
        <v>0</v>
      </c>
      <c r="S43" s="51">
        <v>6</v>
      </c>
      <c r="T43" s="51">
        <v>1</v>
      </c>
      <c r="U43" s="51">
        <v>0</v>
      </c>
      <c r="V43" s="51">
        <v>2</v>
      </c>
      <c r="W43" s="51">
        <v>0</v>
      </c>
      <c r="X43" s="51">
        <v>0</v>
      </c>
      <c r="Y43" s="51">
        <v>5</v>
      </c>
      <c r="Z43" s="51">
        <v>2</v>
      </c>
      <c r="AA43" s="51">
        <v>0</v>
      </c>
      <c r="AB43" s="51">
        <v>0</v>
      </c>
      <c r="AC43" s="51">
        <v>1</v>
      </c>
      <c r="AD43" s="51">
        <v>0</v>
      </c>
      <c r="AE43" s="51">
        <v>40</v>
      </c>
      <c r="AF43" s="51">
        <v>7</v>
      </c>
      <c r="AG43" s="51">
        <v>0</v>
      </c>
      <c r="AH43" s="51">
        <v>25</v>
      </c>
      <c r="AI43" s="51">
        <v>6</v>
      </c>
      <c r="AJ43" s="51">
        <v>1</v>
      </c>
    </row>
    <row r="44" spans="1:36" s="43" customFormat="1" ht="15" customHeight="1">
      <c r="A44" s="158" t="s">
        <v>15</v>
      </c>
      <c r="B44" s="52" t="s">
        <v>191</v>
      </c>
      <c r="C44" s="53" t="s">
        <v>2</v>
      </c>
      <c r="D44" s="42">
        <v>204</v>
      </c>
      <c r="E44" s="42">
        <v>146</v>
      </c>
      <c r="F44" s="42">
        <v>57</v>
      </c>
      <c r="G44" s="42">
        <v>1</v>
      </c>
      <c r="H44" s="42">
        <v>60</v>
      </c>
      <c r="I44" s="42">
        <v>36</v>
      </c>
      <c r="J44" s="42">
        <v>3</v>
      </c>
      <c r="K44" s="42">
        <v>0</v>
      </c>
      <c r="L44" s="42">
        <v>0</v>
      </c>
      <c r="M44" s="42">
        <v>2</v>
      </c>
      <c r="N44" s="42">
        <v>3</v>
      </c>
      <c r="O44" s="42">
        <v>0</v>
      </c>
      <c r="P44" s="42">
        <v>5</v>
      </c>
      <c r="Q44" s="42">
        <v>1</v>
      </c>
      <c r="R44" s="42">
        <v>0</v>
      </c>
      <c r="S44" s="42">
        <v>6</v>
      </c>
      <c r="T44" s="42">
        <v>1</v>
      </c>
      <c r="U44" s="42">
        <v>0</v>
      </c>
      <c r="V44" s="42">
        <v>2</v>
      </c>
      <c r="W44" s="42">
        <v>0</v>
      </c>
      <c r="X44" s="42">
        <v>0</v>
      </c>
      <c r="Y44" s="42">
        <v>5</v>
      </c>
      <c r="Z44" s="42">
        <v>2</v>
      </c>
      <c r="AA44" s="42">
        <v>0</v>
      </c>
      <c r="AB44" s="42">
        <v>0</v>
      </c>
      <c r="AC44" s="42">
        <v>1</v>
      </c>
      <c r="AD44" s="42">
        <v>0</v>
      </c>
      <c r="AE44" s="42">
        <v>39</v>
      </c>
      <c r="AF44" s="42">
        <v>7</v>
      </c>
      <c r="AG44" s="42">
        <v>0</v>
      </c>
      <c r="AH44" s="42">
        <v>24</v>
      </c>
      <c r="AI44" s="42">
        <v>6</v>
      </c>
      <c r="AJ44" s="42">
        <v>1</v>
      </c>
    </row>
    <row r="45" spans="1:36" s="43" customFormat="1" ht="15" customHeight="1">
      <c r="A45" s="159"/>
      <c r="B45" s="54" t="s">
        <v>192</v>
      </c>
      <c r="C45" s="55" t="s">
        <v>3</v>
      </c>
      <c r="D45" s="42">
        <v>2</v>
      </c>
      <c r="E45" s="42">
        <v>2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1</v>
      </c>
      <c r="AF45" s="42">
        <v>0</v>
      </c>
      <c r="AG45" s="42">
        <v>0</v>
      </c>
      <c r="AH45" s="42">
        <v>1</v>
      </c>
      <c r="AI45" s="42">
        <v>0</v>
      </c>
      <c r="AJ45" s="42">
        <v>0</v>
      </c>
    </row>
    <row r="46" spans="1:36" s="43" customFormat="1" ht="15" customHeight="1">
      <c r="A46" s="46" t="s">
        <v>179</v>
      </c>
      <c r="B46" s="49" t="s">
        <v>190</v>
      </c>
      <c r="C46" s="50" t="s">
        <v>0</v>
      </c>
      <c r="D46" s="51">
        <v>118</v>
      </c>
      <c r="E46" s="51">
        <v>92</v>
      </c>
      <c r="F46" s="51">
        <v>23</v>
      </c>
      <c r="G46" s="51">
        <v>3</v>
      </c>
      <c r="H46" s="51">
        <v>28</v>
      </c>
      <c r="I46" s="51">
        <v>17</v>
      </c>
      <c r="J46" s="51">
        <v>4</v>
      </c>
      <c r="K46" s="51">
        <v>1</v>
      </c>
      <c r="L46" s="51">
        <v>0</v>
      </c>
      <c r="M46" s="51">
        <v>1</v>
      </c>
      <c r="N46" s="51">
        <v>0</v>
      </c>
      <c r="O46" s="51">
        <v>0</v>
      </c>
      <c r="P46" s="51">
        <v>4</v>
      </c>
      <c r="Q46" s="51">
        <v>0</v>
      </c>
      <c r="R46" s="51">
        <v>0</v>
      </c>
      <c r="S46" s="51">
        <v>2</v>
      </c>
      <c r="T46" s="51">
        <v>2</v>
      </c>
      <c r="U46" s="51">
        <v>0</v>
      </c>
      <c r="V46" s="51">
        <v>4</v>
      </c>
      <c r="W46" s="51">
        <v>0</v>
      </c>
      <c r="X46" s="51">
        <v>0</v>
      </c>
      <c r="Y46" s="51">
        <v>6</v>
      </c>
      <c r="Z46" s="51">
        <v>1</v>
      </c>
      <c r="AA46" s="51">
        <v>0</v>
      </c>
      <c r="AB46" s="51">
        <v>0</v>
      </c>
      <c r="AC46" s="51">
        <v>0</v>
      </c>
      <c r="AD46" s="51">
        <v>0</v>
      </c>
      <c r="AE46" s="51">
        <v>35</v>
      </c>
      <c r="AF46" s="51">
        <v>0</v>
      </c>
      <c r="AG46" s="51">
        <v>0</v>
      </c>
      <c r="AH46" s="51">
        <v>8</v>
      </c>
      <c r="AI46" s="51">
        <v>2</v>
      </c>
      <c r="AJ46" s="51">
        <v>3</v>
      </c>
    </row>
    <row r="47" spans="1:36" s="43" customFormat="1" ht="15" customHeight="1">
      <c r="A47" s="158" t="s">
        <v>16</v>
      </c>
      <c r="B47" s="52" t="s">
        <v>191</v>
      </c>
      <c r="C47" s="53" t="s">
        <v>2</v>
      </c>
      <c r="D47" s="42">
        <v>118</v>
      </c>
      <c r="E47" s="42">
        <v>92</v>
      </c>
      <c r="F47" s="42">
        <v>23</v>
      </c>
      <c r="G47" s="42">
        <v>3</v>
      </c>
      <c r="H47" s="42">
        <v>28</v>
      </c>
      <c r="I47" s="42">
        <v>17</v>
      </c>
      <c r="J47" s="42">
        <v>4</v>
      </c>
      <c r="K47" s="42">
        <v>1</v>
      </c>
      <c r="L47" s="42">
        <v>0</v>
      </c>
      <c r="M47" s="42">
        <v>1</v>
      </c>
      <c r="N47" s="42">
        <v>0</v>
      </c>
      <c r="O47" s="42">
        <v>0</v>
      </c>
      <c r="P47" s="42">
        <v>4</v>
      </c>
      <c r="Q47" s="42">
        <v>0</v>
      </c>
      <c r="R47" s="42">
        <v>0</v>
      </c>
      <c r="S47" s="42">
        <v>2</v>
      </c>
      <c r="T47" s="42">
        <v>2</v>
      </c>
      <c r="U47" s="42">
        <v>0</v>
      </c>
      <c r="V47" s="42">
        <v>4</v>
      </c>
      <c r="W47" s="42">
        <v>0</v>
      </c>
      <c r="X47" s="42">
        <v>0</v>
      </c>
      <c r="Y47" s="42">
        <v>6</v>
      </c>
      <c r="Z47" s="42">
        <v>1</v>
      </c>
      <c r="AA47" s="42">
        <v>0</v>
      </c>
      <c r="AB47" s="42">
        <v>0</v>
      </c>
      <c r="AC47" s="42">
        <v>0</v>
      </c>
      <c r="AD47" s="42">
        <v>0</v>
      </c>
      <c r="AE47" s="42">
        <v>35</v>
      </c>
      <c r="AF47" s="42">
        <v>0</v>
      </c>
      <c r="AG47" s="42">
        <v>0</v>
      </c>
      <c r="AH47" s="42">
        <v>8</v>
      </c>
      <c r="AI47" s="42">
        <v>2</v>
      </c>
      <c r="AJ47" s="42">
        <v>3</v>
      </c>
    </row>
    <row r="48" spans="1:36" s="43" customFormat="1" ht="15" customHeight="1">
      <c r="A48" s="159"/>
      <c r="B48" s="54" t="s">
        <v>192</v>
      </c>
      <c r="C48" s="55" t="s">
        <v>3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</row>
    <row r="49" spans="1:36" s="43" customFormat="1" ht="15" customHeight="1">
      <c r="A49" s="46" t="s">
        <v>180</v>
      </c>
      <c r="B49" s="49" t="s">
        <v>190</v>
      </c>
      <c r="C49" s="50" t="s">
        <v>0</v>
      </c>
      <c r="D49" s="51">
        <v>515</v>
      </c>
      <c r="E49" s="51">
        <v>342</v>
      </c>
      <c r="F49" s="51">
        <v>168</v>
      </c>
      <c r="G49" s="51">
        <v>5</v>
      </c>
      <c r="H49" s="51">
        <v>143</v>
      </c>
      <c r="I49" s="51">
        <v>92</v>
      </c>
      <c r="J49" s="51">
        <v>5</v>
      </c>
      <c r="K49" s="51">
        <v>0</v>
      </c>
      <c r="L49" s="51">
        <v>0</v>
      </c>
      <c r="M49" s="51">
        <v>5</v>
      </c>
      <c r="N49" s="51">
        <v>8</v>
      </c>
      <c r="O49" s="51">
        <v>0</v>
      </c>
      <c r="P49" s="51">
        <v>13</v>
      </c>
      <c r="Q49" s="51">
        <v>3</v>
      </c>
      <c r="R49" s="51">
        <v>0</v>
      </c>
      <c r="S49" s="51">
        <v>14</v>
      </c>
      <c r="T49" s="51">
        <v>6</v>
      </c>
      <c r="U49" s="51">
        <v>0</v>
      </c>
      <c r="V49" s="51">
        <v>0</v>
      </c>
      <c r="W49" s="51">
        <v>1</v>
      </c>
      <c r="X49" s="51">
        <v>0</v>
      </c>
      <c r="Y49" s="51">
        <v>7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47</v>
      </c>
      <c r="AF49" s="51">
        <v>5</v>
      </c>
      <c r="AG49" s="51">
        <v>1</v>
      </c>
      <c r="AH49" s="51">
        <v>108</v>
      </c>
      <c r="AI49" s="51">
        <v>53</v>
      </c>
      <c r="AJ49" s="51">
        <v>4</v>
      </c>
    </row>
    <row r="50" spans="1:36" s="43" customFormat="1" ht="15" customHeight="1">
      <c r="A50" s="158" t="s">
        <v>17</v>
      </c>
      <c r="B50" s="52" t="s">
        <v>191</v>
      </c>
      <c r="C50" s="53" t="s">
        <v>2</v>
      </c>
      <c r="D50" s="42">
        <v>434</v>
      </c>
      <c r="E50" s="42">
        <v>296</v>
      </c>
      <c r="F50" s="42">
        <v>133</v>
      </c>
      <c r="G50" s="42">
        <v>5</v>
      </c>
      <c r="H50" s="42">
        <v>130</v>
      </c>
      <c r="I50" s="42">
        <v>74</v>
      </c>
      <c r="J50" s="42">
        <v>2</v>
      </c>
      <c r="K50" s="42">
        <v>0</v>
      </c>
      <c r="L50" s="42">
        <v>0</v>
      </c>
      <c r="M50" s="42">
        <v>3</v>
      </c>
      <c r="N50" s="42">
        <v>6</v>
      </c>
      <c r="O50" s="42">
        <v>0</v>
      </c>
      <c r="P50" s="42">
        <v>12</v>
      </c>
      <c r="Q50" s="42">
        <v>1</v>
      </c>
      <c r="R50" s="42">
        <v>0</v>
      </c>
      <c r="S50" s="42">
        <v>11</v>
      </c>
      <c r="T50" s="42">
        <v>6</v>
      </c>
      <c r="U50" s="42">
        <v>0</v>
      </c>
      <c r="V50" s="42">
        <v>0</v>
      </c>
      <c r="W50" s="42">
        <v>1</v>
      </c>
      <c r="X50" s="42">
        <v>0</v>
      </c>
      <c r="Y50" s="42">
        <v>6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40</v>
      </c>
      <c r="AF50" s="42">
        <v>4</v>
      </c>
      <c r="AG50" s="42">
        <v>1</v>
      </c>
      <c r="AH50" s="42">
        <v>92</v>
      </c>
      <c r="AI50" s="42">
        <v>41</v>
      </c>
      <c r="AJ50" s="42">
        <v>4</v>
      </c>
    </row>
    <row r="51" spans="1:36" s="43" customFormat="1" ht="15" customHeight="1">
      <c r="A51" s="159"/>
      <c r="B51" s="54" t="s">
        <v>192</v>
      </c>
      <c r="C51" s="55" t="s">
        <v>3</v>
      </c>
      <c r="D51" s="42">
        <v>81</v>
      </c>
      <c r="E51" s="42">
        <v>46</v>
      </c>
      <c r="F51" s="42">
        <v>35</v>
      </c>
      <c r="G51" s="42">
        <v>0</v>
      </c>
      <c r="H51" s="42">
        <v>13</v>
      </c>
      <c r="I51" s="42">
        <v>18</v>
      </c>
      <c r="J51" s="42">
        <v>3</v>
      </c>
      <c r="K51" s="42">
        <v>0</v>
      </c>
      <c r="L51" s="42">
        <v>0</v>
      </c>
      <c r="M51" s="42">
        <v>2</v>
      </c>
      <c r="N51" s="42">
        <v>2</v>
      </c>
      <c r="O51" s="42">
        <v>0</v>
      </c>
      <c r="P51" s="42">
        <v>1</v>
      </c>
      <c r="Q51" s="42">
        <v>2</v>
      </c>
      <c r="R51" s="42">
        <v>0</v>
      </c>
      <c r="S51" s="42">
        <v>3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1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7</v>
      </c>
      <c r="AF51" s="42">
        <v>1</v>
      </c>
      <c r="AG51" s="42">
        <v>0</v>
      </c>
      <c r="AH51" s="42">
        <v>16</v>
      </c>
      <c r="AI51" s="42">
        <v>12</v>
      </c>
      <c r="AJ51" s="42">
        <v>0</v>
      </c>
    </row>
    <row r="52" spans="1:36" s="43" customFormat="1" ht="15" customHeight="1">
      <c r="A52" s="46" t="s">
        <v>181</v>
      </c>
      <c r="B52" s="49" t="s">
        <v>190</v>
      </c>
      <c r="C52" s="50" t="s">
        <v>0</v>
      </c>
      <c r="D52" s="51">
        <v>173</v>
      </c>
      <c r="E52" s="51">
        <v>122</v>
      </c>
      <c r="F52" s="51">
        <v>50</v>
      </c>
      <c r="G52" s="51">
        <v>1</v>
      </c>
      <c r="H52" s="51">
        <v>32</v>
      </c>
      <c r="I52" s="51">
        <v>18</v>
      </c>
      <c r="J52" s="51">
        <v>6</v>
      </c>
      <c r="K52" s="51">
        <v>0</v>
      </c>
      <c r="L52" s="51">
        <v>0</v>
      </c>
      <c r="M52" s="51">
        <v>1</v>
      </c>
      <c r="N52" s="51">
        <v>2</v>
      </c>
      <c r="O52" s="51">
        <v>0</v>
      </c>
      <c r="P52" s="51">
        <v>9</v>
      </c>
      <c r="Q52" s="51">
        <v>0</v>
      </c>
      <c r="R52" s="51">
        <v>0</v>
      </c>
      <c r="S52" s="51">
        <v>5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9</v>
      </c>
      <c r="Z52" s="51">
        <v>4</v>
      </c>
      <c r="AA52" s="51">
        <v>0</v>
      </c>
      <c r="AB52" s="51">
        <v>0</v>
      </c>
      <c r="AC52" s="51">
        <v>0</v>
      </c>
      <c r="AD52" s="51">
        <v>0</v>
      </c>
      <c r="AE52" s="51">
        <v>37</v>
      </c>
      <c r="AF52" s="51">
        <v>17</v>
      </c>
      <c r="AG52" s="51">
        <v>0</v>
      </c>
      <c r="AH52" s="51">
        <v>23</v>
      </c>
      <c r="AI52" s="51">
        <v>9</v>
      </c>
      <c r="AJ52" s="51">
        <v>1</v>
      </c>
    </row>
    <row r="53" spans="1:36" s="43" customFormat="1" ht="15" customHeight="1">
      <c r="A53" s="158" t="s">
        <v>18</v>
      </c>
      <c r="B53" s="52" t="s">
        <v>191</v>
      </c>
      <c r="C53" s="53" t="s">
        <v>2</v>
      </c>
      <c r="D53" s="42">
        <v>70</v>
      </c>
      <c r="E53" s="42">
        <v>47</v>
      </c>
      <c r="F53" s="42">
        <v>22</v>
      </c>
      <c r="G53" s="42">
        <v>1</v>
      </c>
      <c r="H53" s="42">
        <v>11</v>
      </c>
      <c r="I53" s="42">
        <v>8</v>
      </c>
      <c r="J53" s="42">
        <v>3</v>
      </c>
      <c r="K53" s="42">
        <v>0</v>
      </c>
      <c r="L53" s="42">
        <v>0</v>
      </c>
      <c r="M53" s="42">
        <v>1</v>
      </c>
      <c r="N53" s="42">
        <v>2</v>
      </c>
      <c r="O53" s="42">
        <v>0</v>
      </c>
      <c r="P53" s="42">
        <v>2</v>
      </c>
      <c r="Q53" s="42">
        <v>0</v>
      </c>
      <c r="R53" s="42">
        <v>0</v>
      </c>
      <c r="S53" s="42">
        <v>2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5</v>
      </c>
      <c r="Z53" s="42">
        <v>1</v>
      </c>
      <c r="AA53" s="42">
        <v>0</v>
      </c>
      <c r="AB53" s="42">
        <v>0</v>
      </c>
      <c r="AC53" s="42">
        <v>0</v>
      </c>
      <c r="AD53" s="42">
        <v>0</v>
      </c>
      <c r="AE53" s="42">
        <v>16</v>
      </c>
      <c r="AF53" s="42">
        <v>8</v>
      </c>
      <c r="AG53" s="42">
        <v>0</v>
      </c>
      <c r="AH53" s="42">
        <v>7</v>
      </c>
      <c r="AI53" s="42">
        <v>3</v>
      </c>
      <c r="AJ53" s="42">
        <v>1</v>
      </c>
    </row>
    <row r="54" spans="1:36" s="43" customFormat="1" ht="15" customHeight="1">
      <c r="A54" s="159"/>
      <c r="B54" s="54" t="s">
        <v>192</v>
      </c>
      <c r="C54" s="55" t="s">
        <v>3</v>
      </c>
      <c r="D54" s="42">
        <v>103</v>
      </c>
      <c r="E54" s="42">
        <v>75</v>
      </c>
      <c r="F54" s="42">
        <v>28</v>
      </c>
      <c r="G54" s="42">
        <v>0</v>
      </c>
      <c r="H54" s="42">
        <v>21</v>
      </c>
      <c r="I54" s="42">
        <v>10</v>
      </c>
      <c r="J54" s="42">
        <v>3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7</v>
      </c>
      <c r="Q54" s="42">
        <v>0</v>
      </c>
      <c r="R54" s="42">
        <v>0</v>
      </c>
      <c r="S54" s="42">
        <v>3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4</v>
      </c>
      <c r="Z54" s="42">
        <v>3</v>
      </c>
      <c r="AA54" s="42">
        <v>0</v>
      </c>
      <c r="AB54" s="42">
        <v>0</v>
      </c>
      <c r="AC54" s="42">
        <v>0</v>
      </c>
      <c r="AD54" s="42">
        <v>0</v>
      </c>
      <c r="AE54" s="42">
        <v>21</v>
      </c>
      <c r="AF54" s="42">
        <v>9</v>
      </c>
      <c r="AG54" s="42">
        <v>0</v>
      </c>
      <c r="AH54" s="42">
        <v>16</v>
      </c>
      <c r="AI54" s="42">
        <v>6</v>
      </c>
      <c r="AJ54" s="42">
        <v>0</v>
      </c>
    </row>
    <row r="55" spans="1:36" s="43" customFormat="1" ht="15" customHeight="1">
      <c r="A55" s="46" t="s">
        <v>182</v>
      </c>
      <c r="B55" s="49" t="s">
        <v>190</v>
      </c>
      <c r="C55" s="50" t="s">
        <v>0</v>
      </c>
      <c r="D55" s="51">
        <v>181</v>
      </c>
      <c r="E55" s="51">
        <v>135</v>
      </c>
      <c r="F55" s="51">
        <v>42</v>
      </c>
      <c r="G55" s="51">
        <v>4</v>
      </c>
      <c r="H55" s="51">
        <v>39</v>
      </c>
      <c r="I55" s="51">
        <v>22</v>
      </c>
      <c r="J55" s="51">
        <v>4</v>
      </c>
      <c r="K55" s="51">
        <v>0</v>
      </c>
      <c r="L55" s="51">
        <v>0</v>
      </c>
      <c r="M55" s="51">
        <v>1</v>
      </c>
      <c r="N55" s="51">
        <v>1</v>
      </c>
      <c r="O55" s="51">
        <v>0</v>
      </c>
      <c r="P55" s="51">
        <v>8</v>
      </c>
      <c r="Q55" s="51">
        <v>3</v>
      </c>
      <c r="R55" s="51">
        <v>0</v>
      </c>
      <c r="S55" s="51">
        <v>2</v>
      </c>
      <c r="T55" s="51">
        <v>3</v>
      </c>
      <c r="U55" s="51">
        <v>0</v>
      </c>
      <c r="V55" s="51">
        <v>4</v>
      </c>
      <c r="W55" s="51">
        <v>1</v>
      </c>
      <c r="X55" s="51">
        <v>0</v>
      </c>
      <c r="Y55" s="51">
        <v>6</v>
      </c>
      <c r="Z55" s="51">
        <v>3</v>
      </c>
      <c r="AA55" s="51">
        <v>0</v>
      </c>
      <c r="AB55" s="51">
        <v>0</v>
      </c>
      <c r="AC55" s="51">
        <v>1</v>
      </c>
      <c r="AD55" s="51">
        <v>0</v>
      </c>
      <c r="AE55" s="51">
        <v>54</v>
      </c>
      <c r="AF55" s="51">
        <v>6</v>
      </c>
      <c r="AG55" s="51">
        <v>1</v>
      </c>
      <c r="AH55" s="51">
        <v>17</v>
      </c>
      <c r="AI55" s="51">
        <v>2</v>
      </c>
      <c r="AJ55" s="51">
        <v>3</v>
      </c>
    </row>
    <row r="56" spans="1:36" s="43" customFormat="1" ht="15" customHeight="1">
      <c r="A56" s="158" t="s">
        <v>19</v>
      </c>
      <c r="B56" s="52" t="s">
        <v>191</v>
      </c>
      <c r="C56" s="53" t="s">
        <v>2</v>
      </c>
      <c r="D56" s="42">
        <v>103</v>
      </c>
      <c r="E56" s="42">
        <v>79</v>
      </c>
      <c r="F56" s="42">
        <v>20</v>
      </c>
      <c r="G56" s="42">
        <v>4</v>
      </c>
      <c r="H56" s="42">
        <v>19</v>
      </c>
      <c r="I56" s="42">
        <v>7</v>
      </c>
      <c r="J56" s="42">
        <v>3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1</v>
      </c>
      <c r="Q56" s="42">
        <v>1</v>
      </c>
      <c r="R56" s="42">
        <v>0</v>
      </c>
      <c r="S56" s="42">
        <v>2</v>
      </c>
      <c r="T56" s="42">
        <v>2</v>
      </c>
      <c r="U56" s="42">
        <v>0</v>
      </c>
      <c r="V56" s="42">
        <v>3</v>
      </c>
      <c r="W56" s="42">
        <v>1</v>
      </c>
      <c r="X56" s="42">
        <v>0</v>
      </c>
      <c r="Y56" s="42">
        <v>3</v>
      </c>
      <c r="Z56" s="42">
        <v>2</v>
      </c>
      <c r="AA56" s="42">
        <v>0</v>
      </c>
      <c r="AB56" s="42">
        <v>0</v>
      </c>
      <c r="AC56" s="42">
        <v>1</v>
      </c>
      <c r="AD56" s="42">
        <v>0</v>
      </c>
      <c r="AE56" s="42">
        <v>35</v>
      </c>
      <c r="AF56" s="42">
        <v>5</v>
      </c>
      <c r="AG56" s="42">
        <v>1</v>
      </c>
      <c r="AH56" s="42">
        <v>13</v>
      </c>
      <c r="AI56" s="42">
        <v>1</v>
      </c>
      <c r="AJ56" s="42">
        <v>3</v>
      </c>
    </row>
    <row r="57" spans="1:36" s="43" customFormat="1" ht="15" customHeight="1">
      <c r="A57" s="159"/>
      <c r="B57" s="54" t="s">
        <v>192</v>
      </c>
      <c r="C57" s="55" t="s">
        <v>3</v>
      </c>
      <c r="D57" s="42">
        <v>78</v>
      </c>
      <c r="E57" s="42">
        <v>56</v>
      </c>
      <c r="F57" s="42">
        <v>22</v>
      </c>
      <c r="G57" s="42">
        <v>0</v>
      </c>
      <c r="H57" s="42">
        <v>20</v>
      </c>
      <c r="I57" s="42">
        <v>15</v>
      </c>
      <c r="J57" s="42">
        <v>1</v>
      </c>
      <c r="K57" s="42">
        <v>0</v>
      </c>
      <c r="L57" s="42">
        <v>0</v>
      </c>
      <c r="M57" s="42">
        <v>1</v>
      </c>
      <c r="N57" s="42">
        <v>1</v>
      </c>
      <c r="O57" s="42">
        <v>0</v>
      </c>
      <c r="P57" s="42">
        <v>7</v>
      </c>
      <c r="Q57" s="42">
        <v>2</v>
      </c>
      <c r="R57" s="42">
        <v>0</v>
      </c>
      <c r="S57" s="42">
        <v>0</v>
      </c>
      <c r="T57" s="42">
        <v>1</v>
      </c>
      <c r="U57" s="42">
        <v>0</v>
      </c>
      <c r="V57" s="42">
        <v>1</v>
      </c>
      <c r="W57" s="42">
        <v>0</v>
      </c>
      <c r="X57" s="42">
        <v>0</v>
      </c>
      <c r="Y57" s="42">
        <v>3</v>
      </c>
      <c r="Z57" s="42">
        <v>1</v>
      </c>
      <c r="AA57" s="42">
        <v>0</v>
      </c>
      <c r="AB57" s="42">
        <v>0</v>
      </c>
      <c r="AC57" s="42">
        <v>0</v>
      </c>
      <c r="AD57" s="42">
        <v>0</v>
      </c>
      <c r="AE57" s="42">
        <v>19</v>
      </c>
      <c r="AF57" s="42">
        <v>1</v>
      </c>
      <c r="AG57" s="42">
        <v>0</v>
      </c>
      <c r="AH57" s="42">
        <v>4</v>
      </c>
      <c r="AI57" s="42">
        <v>1</v>
      </c>
      <c r="AJ57" s="42">
        <v>0</v>
      </c>
    </row>
    <row r="58" spans="1:36" s="43" customFormat="1" ht="15" customHeight="1">
      <c r="A58" s="46" t="s">
        <v>183</v>
      </c>
      <c r="B58" s="49" t="s">
        <v>190</v>
      </c>
      <c r="C58" s="50" t="s">
        <v>0</v>
      </c>
      <c r="D58" s="51">
        <v>27</v>
      </c>
      <c r="E58" s="51">
        <v>18</v>
      </c>
      <c r="F58" s="51">
        <v>9</v>
      </c>
      <c r="G58" s="51">
        <v>0</v>
      </c>
      <c r="H58" s="51">
        <v>9</v>
      </c>
      <c r="I58" s="51">
        <v>6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1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2</v>
      </c>
      <c r="AF58" s="51">
        <v>0</v>
      </c>
      <c r="AG58" s="51">
        <v>0</v>
      </c>
      <c r="AH58" s="51">
        <v>6</v>
      </c>
      <c r="AI58" s="51">
        <v>3</v>
      </c>
      <c r="AJ58" s="51">
        <v>0</v>
      </c>
    </row>
    <row r="59" spans="1:36" s="43" customFormat="1" ht="15" customHeight="1">
      <c r="A59" s="158" t="s">
        <v>20</v>
      </c>
      <c r="B59" s="52" t="s">
        <v>191</v>
      </c>
      <c r="C59" s="53" t="s">
        <v>2</v>
      </c>
      <c r="D59" s="42">
        <v>27</v>
      </c>
      <c r="E59" s="42">
        <v>18</v>
      </c>
      <c r="F59" s="42">
        <v>9</v>
      </c>
      <c r="G59" s="42">
        <v>0</v>
      </c>
      <c r="H59" s="42">
        <v>9</v>
      </c>
      <c r="I59" s="42">
        <v>6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1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2</v>
      </c>
      <c r="AF59" s="42">
        <v>0</v>
      </c>
      <c r="AG59" s="42">
        <v>0</v>
      </c>
      <c r="AH59" s="42">
        <v>6</v>
      </c>
      <c r="AI59" s="42">
        <v>3</v>
      </c>
      <c r="AJ59" s="42">
        <v>0</v>
      </c>
    </row>
    <row r="60" spans="1:36" s="43" customFormat="1" ht="15" customHeight="1">
      <c r="A60" s="159"/>
      <c r="B60" s="54" t="s">
        <v>192</v>
      </c>
      <c r="C60" s="55" t="s">
        <v>3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</row>
    <row r="61" spans="1:36" s="43" customFormat="1" ht="15" customHeight="1">
      <c r="A61" s="46" t="s">
        <v>184</v>
      </c>
      <c r="B61" s="49" t="s">
        <v>190</v>
      </c>
      <c r="C61" s="50" t="s">
        <v>0</v>
      </c>
      <c r="D61" s="51">
        <v>205</v>
      </c>
      <c r="E61" s="51">
        <v>138</v>
      </c>
      <c r="F61" s="51">
        <v>65</v>
      </c>
      <c r="G61" s="51">
        <v>2</v>
      </c>
      <c r="H61" s="51">
        <v>62</v>
      </c>
      <c r="I61" s="51">
        <v>42</v>
      </c>
      <c r="J61" s="51">
        <v>3</v>
      </c>
      <c r="K61" s="51">
        <v>0</v>
      </c>
      <c r="L61" s="51">
        <v>0</v>
      </c>
      <c r="M61" s="51">
        <v>1</v>
      </c>
      <c r="N61" s="51">
        <v>6</v>
      </c>
      <c r="O61" s="51">
        <v>0</v>
      </c>
      <c r="P61" s="51">
        <v>2</v>
      </c>
      <c r="Q61" s="51">
        <v>0</v>
      </c>
      <c r="R61" s="51">
        <v>1</v>
      </c>
      <c r="S61" s="51">
        <v>5</v>
      </c>
      <c r="T61" s="51">
        <v>4</v>
      </c>
      <c r="U61" s="51">
        <v>0</v>
      </c>
      <c r="V61" s="51">
        <v>1</v>
      </c>
      <c r="W61" s="51">
        <v>0</v>
      </c>
      <c r="X61" s="51">
        <v>0</v>
      </c>
      <c r="Y61" s="51">
        <v>5</v>
      </c>
      <c r="Z61" s="51">
        <v>3</v>
      </c>
      <c r="AA61" s="51">
        <v>0</v>
      </c>
      <c r="AB61" s="51">
        <v>0</v>
      </c>
      <c r="AC61" s="51">
        <v>0</v>
      </c>
      <c r="AD61" s="51">
        <v>0</v>
      </c>
      <c r="AE61" s="51">
        <v>21</v>
      </c>
      <c r="AF61" s="51">
        <v>4</v>
      </c>
      <c r="AG61" s="51">
        <v>1</v>
      </c>
      <c r="AH61" s="51">
        <v>38</v>
      </c>
      <c r="AI61" s="51">
        <v>6</v>
      </c>
      <c r="AJ61" s="51">
        <v>0</v>
      </c>
    </row>
    <row r="62" spans="1:36" s="43" customFormat="1" ht="15" customHeight="1">
      <c r="A62" s="158" t="s">
        <v>21</v>
      </c>
      <c r="B62" s="52" t="s">
        <v>191</v>
      </c>
      <c r="C62" s="53" t="s">
        <v>2</v>
      </c>
      <c r="D62" s="42">
        <v>194</v>
      </c>
      <c r="E62" s="42">
        <v>132</v>
      </c>
      <c r="F62" s="42">
        <v>60</v>
      </c>
      <c r="G62" s="42">
        <v>2</v>
      </c>
      <c r="H62" s="42">
        <v>58</v>
      </c>
      <c r="I62" s="42">
        <v>39</v>
      </c>
      <c r="J62" s="42">
        <v>3</v>
      </c>
      <c r="K62" s="42">
        <v>0</v>
      </c>
      <c r="L62" s="42">
        <v>0</v>
      </c>
      <c r="M62" s="42">
        <v>1</v>
      </c>
      <c r="N62" s="42">
        <v>4</v>
      </c>
      <c r="O62" s="42">
        <v>0</v>
      </c>
      <c r="P62" s="42">
        <v>1</v>
      </c>
      <c r="Q62" s="42">
        <v>0</v>
      </c>
      <c r="R62" s="42">
        <v>1</v>
      </c>
      <c r="S62" s="42">
        <v>5</v>
      </c>
      <c r="T62" s="42">
        <v>4</v>
      </c>
      <c r="U62" s="42">
        <v>0</v>
      </c>
      <c r="V62" s="42">
        <v>1</v>
      </c>
      <c r="W62" s="42">
        <v>0</v>
      </c>
      <c r="X62" s="42">
        <v>0</v>
      </c>
      <c r="Y62" s="42">
        <v>5</v>
      </c>
      <c r="Z62" s="42">
        <v>3</v>
      </c>
      <c r="AA62" s="42">
        <v>0</v>
      </c>
      <c r="AB62" s="42">
        <v>0</v>
      </c>
      <c r="AC62" s="42">
        <v>0</v>
      </c>
      <c r="AD62" s="42">
        <v>0</v>
      </c>
      <c r="AE62" s="42">
        <v>20</v>
      </c>
      <c r="AF62" s="42">
        <v>4</v>
      </c>
      <c r="AG62" s="42">
        <v>1</v>
      </c>
      <c r="AH62" s="42">
        <v>38</v>
      </c>
      <c r="AI62" s="42">
        <v>6</v>
      </c>
      <c r="AJ62" s="42">
        <v>0</v>
      </c>
    </row>
    <row r="63" spans="1:36" s="43" customFormat="1" ht="15" customHeight="1">
      <c r="A63" s="159"/>
      <c r="B63" s="54" t="s">
        <v>192</v>
      </c>
      <c r="C63" s="55" t="s">
        <v>3</v>
      </c>
      <c r="D63" s="42">
        <v>11</v>
      </c>
      <c r="E63" s="42">
        <v>6</v>
      </c>
      <c r="F63" s="42">
        <v>5</v>
      </c>
      <c r="G63" s="42">
        <v>0</v>
      </c>
      <c r="H63" s="42">
        <v>4</v>
      </c>
      <c r="I63" s="42">
        <v>3</v>
      </c>
      <c r="J63" s="42">
        <v>0</v>
      </c>
      <c r="K63" s="42">
        <v>0</v>
      </c>
      <c r="L63" s="42">
        <v>0</v>
      </c>
      <c r="M63" s="42">
        <v>0</v>
      </c>
      <c r="N63" s="42">
        <v>2</v>
      </c>
      <c r="O63" s="42">
        <v>0</v>
      </c>
      <c r="P63" s="42">
        <v>1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1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</row>
    <row r="64" spans="1:36" s="43" customFormat="1" ht="15" customHeight="1">
      <c r="A64" s="46" t="s">
        <v>185</v>
      </c>
      <c r="B64" s="49" t="s">
        <v>190</v>
      </c>
      <c r="C64" s="50" t="s">
        <v>0</v>
      </c>
      <c r="D64" s="51">
        <v>179</v>
      </c>
      <c r="E64" s="51">
        <v>112</v>
      </c>
      <c r="F64" s="51">
        <v>62</v>
      </c>
      <c r="G64" s="51">
        <v>5</v>
      </c>
      <c r="H64" s="51">
        <v>32</v>
      </c>
      <c r="I64" s="51">
        <v>31</v>
      </c>
      <c r="J64" s="51">
        <v>0</v>
      </c>
      <c r="K64" s="51">
        <v>1</v>
      </c>
      <c r="L64" s="51">
        <v>0</v>
      </c>
      <c r="M64" s="51">
        <v>1</v>
      </c>
      <c r="N64" s="51">
        <v>1</v>
      </c>
      <c r="O64" s="51">
        <v>0</v>
      </c>
      <c r="P64" s="51">
        <v>3</v>
      </c>
      <c r="Q64" s="51">
        <v>5</v>
      </c>
      <c r="R64" s="51">
        <v>1</v>
      </c>
      <c r="S64" s="51">
        <v>5</v>
      </c>
      <c r="T64" s="51">
        <v>0</v>
      </c>
      <c r="U64" s="51">
        <v>1</v>
      </c>
      <c r="V64" s="51">
        <v>1</v>
      </c>
      <c r="W64" s="51">
        <v>0</v>
      </c>
      <c r="X64" s="51">
        <v>0</v>
      </c>
      <c r="Y64" s="51">
        <v>1</v>
      </c>
      <c r="Z64" s="51">
        <v>1</v>
      </c>
      <c r="AA64" s="51">
        <v>0</v>
      </c>
      <c r="AB64" s="51">
        <v>0</v>
      </c>
      <c r="AC64" s="51">
        <v>1</v>
      </c>
      <c r="AD64" s="51">
        <v>0</v>
      </c>
      <c r="AE64" s="51">
        <v>32</v>
      </c>
      <c r="AF64" s="51">
        <v>4</v>
      </c>
      <c r="AG64" s="51">
        <v>2</v>
      </c>
      <c r="AH64" s="51">
        <v>37</v>
      </c>
      <c r="AI64" s="51">
        <v>18</v>
      </c>
      <c r="AJ64" s="51">
        <v>1</v>
      </c>
    </row>
    <row r="65" spans="1:36" s="43" customFormat="1" ht="15" customHeight="1">
      <c r="A65" s="158" t="s">
        <v>22</v>
      </c>
      <c r="B65" s="52" t="s">
        <v>191</v>
      </c>
      <c r="C65" s="53" t="s">
        <v>2</v>
      </c>
      <c r="D65" s="42">
        <v>169</v>
      </c>
      <c r="E65" s="42">
        <v>106</v>
      </c>
      <c r="F65" s="42">
        <v>58</v>
      </c>
      <c r="G65" s="42">
        <v>5</v>
      </c>
      <c r="H65" s="42">
        <v>30</v>
      </c>
      <c r="I65" s="42">
        <v>28</v>
      </c>
      <c r="J65" s="42">
        <v>0</v>
      </c>
      <c r="K65" s="42">
        <v>1</v>
      </c>
      <c r="L65" s="42">
        <v>0</v>
      </c>
      <c r="M65" s="42">
        <v>1</v>
      </c>
      <c r="N65" s="42">
        <v>1</v>
      </c>
      <c r="O65" s="42">
        <v>0</v>
      </c>
      <c r="P65" s="42">
        <v>3</v>
      </c>
      <c r="Q65" s="42">
        <v>5</v>
      </c>
      <c r="R65" s="42">
        <v>1</v>
      </c>
      <c r="S65" s="42">
        <v>5</v>
      </c>
      <c r="T65" s="42">
        <v>0</v>
      </c>
      <c r="U65" s="42">
        <v>1</v>
      </c>
      <c r="V65" s="42">
        <v>1</v>
      </c>
      <c r="W65" s="42">
        <v>0</v>
      </c>
      <c r="X65" s="42">
        <v>0</v>
      </c>
      <c r="Y65" s="42">
        <v>1</v>
      </c>
      <c r="Z65" s="42">
        <v>1</v>
      </c>
      <c r="AA65" s="42">
        <v>0</v>
      </c>
      <c r="AB65" s="42">
        <v>0</v>
      </c>
      <c r="AC65" s="42">
        <v>1</v>
      </c>
      <c r="AD65" s="42">
        <v>0</v>
      </c>
      <c r="AE65" s="42">
        <v>31</v>
      </c>
      <c r="AF65" s="42">
        <v>4</v>
      </c>
      <c r="AG65" s="42">
        <v>2</v>
      </c>
      <c r="AH65" s="42">
        <v>34</v>
      </c>
      <c r="AI65" s="42">
        <v>17</v>
      </c>
      <c r="AJ65" s="42">
        <v>1</v>
      </c>
    </row>
    <row r="66" spans="1:36" s="43" customFormat="1" ht="15" customHeight="1">
      <c r="A66" s="159"/>
      <c r="B66" s="54" t="s">
        <v>192</v>
      </c>
      <c r="C66" s="55" t="s">
        <v>3</v>
      </c>
      <c r="D66" s="42">
        <v>10</v>
      </c>
      <c r="E66" s="42">
        <v>6</v>
      </c>
      <c r="F66" s="42">
        <v>4</v>
      </c>
      <c r="G66" s="42">
        <v>0</v>
      </c>
      <c r="H66" s="42">
        <v>2</v>
      </c>
      <c r="I66" s="42">
        <v>3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1</v>
      </c>
      <c r="AF66" s="42">
        <v>0</v>
      </c>
      <c r="AG66" s="42">
        <v>0</v>
      </c>
      <c r="AH66" s="42">
        <v>3</v>
      </c>
      <c r="AI66" s="42">
        <v>1</v>
      </c>
      <c r="AJ66" s="42">
        <v>0</v>
      </c>
    </row>
    <row r="67" spans="1:36" s="43" customFormat="1" ht="15" customHeight="1">
      <c r="A67" s="46" t="s">
        <v>186</v>
      </c>
      <c r="B67" s="49" t="s">
        <v>190</v>
      </c>
      <c r="C67" s="50" t="s">
        <v>0</v>
      </c>
      <c r="D67" s="51">
        <v>84</v>
      </c>
      <c r="E67" s="51">
        <v>51</v>
      </c>
      <c r="F67" s="51">
        <v>33</v>
      </c>
      <c r="G67" s="51">
        <v>0</v>
      </c>
      <c r="H67" s="51">
        <v>20</v>
      </c>
      <c r="I67" s="51">
        <v>26</v>
      </c>
      <c r="J67" s="51">
        <v>1</v>
      </c>
      <c r="K67" s="51">
        <v>0</v>
      </c>
      <c r="L67" s="51">
        <v>0</v>
      </c>
      <c r="M67" s="51">
        <v>1</v>
      </c>
      <c r="N67" s="51">
        <v>1</v>
      </c>
      <c r="O67" s="51">
        <v>0</v>
      </c>
      <c r="P67" s="51">
        <v>6</v>
      </c>
      <c r="Q67" s="51">
        <v>1</v>
      </c>
      <c r="R67" s="51">
        <v>0</v>
      </c>
      <c r="S67" s="51">
        <v>5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1</v>
      </c>
      <c r="Z67" s="51">
        <v>0</v>
      </c>
      <c r="AA67" s="51">
        <v>0</v>
      </c>
      <c r="AB67" s="51">
        <v>0</v>
      </c>
      <c r="AC67" s="51">
        <v>0</v>
      </c>
      <c r="AD67" s="51">
        <v>0</v>
      </c>
      <c r="AE67" s="51">
        <v>10</v>
      </c>
      <c r="AF67" s="51">
        <v>3</v>
      </c>
      <c r="AG67" s="51">
        <v>0</v>
      </c>
      <c r="AH67" s="51">
        <v>7</v>
      </c>
      <c r="AI67" s="51">
        <v>2</v>
      </c>
      <c r="AJ67" s="51">
        <v>0</v>
      </c>
    </row>
    <row r="68" spans="1:36" s="43" customFormat="1" ht="15" customHeight="1">
      <c r="A68" s="158" t="s">
        <v>23</v>
      </c>
      <c r="B68" s="52" t="s">
        <v>191</v>
      </c>
      <c r="C68" s="53" t="s">
        <v>2</v>
      </c>
      <c r="D68" s="42">
        <v>84</v>
      </c>
      <c r="E68" s="42">
        <v>51</v>
      </c>
      <c r="F68" s="42">
        <v>33</v>
      </c>
      <c r="G68" s="42">
        <v>0</v>
      </c>
      <c r="H68" s="42">
        <v>20</v>
      </c>
      <c r="I68" s="42">
        <v>26</v>
      </c>
      <c r="J68" s="42">
        <v>1</v>
      </c>
      <c r="K68" s="42">
        <v>0</v>
      </c>
      <c r="L68" s="42">
        <v>0</v>
      </c>
      <c r="M68" s="42">
        <v>1</v>
      </c>
      <c r="N68" s="42">
        <v>1</v>
      </c>
      <c r="O68" s="42">
        <v>0</v>
      </c>
      <c r="P68" s="42">
        <v>6</v>
      </c>
      <c r="Q68" s="42">
        <v>1</v>
      </c>
      <c r="R68" s="42">
        <v>0</v>
      </c>
      <c r="S68" s="42">
        <v>5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1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10</v>
      </c>
      <c r="AF68" s="42">
        <v>3</v>
      </c>
      <c r="AG68" s="42">
        <v>0</v>
      </c>
      <c r="AH68" s="42">
        <v>7</v>
      </c>
      <c r="AI68" s="42">
        <v>2</v>
      </c>
      <c r="AJ68" s="42">
        <v>0</v>
      </c>
    </row>
    <row r="69" spans="1:36" s="43" customFormat="1" ht="15" customHeight="1">
      <c r="A69" s="159"/>
      <c r="B69" s="54" t="s">
        <v>192</v>
      </c>
      <c r="C69" s="55" t="s">
        <v>3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</row>
    <row r="70" spans="1:36" s="43" customFormat="1" ht="15" customHeight="1">
      <c r="A70" s="46" t="s">
        <v>187</v>
      </c>
      <c r="B70" s="49" t="s">
        <v>190</v>
      </c>
      <c r="C70" s="50" t="s">
        <v>0</v>
      </c>
      <c r="D70" s="51">
        <v>31</v>
      </c>
      <c r="E70" s="51">
        <v>24</v>
      </c>
      <c r="F70" s="51">
        <v>7</v>
      </c>
      <c r="G70" s="51">
        <v>0</v>
      </c>
      <c r="H70" s="51">
        <v>6</v>
      </c>
      <c r="I70" s="51">
        <v>4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1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1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2</v>
      </c>
      <c r="AF70" s="51">
        <v>0</v>
      </c>
      <c r="AG70" s="51">
        <v>0</v>
      </c>
      <c r="AH70" s="51">
        <v>14</v>
      </c>
      <c r="AI70" s="51">
        <v>3</v>
      </c>
      <c r="AJ70" s="51">
        <v>0</v>
      </c>
    </row>
    <row r="71" spans="1:36" s="43" customFormat="1" ht="15" customHeight="1">
      <c r="A71" s="158" t="s">
        <v>24</v>
      </c>
      <c r="B71" s="52" t="s">
        <v>191</v>
      </c>
      <c r="C71" s="53" t="s">
        <v>2</v>
      </c>
      <c r="D71" s="42">
        <v>31</v>
      </c>
      <c r="E71" s="42">
        <v>24</v>
      </c>
      <c r="F71" s="42">
        <v>7</v>
      </c>
      <c r="G71" s="42">
        <v>0</v>
      </c>
      <c r="H71" s="42">
        <v>6</v>
      </c>
      <c r="I71" s="42">
        <v>4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1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1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2</v>
      </c>
      <c r="AF71" s="42">
        <v>0</v>
      </c>
      <c r="AG71" s="42">
        <v>0</v>
      </c>
      <c r="AH71" s="42">
        <v>14</v>
      </c>
      <c r="AI71" s="42">
        <v>3</v>
      </c>
      <c r="AJ71" s="42">
        <v>0</v>
      </c>
    </row>
    <row r="72" spans="1:36" s="43" customFormat="1" ht="15" customHeight="1">
      <c r="A72" s="159"/>
      <c r="B72" s="54" t="s">
        <v>192</v>
      </c>
      <c r="C72" s="55" t="s">
        <v>3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</row>
    <row r="73" spans="1:36" s="43" customFormat="1" ht="15" customHeight="1">
      <c r="A73" s="46" t="s">
        <v>188</v>
      </c>
      <c r="B73" s="49" t="s">
        <v>190</v>
      </c>
      <c r="C73" s="50" t="s">
        <v>0</v>
      </c>
      <c r="D73" s="51">
        <v>1</v>
      </c>
      <c r="E73" s="51">
        <v>1</v>
      </c>
      <c r="F73" s="51">
        <v>0</v>
      </c>
      <c r="G73" s="51">
        <v>0</v>
      </c>
      <c r="H73" s="51">
        <v>1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51">
        <v>0</v>
      </c>
      <c r="AI73" s="51">
        <v>0</v>
      </c>
      <c r="AJ73" s="51">
        <v>0</v>
      </c>
    </row>
    <row r="74" spans="1:36" s="43" customFormat="1" ht="15" customHeight="1">
      <c r="A74" s="158" t="s">
        <v>25</v>
      </c>
      <c r="B74" s="52" t="s">
        <v>191</v>
      </c>
      <c r="C74" s="53" t="s">
        <v>2</v>
      </c>
      <c r="D74" s="42">
        <v>1</v>
      </c>
      <c r="E74" s="42">
        <v>1</v>
      </c>
      <c r="F74" s="42">
        <v>0</v>
      </c>
      <c r="G74" s="42">
        <v>0</v>
      </c>
      <c r="H74" s="42">
        <v>1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</row>
    <row r="75" spans="1:36" s="43" customFormat="1" ht="15" customHeight="1">
      <c r="A75" s="159"/>
      <c r="B75" s="54" t="s">
        <v>192</v>
      </c>
      <c r="C75" s="55" t="s">
        <v>3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7">
        <v>0</v>
      </c>
      <c r="AG75" s="47">
        <v>0</v>
      </c>
      <c r="AH75" s="47">
        <v>0</v>
      </c>
      <c r="AI75" s="47">
        <v>0</v>
      </c>
      <c r="AJ75" s="47">
        <v>0</v>
      </c>
    </row>
    <row r="76" spans="1:36" ht="15.75" customHeight="1">
      <c r="A76" s="93" t="s">
        <v>365</v>
      </c>
    </row>
    <row r="77" spans="1:36" ht="15.75" customHeight="1">
      <c r="A77" s="94" t="s">
        <v>26</v>
      </c>
      <c r="B77" s="1"/>
      <c r="C77" s="1"/>
    </row>
    <row r="78" spans="1:36" ht="15.75" customHeight="1">
      <c r="A78" s="93" t="s">
        <v>459</v>
      </c>
    </row>
    <row r="79" spans="1:36" ht="15.75" customHeight="1">
      <c r="A79" s="97"/>
      <c r="J79" s="7"/>
      <c r="K79" s="6"/>
      <c r="N79" s="7"/>
      <c r="O79" s="6"/>
    </row>
    <row r="80" spans="1:36" ht="11.1" customHeight="1">
      <c r="J80" s="7"/>
      <c r="K80" s="6"/>
      <c r="N80" s="7"/>
      <c r="O80" s="6"/>
    </row>
  </sheetData>
  <mergeCells count="67">
    <mergeCell ref="AH5:AH6"/>
    <mergeCell ref="V4:X4"/>
    <mergeCell ref="Y4:AA4"/>
    <mergeCell ref="AB4:AD4"/>
    <mergeCell ref="V5:V6"/>
    <mergeCell ref="W5:W6"/>
    <mergeCell ref="X5:X6"/>
    <mergeCell ref="AB5:AB6"/>
    <mergeCell ref="AA5:AA6"/>
    <mergeCell ref="Y5:Y6"/>
    <mergeCell ref="Z5:Z6"/>
    <mergeCell ref="AE4:AG4"/>
    <mergeCell ref="AE5:AE6"/>
    <mergeCell ref="AF5:AF6"/>
    <mergeCell ref="AG5:AG6"/>
    <mergeCell ref="AC5:AC6"/>
    <mergeCell ref="AD5:AD6"/>
    <mergeCell ref="O5:O6"/>
    <mergeCell ref="R5:R6"/>
    <mergeCell ref="S5:S6"/>
    <mergeCell ref="T5:T6"/>
    <mergeCell ref="U5:U6"/>
    <mergeCell ref="A38:A39"/>
    <mergeCell ref="AI5:AI6"/>
    <mergeCell ref="D4:G4"/>
    <mergeCell ref="J4:L4"/>
    <mergeCell ref="M4:O4"/>
    <mergeCell ref="P4:R4"/>
    <mergeCell ref="S4:U4"/>
    <mergeCell ref="AH4:AJ4"/>
    <mergeCell ref="P5:P6"/>
    <mergeCell ref="AJ5:AJ6"/>
    <mergeCell ref="Q5:Q6"/>
    <mergeCell ref="N5:N6"/>
    <mergeCell ref="I5:I6"/>
    <mergeCell ref="L5:L6"/>
    <mergeCell ref="M5:M6"/>
    <mergeCell ref="H4:I4"/>
    <mergeCell ref="A20:A21"/>
    <mergeCell ref="A23:A24"/>
    <mergeCell ref="A26:A27"/>
    <mergeCell ref="A32:A33"/>
    <mergeCell ref="A35:A36"/>
    <mergeCell ref="A71:A72"/>
    <mergeCell ref="A74:A75"/>
    <mergeCell ref="A41:A42"/>
    <mergeCell ref="A44:A45"/>
    <mergeCell ref="A47:A48"/>
    <mergeCell ref="A50:A51"/>
    <mergeCell ref="A53:A54"/>
    <mergeCell ref="A56:A57"/>
    <mergeCell ref="A59:A60"/>
    <mergeCell ref="A62:A63"/>
    <mergeCell ref="A65:A66"/>
    <mergeCell ref="A68:A69"/>
    <mergeCell ref="A8:A9"/>
    <mergeCell ref="A11:A12"/>
    <mergeCell ref="A14:A15"/>
    <mergeCell ref="A17:A18"/>
    <mergeCell ref="D5:D6"/>
    <mergeCell ref="A4:C6"/>
    <mergeCell ref="K5:K6"/>
    <mergeCell ref="E5:E6"/>
    <mergeCell ref="F5:F6"/>
    <mergeCell ref="G5:G6"/>
    <mergeCell ref="H5:H6"/>
    <mergeCell ref="J5:J6"/>
  </mergeCells>
  <phoneticPr fontId="4" type="noConversion"/>
  <printOptions horizontalCentered="1"/>
  <pageMargins left="0.19685039370078741" right="0.19685039370078741" top="0.62992125984251968" bottom="1.52" header="0.19685039370078741" footer="0.19685039370078741"/>
  <pageSetup paperSize="9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80"/>
  <sheetViews>
    <sheetView zoomScaleNormal="100" zoomScaleSheetLayoutView="100" workbookViewId="0">
      <pane xSplit="3" ySplit="7" topLeftCell="D8" activePane="bottomRight" state="frozen"/>
      <selection activeCell="D8" sqref="D8:R76"/>
      <selection pane="topRight" activeCell="D8" sqref="D8:R76"/>
      <selection pane="bottomLeft" activeCell="D8" sqref="D8:R76"/>
      <selection pane="bottomRight" activeCell="D8" sqref="D8:R76"/>
    </sheetView>
  </sheetViews>
  <sheetFormatPr defaultColWidth="5.5" defaultRowHeight="11.1" customHeight="1"/>
  <cols>
    <col min="1" max="1" width="18.33203125" style="7" customWidth="1"/>
    <col min="2" max="2" width="9.1640625" style="7" customWidth="1"/>
    <col min="3" max="3" width="11.6640625" style="7" customWidth="1"/>
    <col min="4" max="7" width="10" style="7" customWidth="1"/>
    <col min="8" max="8" width="10" style="6" customWidth="1"/>
    <col min="9" max="10" width="10" style="7" customWidth="1"/>
    <col min="11" max="11" width="10" style="6" customWidth="1"/>
    <col min="12" max="14" width="10" style="7" customWidth="1"/>
    <col min="15" max="15" width="10" style="6" customWidth="1"/>
    <col min="16" max="18" width="10" style="7" customWidth="1"/>
    <col min="19" max="16384" width="5.5" style="7"/>
  </cols>
  <sheetData>
    <row r="1" spans="1:18" s="6" customFormat="1" ht="20.25" customHeight="1">
      <c r="A1" s="3" t="s">
        <v>367</v>
      </c>
      <c r="B1" s="3"/>
      <c r="C1" s="3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25" customHeight="1">
      <c r="A2" s="93" t="s">
        <v>369</v>
      </c>
      <c r="B2" s="37"/>
      <c r="C2" s="37"/>
      <c r="D2" s="8"/>
      <c r="E2" s="8"/>
      <c r="F2" s="8"/>
      <c r="G2" s="4"/>
      <c r="H2" s="8"/>
      <c r="I2" s="8"/>
      <c r="J2" s="4"/>
      <c r="K2" s="8"/>
      <c r="L2" s="8"/>
      <c r="M2" s="8"/>
      <c r="N2" s="4"/>
      <c r="O2" s="8"/>
      <c r="P2" s="8"/>
      <c r="Q2" s="8"/>
      <c r="R2" s="8"/>
    </row>
    <row r="3" spans="1:18" ht="12.75" customHeight="1">
      <c r="A3" s="37" t="s">
        <v>447</v>
      </c>
      <c r="B3" s="29"/>
      <c r="C3" s="29"/>
      <c r="D3" s="6"/>
      <c r="H3" s="7"/>
      <c r="K3" s="7"/>
      <c r="O3" s="7"/>
    </row>
    <row r="4" spans="1:18" s="56" customFormat="1" ht="24.75" customHeight="1">
      <c r="A4" s="167" t="s">
        <v>229</v>
      </c>
      <c r="B4" s="167"/>
      <c r="C4" s="135"/>
      <c r="D4" s="140" t="s">
        <v>195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</row>
    <row r="5" spans="1:18" s="56" customFormat="1" ht="36" customHeight="1">
      <c r="A5" s="163"/>
      <c r="B5" s="163"/>
      <c r="C5" s="136"/>
      <c r="D5" s="140" t="s">
        <v>196</v>
      </c>
      <c r="E5" s="141"/>
      <c r="F5" s="146"/>
      <c r="G5" s="137" t="s">
        <v>197</v>
      </c>
      <c r="H5" s="137"/>
      <c r="I5" s="138" t="s">
        <v>198</v>
      </c>
      <c r="J5" s="139"/>
      <c r="K5" s="138" t="s">
        <v>199</v>
      </c>
      <c r="L5" s="139"/>
      <c r="M5" s="138" t="s">
        <v>200</v>
      </c>
      <c r="N5" s="139"/>
      <c r="O5" s="138" t="s">
        <v>201</v>
      </c>
      <c r="P5" s="139"/>
      <c r="Q5" s="138" t="s">
        <v>202</v>
      </c>
      <c r="R5" s="157"/>
    </row>
    <row r="6" spans="1:18" s="56" customFormat="1" ht="30.75" customHeight="1">
      <c r="A6" s="163"/>
      <c r="B6" s="163"/>
      <c r="C6" s="136"/>
      <c r="D6" s="143" t="s">
        <v>203</v>
      </c>
      <c r="E6" s="143" t="s">
        <v>204</v>
      </c>
      <c r="F6" s="143" t="s">
        <v>205</v>
      </c>
      <c r="G6" s="143" t="s">
        <v>204</v>
      </c>
      <c r="H6" s="143" t="s">
        <v>205</v>
      </c>
      <c r="I6" s="143" t="s">
        <v>204</v>
      </c>
      <c r="J6" s="143" t="s">
        <v>205</v>
      </c>
      <c r="K6" s="143" t="s">
        <v>204</v>
      </c>
      <c r="L6" s="143" t="s">
        <v>205</v>
      </c>
      <c r="M6" s="143" t="s">
        <v>204</v>
      </c>
      <c r="N6" s="143" t="s">
        <v>205</v>
      </c>
      <c r="O6" s="143" t="s">
        <v>204</v>
      </c>
      <c r="P6" s="143" t="s">
        <v>205</v>
      </c>
      <c r="Q6" s="143" t="s">
        <v>204</v>
      </c>
      <c r="R6" s="144" t="s">
        <v>205</v>
      </c>
    </row>
    <row r="7" spans="1:18" s="57" customFormat="1" ht="30.75" customHeight="1">
      <c r="A7" s="164"/>
      <c r="B7" s="164"/>
      <c r="C7" s="142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45"/>
    </row>
    <row r="8" spans="1:18" s="41" customFormat="1" ht="16.5" customHeight="1">
      <c r="A8" s="104" t="s">
        <v>189</v>
      </c>
      <c r="B8" s="49" t="s">
        <v>190</v>
      </c>
      <c r="C8" s="50" t="s">
        <v>0</v>
      </c>
      <c r="D8" s="51">
        <v>4063</v>
      </c>
      <c r="E8" s="51">
        <v>2551</v>
      </c>
      <c r="F8" s="51">
        <v>1512</v>
      </c>
      <c r="G8" s="51">
        <v>1929</v>
      </c>
      <c r="H8" s="51">
        <v>1289</v>
      </c>
      <c r="I8" s="51">
        <v>110</v>
      </c>
      <c r="J8" s="51">
        <v>13</v>
      </c>
      <c r="K8" s="51">
        <v>64</v>
      </c>
      <c r="L8" s="51">
        <v>86</v>
      </c>
      <c r="M8" s="51">
        <v>185</v>
      </c>
      <c r="N8" s="51">
        <v>40</v>
      </c>
      <c r="O8" s="51">
        <v>135</v>
      </c>
      <c r="P8" s="51">
        <v>37</v>
      </c>
      <c r="Q8" s="51">
        <v>128</v>
      </c>
      <c r="R8" s="51">
        <v>47</v>
      </c>
    </row>
    <row r="9" spans="1:18" s="41" customFormat="1" ht="15" customHeight="1">
      <c r="A9" s="165" t="s">
        <v>1</v>
      </c>
      <c r="B9" s="52" t="s">
        <v>191</v>
      </c>
      <c r="C9" s="53" t="s">
        <v>2</v>
      </c>
      <c r="D9" s="42">
        <v>3740</v>
      </c>
      <c r="E9" s="42">
        <v>2347</v>
      </c>
      <c r="F9" s="42">
        <v>1393</v>
      </c>
      <c r="G9" s="42">
        <v>1788</v>
      </c>
      <c r="H9" s="42">
        <v>1185</v>
      </c>
      <c r="I9" s="42">
        <v>92</v>
      </c>
      <c r="J9" s="42">
        <v>13</v>
      </c>
      <c r="K9" s="42">
        <v>60</v>
      </c>
      <c r="L9" s="42">
        <v>80</v>
      </c>
      <c r="M9" s="42">
        <v>168</v>
      </c>
      <c r="N9" s="42">
        <v>37</v>
      </c>
      <c r="O9" s="42">
        <v>119</v>
      </c>
      <c r="P9" s="42">
        <v>32</v>
      </c>
      <c r="Q9" s="42">
        <v>120</v>
      </c>
      <c r="R9" s="42">
        <v>46</v>
      </c>
    </row>
    <row r="10" spans="1:18" s="41" customFormat="1" ht="15" customHeight="1">
      <c r="A10" s="166"/>
      <c r="B10" s="52" t="s">
        <v>192</v>
      </c>
      <c r="C10" s="53" t="s">
        <v>3</v>
      </c>
      <c r="D10" s="42">
        <v>323</v>
      </c>
      <c r="E10" s="42">
        <v>204</v>
      </c>
      <c r="F10" s="42">
        <v>119</v>
      </c>
      <c r="G10" s="42">
        <v>141</v>
      </c>
      <c r="H10" s="42">
        <v>104</v>
      </c>
      <c r="I10" s="42">
        <v>18</v>
      </c>
      <c r="J10" s="42">
        <v>0</v>
      </c>
      <c r="K10" s="42">
        <v>4</v>
      </c>
      <c r="L10" s="42">
        <v>6</v>
      </c>
      <c r="M10" s="42">
        <v>17</v>
      </c>
      <c r="N10" s="42">
        <v>3</v>
      </c>
      <c r="O10" s="42">
        <v>16</v>
      </c>
      <c r="P10" s="42">
        <v>5</v>
      </c>
      <c r="Q10" s="42">
        <v>8</v>
      </c>
      <c r="R10" s="42">
        <v>1</v>
      </c>
    </row>
    <row r="11" spans="1:18" s="43" customFormat="1" ht="15" customHeight="1">
      <c r="A11" s="99" t="s">
        <v>374</v>
      </c>
      <c r="B11" s="49" t="s">
        <v>190</v>
      </c>
      <c r="C11" s="50" t="s">
        <v>0</v>
      </c>
      <c r="D11" s="51">
        <v>704</v>
      </c>
      <c r="E11" s="51">
        <v>458</v>
      </c>
      <c r="F11" s="51">
        <v>246</v>
      </c>
      <c r="G11" s="51">
        <v>326</v>
      </c>
      <c r="H11" s="51">
        <v>194</v>
      </c>
      <c r="I11" s="51">
        <v>24</v>
      </c>
      <c r="J11" s="51">
        <v>1</v>
      </c>
      <c r="K11" s="51">
        <v>12</v>
      </c>
      <c r="L11" s="51">
        <v>14</v>
      </c>
      <c r="M11" s="51">
        <v>35</v>
      </c>
      <c r="N11" s="51">
        <v>8</v>
      </c>
      <c r="O11" s="51">
        <v>27</v>
      </c>
      <c r="P11" s="51">
        <v>9</v>
      </c>
      <c r="Q11" s="51">
        <v>34</v>
      </c>
      <c r="R11" s="51">
        <v>20</v>
      </c>
    </row>
    <row r="12" spans="1:18" s="43" customFormat="1" ht="15" customHeight="1">
      <c r="A12" s="158" t="s">
        <v>4</v>
      </c>
      <c r="B12" s="52" t="s">
        <v>191</v>
      </c>
      <c r="C12" s="53" t="s">
        <v>2</v>
      </c>
      <c r="D12" s="42">
        <v>662</v>
      </c>
      <c r="E12" s="42">
        <v>428</v>
      </c>
      <c r="F12" s="42">
        <v>234</v>
      </c>
      <c r="G12" s="42">
        <v>313</v>
      </c>
      <c r="H12" s="42">
        <v>183</v>
      </c>
      <c r="I12" s="42">
        <v>19</v>
      </c>
      <c r="J12" s="42">
        <v>1</v>
      </c>
      <c r="K12" s="42">
        <v>11</v>
      </c>
      <c r="L12" s="42">
        <v>14</v>
      </c>
      <c r="M12" s="42">
        <v>30</v>
      </c>
      <c r="N12" s="42">
        <v>8</v>
      </c>
      <c r="O12" s="42">
        <v>24</v>
      </c>
      <c r="P12" s="42">
        <v>9</v>
      </c>
      <c r="Q12" s="42">
        <v>31</v>
      </c>
      <c r="R12" s="42">
        <v>19</v>
      </c>
    </row>
    <row r="13" spans="1:18" s="43" customFormat="1" ht="15" customHeight="1">
      <c r="A13" s="159"/>
      <c r="B13" s="52" t="s">
        <v>192</v>
      </c>
      <c r="C13" s="53" t="s">
        <v>3</v>
      </c>
      <c r="D13" s="42">
        <v>42</v>
      </c>
      <c r="E13" s="42">
        <v>30</v>
      </c>
      <c r="F13" s="42">
        <v>12</v>
      </c>
      <c r="G13" s="42">
        <v>13</v>
      </c>
      <c r="H13" s="42">
        <v>11</v>
      </c>
      <c r="I13" s="42">
        <v>5</v>
      </c>
      <c r="J13" s="42">
        <v>0</v>
      </c>
      <c r="K13" s="42">
        <v>1</v>
      </c>
      <c r="L13" s="42">
        <v>0</v>
      </c>
      <c r="M13" s="42">
        <v>5</v>
      </c>
      <c r="N13" s="42">
        <v>0</v>
      </c>
      <c r="O13" s="42">
        <v>3</v>
      </c>
      <c r="P13" s="42">
        <v>0</v>
      </c>
      <c r="Q13" s="42">
        <v>3</v>
      </c>
      <c r="R13" s="42">
        <v>1</v>
      </c>
    </row>
    <row r="14" spans="1:18" s="43" customFormat="1" ht="15" customHeight="1">
      <c r="A14" s="99" t="s">
        <v>376</v>
      </c>
      <c r="B14" s="49" t="s">
        <v>190</v>
      </c>
      <c r="C14" s="50" t="s">
        <v>0</v>
      </c>
      <c r="D14" s="51">
        <v>425</v>
      </c>
      <c r="E14" s="51">
        <v>265</v>
      </c>
      <c r="F14" s="51">
        <v>160</v>
      </c>
      <c r="G14" s="51">
        <v>210</v>
      </c>
      <c r="H14" s="51">
        <v>144</v>
      </c>
      <c r="I14" s="51">
        <v>12</v>
      </c>
      <c r="J14" s="51">
        <v>2</v>
      </c>
      <c r="K14" s="51">
        <v>5</v>
      </c>
      <c r="L14" s="51">
        <v>8</v>
      </c>
      <c r="M14" s="51">
        <v>20</v>
      </c>
      <c r="N14" s="51">
        <v>2</v>
      </c>
      <c r="O14" s="51">
        <v>10</v>
      </c>
      <c r="P14" s="51">
        <v>2</v>
      </c>
      <c r="Q14" s="51">
        <v>8</v>
      </c>
      <c r="R14" s="51">
        <v>2</v>
      </c>
    </row>
    <row r="15" spans="1:18" s="43" customFormat="1" ht="15" customHeight="1">
      <c r="A15" s="158" t="s">
        <v>5</v>
      </c>
      <c r="B15" s="52" t="s">
        <v>191</v>
      </c>
      <c r="C15" s="53" t="s">
        <v>2</v>
      </c>
      <c r="D15" s="42">
        <v>415</v>
      </c>
      <c r="E15" s="42">
        <v>259</v>
      </c>
      <c r="F15" s="42">
        <v>156</v>
      </c>
      <c r="G15" s="42">
        <v>206</v>
      </c>
      <c r="H15" s="42">
        <v>140</v>
      </c>
      <c r="I15" s="42">
        <v>11</v>
      </c>
      <c r="J15" s="42">
        <v>2</v>
      </c>
      <c r="K15" s="42">
        <v>5</v>
      </c>
      <c r="L15" s="42">
        <v>8</v>
      </c>
      <c r="M15" s="42">
        <v>19</v>
      </c>
      <c r="N15" s="42">
        <v>2</v>
      </c>
      <c r="O15" s="42">
        <v>10</v>
      </c>
      <c r="P15" s="42">
        <v>2</v>
      </c>
      <c r="Q15" s="42">
        <v>8</v>
      </c>
      <c r="R15" s="42">
        <v>2</v>
      </c>
    </row>
    <row r="16" spans="1:18" s="43" customFormat="1" ht="15" customHeight="1">
      <c r="A16" s="159"/>
      <c r="B16" s="54" t="s">
        <v>192</v>
      </c>
      <c r="C16" s="55" t="s">
        <v>3</v>
      </c>
      <c r="D16" s="42">
        <v>10</v>
      </c>
      <c r="E16" s="42">
        <v>6</v>
      </c>
      <c r="F16" s="42">
        <v>4</v>
      </c>
      <c r="G16" s="42">
        <v>4</v>
      </c>
      <c r="H16" s="42">
        <v>4</v>
      </c>
      <c r="I16" s="42">
        <v>1</v>
      </c>
      <c r="J16" s="42">
        <v>0</v>
      </c>
      <c r="K16" s="42">
        <v>0</v>
      </c>
      <c r="L16" s="42">
        <v>0</v>
      </c>
      <c r="M16" s="42">
        <v>1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</row>
    <row r="17" spans="1:18" s="43" customFormat="1" ht="15" customHeight="1">
      <c r="A17" s="99" t="s">
        <v>379</v>
      </c>
      <c r="B17" s="49" t="s">
        <v>190</v>
      </c>
      <c r="C17" s="50" t="s">
        <v>0</v>
      </c>
      <c r="D17" s="51">
        <v>458</v>
      </c>
      <c r="E17" s="51">
        <v>276</v>
      </c>
      <c r="F17" s="51">
        <v>182</v>
      </c>
      <c r="G17" s="51">
        <v>226</v>
      </c>
      <c r="H17" s="51">
        <v>150</v>
      </c>
      <c r="I17" s="51">
        <v>12</v>
      </c>
      <c r="J17" s="51">
        <v>4</v>
      </c>
      <c r="K17" s="51">
        <v>10</v>
      </c>
      <c r="L17" s="51">
        <v>12</v>
      </c>
      <c r="M17" s="51">
        <v>15</v>
      </c>
      <c r="N17" s="51">
        <v>4</v>
      </c>
      <c r="O17" s="51">
        <v>9</v>
      </c>
      <c r="P17" s="51">
        <v>8</v>
      </c>
      <c r="Q17" s="51">
        <v>4</v>
      </c>
      <c r="R17" s="51">
        <v>4</v>
      </c>
    </row>
    <row r="18" spans="1:18" s="43" customFormat="1" ht="15" customHeight="1">
      <c r="A18" s="158" t="s">
        <v>93</v>
      </c>
      <c r="B18" s="52" t="s">
        <v>191</v>
      </c>
      <c r="C18" s="53" t="s">
        <v>2</v>
      </c>
      <c r="D18" s="42">
        <v>405</v>
      </c>
      <c r="E18" s="42">
        <v>245</v>
      </c>
      <c r="F18" s="42">
        <v>160</v>
      </c>
      <c r="G18" s="42">
        <v>199</v>
      </c>
      <c r="H18" s="42">
        <v>134</v>
      </c>
      <c r="I18" s="42">
        <v>10</v>
      </c>
      <c r="J18" s="42">
        <v>4</v>
      </c>
      <c r="K18" s="42">
        <v>10</v>
      </c>
      <c r="L18" s="42">
        <v>9</v>
      </c>
      <c r="M18" s="42">
        <v>14</v>
      </c>
      <c r="N18" s="42">
        <v>2</v>
      </c>
      <c r="O18" s="42">
        <v>8</v>
      </c>
      <c r="P18" s="42">
        <v>7</v>
      </c>
      <c r="Q18" s="42">
        <v>4</v>
      </c>
      <c r="R18" s="42">
        <v>4</v>
      </c>
    </row>
    <row r="19" spans="1:18" s="43" customFormat="1" ht="15" customHeight="1">
      <c r="A19" s="159"/>
      <c r="B19" s="54" t="s">
        <v>192</v>
      </c>
      <c r="C19" s="55" t="s">
        <v>3</v>
      </c>
      <c r="D19" s="42">
        <v>53</v>
      </c>
      <c r="E19" s="42">
        <v>31</v>
      </c>
      <c r="F19" s="42">
        <v>22</v>
      </c>
      <c r="G19" s="42">
        <v>27</v>
      </c>
      <c r="H19" s="42">
        <v>16</v>
      </c>
      <c r="I19" s="42">
        <v>2</v>
      </c>
      <c r="J19" s="42">
        <v>0</v>
      </c>
      <c r="K19" s="42">
        <v>0</v>
      </c>
      <c r="L19" s="42">
        <v>3</v>
      </c>
      <c r="M19" s="42">
        <v>1</v>
      </c>
      <c r="N19" s="42">
        <v>2</v>
      </c>
      <c r="O19" s="42">
        <v>1</v>
      </c>
      <c r="P19" s="42">
        <v>1</v>
      </c>
      <c r="Q19" s="42">
        <v>0</v>
      </c>
      <c r="R19" s="42">
        <v>0</v>
      </c>
    </row>
    <row r="20" spans="1:18" s="43" customFormat="1" ht="15" customHeight="1">
      <c r="A20" s="99" t="s">
        <v>381</v>
      </c>
      <c r="B20" s="49" t="s">
        <v>190</v>
      </c>
      <c r="C20" s="50" t="s">
        <v>0</v>
      </c>
      <c r="D20" s="51">
        <v>488</v>
      </c>
      <c r="E20" s="51">
        <v>304</v>
      </c>
      <c r="F20" s="51">
        <v>184</v>
      </c>
      <c r="G20" s="51">
        <v>230</v>
      </c>
      <c r="H20" s="51">
        <v>160</v>
      </c>
      <c r="I20" s="51">
        <v>17</v>
      </c>
      <c r="J20" s="51">
        <v>0</v>
      </c>
      <c r="K20" s="51">
        <v>7</v>
      </c>
      <c r="L20" s="51">
        <v>11</v>
      </c>
      <c r="M20" s="51">
        <v>20</v>
      </c>
      <c r="N20" s="51">
        <v>5</v>
      </c>
      <c r="O20" s="51">
        <v>18</v>
      </c>
      <c r="P20" s="51">
        <v>2</v>
      </c>
      <c r="Q20" s="51">
        <v>12</v>
      </c>
      <c r="R20" s="51">
        <v>6</v>
      </c>
    </row>
    <row r="21" spans="1:18" s="43" customFormat="1" ht="15" customHeight="1">
      <c r="A21" s="158" t="s">
        <v>6</v>
      </c>
      <c r="B21" s="52" t="s">
        <v>191</v>
      </c>
      <c r="C21" s="53" t="s">
        <v>2</v>
      </c>
      <c r="D21" s="42">
        <v>462</v>
      </c>
      <c r="E21" s="42">
        <v>287</v>
      </c>
      <c r="F21" s="42">
        <v>175</v>
      </c>
      <c r="G21" s="42">
        <v>219</v>
      </c>
      <c r="H21" s="42">
        <v>152</v>
      </c>
      <c r="I21" s="42">
        <v>15</v>
      </c>
      <c r="J21" s="42">
        <v>0</v>
      </c>
      <c r="K21" s="42">
        <v>6</v>
      </c>
      <c r="L21" s="42">
        <v>10</v>
      </c>
      <c r="M21" s="42">
        <v>18</v>
      </c>
      <c r="N21" s="42">
        <v>5</v>
      </c>
      <c r="O21" s="42">
        <v>17</v>
      </c>
      <c r="P21" s="42">
        <v>2</v>
      </c>
      <c r="Q21" s="42">
        <v>12</v>
      </c>
      <c r="R21" s="42">
        <v>6</v>
      </c>
    </row>
    <row r="22" spans="1:18" s="43" customFormat="1" ht="15" customHeight="1">
      <c r="A22" s="159"/>
      <c r="B22" s="54" t="s">
        <v>192</v>
      </c>
      <c r="C22" s="55" t="s">
        <v>3</v>
      </c>
      <c r="D22" s="42">
        <v>26</v>
      </c>
      <c r="E22" s="42">
        <v>17</v>
      </c>
      <c r="F22" s="42">
        <v>9</v>
      </c>
      <c r="G22" s="42">
        <v>11</v>
      </c>
      <c r="H22" s="42">
        <v>8</v>
      </c>
      <c r="I22" s="42">
        <v>2</v>
      </c>
      <c r="J22" s="42">
        <v>0</v>
      </c>
      <c r="K22" s="42">
        <v>1</v>
      </c>
      <c r="L22" s="42">
        <v>1</v>
      </c>
      <c r="M22" s="42">
        <v>2</v>
      </c>
      <c r="N22" s="42">
        <v>0</v>
      </c>
      <c r="O22" s="42">
        <v>1</v>
      </c>
      <c r="P22" s="42">
        <v>0</v>
      </c>
      <c r="Q22" s="42">
        <v>0</v>
      </c>
      <c r="R22" s="42">
        <v>0</v>
      </c>
    </row>
    <row r="23" spans="1:18" s="43" customFormat="1" ht="15" customHeight="1">
      <c r="A23" s="99" t="s">
        <v>383</v>
      </c>
      <c r="B23" s="49" t="s">
        <v>190</v>
      </c>
      <c r="C23" s="50" t="s">
        <v>0</v>
      </c>
      <c r="D23" s="51">
        <v>317</v>
      </c>
      <c r="E23" s="51">
        <v>200</v>
      </c>
      <c r="F23" s="51">
        <v>117</v>
      </c>
      <c r="G23" s="51">
        <v>152</v>
      </c>
      <c r="H23" s="51">
        <v>104</v>
      </c>
      <c r="I23" s="51">
        <v>10</v>
      </c>
      <c r="J23" s="51">
        <v>2</v>
      </c>
      <c r="K23" s="51">
        <v>6</v>
      </c>
      <c r="L23" s="51">
        <v>6</v>
      </c>
      <c r="M23" s="51">
        <v>15</v>
      </c>
      <c r="N23" s="51">
        <v>3</v>
      </c>
      <c r="O23" s="51">
        <v>4</v>
      </c>
      <c r="P23" s="51">
        <v>0</v>
      </c>
      <c r="Q23" s="51">
        <v>13</v>
      </c>
      <c r="R23" s="51">
        <v>2</v>
      </c>
    </row>
    <row r="24" spans="1:18" s="43" customFormat="1" ht="15" customHeight="1">
      <c r="A24" s="158" t="s">
        <v>7</v>
      </c>
      <c r="B24" s="52" t="s">
        <v>191</v>
      </c>
      <c r="C24" s="53" t="s">
        <v>2</v>
      </c>
      <c r="D24" s="42">
        <v>309</v>
      </c>
      <c r="E24" s="42">
        <v>198</v>
      </c>
      <c r="F24" s="42">
        <v>111</v>
      </c>
      <c r="G24" s="42">
        <v>151</v>
      </c>
      <c r="H24" s="42">
        <v>98</v>
      </c>
      <c r="I24" s="42">
        <v>10</v>
      </c>
      <c r="J24" s="42">
        <v>2</v>
      </c>
      <c r="K24" s="42">
        <v>6</v>
      </c>
      <c r="L24" s="42">
        <v>6</v>
      </c>
      <c r="M24" s="42">
        <v>15</v>
      </c>
      <c r="N24" s="42">
        <v>3</v>
      </c>
      <c r="O24" s="42">
        <v>4</v>
      </c>
      <c r="P24" s="42">
        <v>0</v>
      </c>
      <c r="Q24" s="42">
        <v>12</v>
      </c>
      <c r="R24" s="42">
        <v>2</v>
      </c>
    </row>
    <row r="25" spans="1:18" s="43" customFormat="1" ht="15" customHeight="1">
      <c r="A25" s="159"/>
      <c r="B25" s="54" t="s">
        <v>192</v>
      </c>
      <c r="C25" s="55" t="s">
        <v>3</v>
      </c>
      <c r="D25" s="42">
        <v>8</v>
      </c>
      <c r="E25" s="42">
        <v>2</v>
      </c>
      <c r="F25" s="42">
        <v>6</v>
      </c>
      <c r="G25" s="42">
        <v>1</v>
      </c>
      <c r="H25" s="42">
        <v>6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1</v>
      </c>
      <c r="R25" s="42">
        <v>0</v>
      </c>
    </row>
    <row r="26" spans="1:18" s="43" customFormat="1" ht="15" customHeight="1">
      <c r="A26" s="99" t="s">
        <v>385</v>
      </c>
      <c r="B26" s="49" t="s">
        <v>190</v>
      </c>
      <c r="C26" s="50" t="s">
        <v>0</v>
      </c>
      <c r="D26" s="51">
        <v>609</v>
      </c>
      <c r="E26" s="51">
        <v>373</v>
      </c>
      <c r="F26" s="51">
        <v>236</v>
      </c>
      <c r="G26" s="51">
        <v>290</v>
      </c>
      <c r="H26" s="51">
        <v>212</v>
      </c>
      <c r="I26" s="51">
        <v>12</v>
      </c>
      <c r="J26" s="51">
        <v>1</v>
      </c>
      <c r="K26" s="51">
        <v>5</v>
      </c>
      <c r="L26" s="51">
        <v>11</v>
      </c>
      <c r="M26" s="51">
        <v>23</v>
      </c>
      <c r="N26" s="51">
        <v>3</v>
      </c>
      <c r="O26" s="51">
        <v>22</v>
      </c>
      <c r="P26" s="51">
        <v>3</v>
      </c>
      <c r="Q26" s="51">
        <v>21</v>
      </c>
      <c r="R26" s="51">
        <v>6</v>
      </c>
    </row>
    <row r="27" spans="1:18" s="43" customFormat="1" ht="15" customHeight="1">
      <c r="A27" s="158" t="s">
        <v>8</v>
      </c>
      <c r="B27" s="52" t="s">
        <v>191</v>
      </c>
      <c r="C27" s="53" t="s">
        <v>2</v>
      </c>
      <c r="D27" s="42">
        <v>590</v>
      </c>
      <c r="E27" s="42">
        <v>361</v>
      </c>
      <c r="F27" s="42">
        <v>229</v>
      </c>
      <c r="G27" s="42">
        <v>281</v>
      </c>
      <c r="H27" s="42">
        <v>205</v>
      </c>
      <c r="I27" s="42">
        <v>11</v>
      </c>
      <c r="J27" s="42">
        <v>1</v>
      </c>
      <c r="K27" s="42">
        <v>5</v>
      </c>
      <c r="L27" s="42">
        <v>11</v>
      </c>
      <c r="M27" s="42">
        <v>22</v>
      </c>
      <c r="N27" s="42">
        <v>3</v>
      </c>
      <c r="O27" s="42">
        <v>21</v>
      </c>
      <c r="P27" s="42">
        <v>3</v>
      </c>
      <c r="Q27" s="42">
        <v>21</v>
      </c>
      <c r="R27" s="42">
        <v>6</v>
      </c>
    </row>
    <row r="28" spans="1:18" s="43" customFormat="1" ht="15" customHeight="1">
      <c r="A28" s="159"/>
      <c r="B28" s="54" t="s">
        <v>192</v>
      </c>
      <c r="C28" s="55" t="s">
        <v>3</v>
      </c>
      <c r="D28" s="42">
        <v>19</v>
      </c>
      <c r="E28" s="42">
        <v>12</v>
      </c>
      <c r="F28" s="42">
        <v>7</v>
      </c>
      <c r="G28" s="42">
        <v>9</v>
      </c>
      <c r="H28" s="42">
        <v>7</v>
      </c>
      <c r="I28" s="42">
        <v>1</v>
      </c>
      <c r="J28" s="42">
        <v>0</v>
      </c>
      <c r="K28" s="42">
        <v>0</v>
      </c>
      <c r="L28" s="42">
        <v>0</v>
      </c>
      <c r="M28" s="42">
        <v>1</v>
      </c>
      <c r="N28" s="42">
        <v>0</v>
      </c>
      <c r="O28" s="42">
        <v>1</v>
      </c>
      <c r="P28" s="42">
        <v>0</v>
      </c>
      <c r="Q28" s="42">
        <v>0</v>
      </c>
      <c r="R28" s="42">
        <v>0</v>
      </c>
    </row>
    <row r="29" spans="1:18" s="43" customFormat="1" ht="15" customHeight="1">
      <c r="A29" s="46" t="s">
        <v>173</v>
      </c>
      <c r="B29" s="49" t="s">
        <v>190</v>
      </c>
      <c r="C29" s="50" t="s">
        <v>0</v>
      </c>
      <c r="D29" s="51">
        <v>48</v>
      </c>
      <c r="E29" s="51">
        <v>29</v>
      </c>
      <c r="F29" s="51">
        <v>19</v>
      </c>
      <c r="G29" s="51">
        <v>15</v>
      </c>
      <c r="H29" s="51">
        <v>15</v>
      </c>
      <c r="I29" s="51">
        <v>3</v>
      </c>
      <c r="J29" s="51">
        <v>0</v>
      </c>
      <c r="K29" s="51">
        <v>1</v>
      </c>
      <c r="L29" s="51">
        <v>2</v>
      </c>
      <c r="M29" s="51">
        <v>4</v>
      </c>
      <c r="N29" s="51">
        <v>1</v>
      </c>
      <c r="O29" s="51">
        <v>4</v>
      </c>
      <c r="P29" s="51">
        <v>1</v>
      </c>
      <c r="Q29" s="51">
        <v>2</v>
      </c>
      <c r="R29" s="51">
        <v>0</v>
      </c>
    </row>
    <row r="30" spans="1:18" s="43" customFormat="1" ht="15" customHeight="1">
      <c r="A30" s="45" t="s">
        <v>9</v>
      </c>
      <c r="B30" s="52" t="s">
        <v>191</v>
      </c>
      <c r="C30" s="53" t="s">
        <v>2</v>
      </c>
      <c r="D30" s="42">
        <v>46</v>
      </c>
      <c r="E30" s="42">
        <v>29</v>
      </c>
      <c r="F30" s="42">
        <v>17</v>
      </c>
      <c r="G30" s="42">
        <v>15</v>
      </c>
      <c r="H30" s="42">
        <v>14</v>
      </c>
      <c r="I30" s="42">
        <v>3</v>
      </c>
      <c r="J30" s="42">
        <v>0</v>
      </c>
      <c r="K30" s="42">
        <v>1</v>
      </c>
      <c r="L30" s="42">
        <v>2</v>
      </c>
      <c r="M30" s="42">
        <v>4</v>
      </c>
      <c r="N30" s="42">
        <v>1</v>
      </c>
      <c r="O30" s="42">
        <v>4</v>
      </c>
      <c r="P30" s="42">
        <v>0</v>
      </c>
      <c r="Q30" s="42">
        <v>2</v>
      </c>
      <c r="R30" s="42">
        <v>0</v>
      </c>
    </row>
    <row r="31" spans="1:18" s="43" customFormat="1" ht="15" customHeight="1">
      <c r="A31" s="44"/>
      <c r="B31" s="54" t="s">
        <v>192</v>
      </c>
      <c r="C31" s="55" t="s">
        <v>3</v>
      </c>
      <c r="D31" s="42">
        <v>2</v>
      </c>
      <c r="E31" s="42">
        <v>0</v>
      </c>
      <c r="F31" s="42">
        <v>2</v>
      </c>
      <c r="G31" s="42">
        <v>0</v>
      </c>
      <c r="H31" s="42">
        <v>1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1</v>
      </c>
      <c r="Q31" s="42">
        <v>0</v>
      </c>
      <c r="R31" s="42">
        <v>0</v>
      </c>
    </row>
    <row r="32" spans="1:18" s="43" customFormat="1" ht="15" customHeight="1">
      <c r="A32" s="46" t="s">
        <v>174</v>
      </c>
      <c r="B32" s="49" t="s">
        <v>190</v>
      </c>
      <c r="C32" s="50" t="s">
        <v>0</v>
      </c>
      <c r="D32" s="51">
        <v>84</v>
      </c>
      <c r="E32" s="51">
        <v>57</v>
      </c>
      <c r="F32" s="51">
        <v>27</v>
      </c>
      <c r="G32" s="51">
        <v>39</v>
      </c>
      <c r="H32" s="51">
        <v>22</v>
      </c>
      <c r="I32" s="51">
        <v>1</v>
      </c>
      <c r="J32" s="51">
        <v>0</v>
      </c>
      <c r="K32" s="51">
        <v>0</v>
      </c>
      <c r="L32" s="51">
        <v>2</v>
      </c>
      <c r="M32" s="51">
        <v>7</v>
      </c>
      <c r="N32" s="51">
        <v>2</v>
      </c>
      <c r="O32" s="51">
        <v>4</v>
      </c>
      <c r="P32" s="51">
        <v>1</v>
      </c>
      <c r="Q32" s="51">
        <v>6</v>
      </c>
      <c r="R32" s="51">
        <v>0</v>
      </c>
    </row>
    <row r="33" spans="1:18" s="43" customFormat="1" ht="15" customHeight="1">
      <c r="A33" s="158" t="s">
        <v>11</v>
      </c>
      <c r="B33" s="52" t="s">
        <v>191</v>
      </c>
      <c r="C33" s="53" t="s">
        <v>2</v>
      </c>
      <c r="D33" s="42">
        <v>71</v>
      </c>
      <c r="E33" s="42">
        <v>47</v>
      </c>
      <c r="F33" s="42">
        <v>24</v>
      </c>
      <c r="G33" s="42">
        <v>32</v>
      </c>
      <c r="H33" s="42">
        <v>19</v>
      </c>
      <c r="I33" s="42">
        <v>0</v>
      </c>
      <c r="J33" s="42">
        <v>0</v>
      </c>
      <c r="K33" s="42">
        <v>0</v>
      </c>
      <c r="L33" s="42">
        <v>2</v>
      </c>
      <c r="M33" s="42">
        <v>5</v>
      </c>
      <c r="N33" s="42">
        <v>2</v>
      </c>
      <c r="O33" s="42">
        <v>4</v>
      </c>
      <c r="P33" s="42">
        <v>1</v>
      </c>
      <c r="Q33" s="42">
        <v>6</v>
      </c>
      <c r="R33" s="42">
        <v>0</v>
      </c>
    </row>
    <row r="34" spans="1:18" s="43" customFormat="1" ht="15" customHeight="1">
      <c r="A34" s="159"/>
      <c r="B34" s="54" t="s">
        <v>192</v>
      </c>
      <c r="C34" s="55" t="s">
        <v>3</v>
      </c>
      <c r="D34" s="42">
        <v>13</v>
      </c>
      <c r="E34" s="42">
        <v>10</v>
      </c>
      <c r="F34" s="42">
        <v>3</v>
      </c>
      <c r="G34" s="42">
        <v>7</v>
      </c>
      <c r="H34" s="42">
        <v>3</v>
      </c>
      <c r="I34" s="42">
        <v>1</v>
      </c>
      <c r="J34" s="42">
        <v>0</v>
      </c>
      <c r="K34" s="42">
        <v>0</v>
      </c>
      <c r="L34" s="42">
        <v>0</v>
      </c>
      <c r="M34" s="42">
        <v>2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</row>
    <row r="35" spans="1:18" s="43" customFormat="1" ht="15" customHeight="1">
      <c r="A35" s="46" t="s">
        <v>175</v>
      </c>
      <c r="B35" s="49" t="s">
        <v>190</v>
      </c>
      <c r="C35" s="50" t="s">
        <v>0</v>
      </c>
      <c r="D35" s="51">
        <v>71</v>
      </c>
      <c r="E35" s="51">
        <v>43</v>
      </c>
      <c r="F35" s="51">
        <v>28</v>
      </c>
      <c r="G35" s="51">
        <v>32</v>
      </c>
      <c r="H35" s="51">
        <v>27</v>
      </c>
      <c r="I35" s="51">
        <v>1</v>
      </c>
      <c r="J35" s="51">
        <v>0</v>
      </c>
      <c r="K35" s="51">
        <v>0</v>
      </c>
      <c r="L35" s="51">
        <v>1</v>
      </c>
      <c r="M35" s="51">
        <v>5</v>
      </c>
      <c r="N35" s="51">
        <v>0</v>
      </c>
      <c r="O35" s="51">
        <v>3</v>
      </c>
      <c r="P35" s="51">
        <v>0</v>
      </c>
      <c r="Q35" s="51">
        <v>2</v>
      </c>
      <c r="R35" s="51">
        <v>0</v>
      </c>
    </row>
    <row r="36" spans="1:18" s="43" customFormat="1" ht="15" customHeight="1">
      <c r="A36" s="158" t="s">
        <v>12</v>
      </c>
      <c r="B36" s="52" t="s">
        <v>191</v>
      </c>
      <c r="C36" s="53" t="s">
        <v>2</v>
      </c>
      <c r="D36" s="42">
        <v>65</v>
      </c>
      <c r="E36" s="42">
        <v>39</v>
      </c>
      <c r="F36" s="42">
        <v>26</v>
      </c>
      <c r="G36" s="42">
        <v>28</v>
      </c>
      <c r="H36" s="42">
        <v>25</v>
      </c>
      <c r="I36" s="42">
        <v>1</v>
      </c>
      <c r="J36" s="42">
        <v>0</v>
      </c>
      <c r="K36" s="42">
        <v>0</v>
      </c>
      <c r="L36" s="42">
        <v>1</v>
      </c>
      <c r="M36" s="42">
        <v>5</v>
      </c>
      <c r="N36" s="42">
        <v>0</v>
      </c>
      <c r="O36" s="42">
        <v>3</v>
      </c>
      <c r="P36" s="42">
        <v>0</v>
      </c>
      <c r="Q36" s="42">
        <v>2</v>
      </c>
      <c r="R36" s="42">
        <v>0</v>
      </c>
    </row>
    <row r="37" spans="1:18" s="43" customFormat="1" ht="15" customHeight="1">
      <c r="A37" s="159"/>
      <c r="B37" s="54" t="s">
        <v>192</v>
      </c>
      <c r="C37" s="55" t="s">
        <v>3</v>
      </c>
      <c r="D37" s="42">
        <v>6</v>
      </c>
      <c r="E37" s="42">
        <v>4</v>
      </c>
      <c r="F37" s="42">
        <v>2</v>
      </c>
      <c r="G37" s="42">
        <v>4</v>
      </c>
      <c r="H37" s="42">
        <v>2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</row>
    <row r="38" spans="1:18" s="43" customFormat="1" ht="15" customHeight="1">
      <c r="A38" s="46" t="s">
        <v>176</v>
      </c>
      <c r="B38" s="49" t="s">
        <v>190</v>
      </c>
      <c r="C38" s="50" t="s">
        <v>0</v>
      </c>
      <c r="D38" s="51">
        <v>124</v>
      </c>
      <c r="E38" s="51">
        <v>60</v>
      </c>
      <c r="F38" s="51">
        <v>64</v>
      </c>
      <c r="G38" s="51">
        <v>40</v>
      </c>
      <c r="H38" s="51">
        <v>51</v>
      </c>
      <c r="I38" s="51">
        <v>2</v>
      </c>
      <c r="J38" s="51">
        <v>0</v>
      </c>
      <c r="K38" s="51">
        <v>4</v>
      </c>
      <c r="L38" s="51">
        <v>7</v>
      </c>
      <c r="M38" s="51">
        <v>6</v>
      </c>
      <c r="N38" s="51">
        <v>2</v>
      </c>
      <c r="O38" s="51">
        <v>4</v>
      </c>
      <c r="P38" s="51">
        <v>2</v>
      </c>
      <c r="Q38" s="51">
        <v>4</v>
      </c>
      <c r="R38" s="51">
        <v>2</v>
      </c>
    </row>
    <row r="39" spans="1:18" s="43" customFormat="1" ht="15" customHeight="1">
      <c r="A39" s="158" t="s">
        <v>13</v>
      </c>
      <c r="B39" s="52" t="s">
        <v>191</v>
      </c>
      <c r="C39" s="53" t="s">
        <v>2</v>
      </c>
      <c r="D39" s="42">
        <v>114</v>
      </c>
      <c r="E39" s="42">
        <v>55</v>
      </c>
      <c r="F39" s="42">
        <v>59</v>
      </c>
      <c r="G39" s="42">
        <v>37</v>
      </c>
      <c r="H39" s="42">
        <v>47</v>
      </c>
      <c r="I39" s="42">
        <v>2</v>
      </c>
      <c r="J39" s="42">
        <v>0</v>
      </c>
      <c r="K39" s="42">
        <v>3</v>
      </c>
      <c r="L39" s="42">
        <v>6</v>
      </c>
      <c r="M39" s="42">
        <v>6</v>
      </c>
      <c r="N39" s="42">
        <v>2</v>
      </c>
      <c r="O39" s="42">
        <v>3</v>
      </c>
      <c r="P39" s="42">
        <v>2</v>
      </c>
      <c r="Q39" s="42">
        <v>4</v>
      </c>
      <c r="R39" s="42">
        <v>2</v>
      </c>
    </row>
    <row r="40" spans="1:18" s="43" customFormat="1" ht="15" customHeight="1">
      <c r="A40" s="159"/>
      <c r="B40" s="54" t="s">
        <v>192</v>
      </c>
      <c r="C40" s="55" t="s">
        <v>3</v>
      </c>
      <c r="D40" s="42">
        <v>10</v>
      </c>
      <c r="E40" s="42">
        <v>5</v>
      </c>
      <c r="F40" s="42">
        <v>5</v>
      </c>
      <c r="G40" s="42">
        <v>3</v>
      </c>
      <c r="H40" s="42">
        <v>4</v>
      </c>
      <c r="I40" s="42">
        <v>0</v>
      </c>
      <c r="J40" s="42">
        <v>0</v>
      </c>
      <c r="K40" s="42">
        <v>1</v>
      </c>
      <c r="L40" s="42">
        <v>1</v>
      </c>
      <c r="M40" s="42">
        <v>0</v>
      </c>
      <c r="N40" s="42">
        <v>0</v>
      </c>
      <c r="O40" s="42">
        <v>1</v>
      </c>
      <c r="P40" s="42">
        <v>0</v>
      </c>
      <c r="Q40" s="42">
        <v>0</v>
      </c>
      <c r="R40" s="42">
        <v>0</v>
      </c>
    </row>
    <row r="41" spans="1:18" s="43" customFormat="1" ht="15" customHeight="1">
      <c r="A41" s="46" t="s">
        <v>177</v>
      </c>
      <c r="B41" s="49" t="s">
        <v>190</v>
      </c>
      <c r="C41" s="50" t="s">
        <v>0</v>
      </c>
      <c r="D41" s="51">
        <v>48</v>
      </c>
      <c r="E41" s="51">
        <v>31</v>
      </c>
      <c r="F41" s="51">
        <v>17</v>
      </c>
      <c r="G41" s="51">
        <v>26</v>
      </c>
      <c r="H41" s="51">
        <v>14</v>
      </c>
      <c r="I41" s="51">
        <v>2</v>
      </c>
      <c r="J41" s="51">
        <v>0</v>
      </c>
      <c r="K41" s="51">
        <v>0</v>
      </c>
      <c r="L41" s="51">
        <v>2</v>
      </c>
      <c r="M41" s="51">
        <v>0</v>
      </c>
      <c r="N41" s="51">
        <v>1</v>
      </c>
      <c r="O41" s="51">
        <v>2</v>
      </c>
      <c r="P41" s="51">
        <v>0</v>
      </c>
      <c r="Q41" s="51">
        <v>1</v>
      </c>
      <c r="R41" s="51">
        <v>0</v>
      </c>
    </row>
    <row r="42" spans="1:18" s="43" customFormat="1" ht="15" customHeight="1">
      <c r="A42" s="158" t="s">
        <v>14</v>
      </c>
      <c r="B42" s="52" t="s">
        <v>191</v>
      </c>
      <c r="C42" s="53" t="s">
        <v>2</v>
      </c>
      <c r="D42" s="42">
        <v>38</v>
      </c>
      <c r="E42" s="42">
        <v>26</v>
      </c>
      <c r="F42" s="42">
        <v>12</v>
      </c>
      <c r="G42" s="42">
        <v>22</v>
      </c>
      <c r="H42" s="42">
        <v>9</v>
      </c>
      <c r="I42" s="42">
        <v>1</v>
      </c>
      <c r="J42" s="42">
        <v>0</v>
      </c>
      <c r="K42" s="42">
        <v>0</v>
      </c>
      <c r="L42" s="42">
        <v>2</v>
      </c>
      <c r="M42" s="42">
        <v>0</v>
      </c>
      <c r="N42" s="42">
        <v>1</v>
      </c>
      <c r="O42" s="42">
        <v>2</v>
      </c>
      <c r="P42" s="42">
        <v>0</v>
      </c>
      <c r="Q42" s="42">
        <v>1</v>
      </c>
      <c r="R42" s="42">
        <v>0</v>
      </c>
    </row>
    <row r="43" spans="1:18" s="43" customFormat="1" ht="15" customHeight="1">
      <c r="A43" s="159"/>
      <c r="B43" s="54" t="s">
        <v>192</v>
      </c>
      <c r="C43" s="55" t="s">
        <v>3</v>
      </c>
      <c r="D43" s="42">
        <v>10</v>
      </c>
      <c r="E43" s="42">
        <v>5</v>
      </c>
      <c r="F43" s="42">
        <v>5</v>
      </c>
      <c r="G43" s="42">
        <v>4</v>
      </c>
      <c r="H43" s="42">
        <v>5</v>
      </c>
      <c r="I43" s="42">
        <v>1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</row>
    <row r="44" spans="1:18" s="43" customFormat="1" ht="15" customHeight="1">
      <c r="A44" s="46" t="s">
        <v>178</v>
      </c>
      <c r="B44" s="49" t="s">
        <v>190</v>
      </c>
      <c r="C44" s="50" t="s">
        <v>0</v>
      </c>
      <c r="D44" s="51">
        <v>89</v>
      </c>
      <c r="E44" s="51">
        <v>60</v>
      </c>
      <c r="F44" s="51">
        <v>29</v>
      </c>
      <c r="G44" s="51">
        <v>46</v>
      </c>
      <c r="H44" s="51">
        <v>26</v>
      </c>
      <c r="I44" s="51">
        <v>0</v>
      </c>
      <c r="J44" s="51">
        <v>1</v>
      </c>
      <c r="K44" s="51">
        <v>3</v>
      </c>
      <c r="L44" s="51">
        <v>1</v>
      </c>
      <c r="M44" s="51">
        <v>9</v>
      </c>
      <c r="N44" s="51">
        <v>0</v>
      </c>
      <c r="O44" s="51">
        <v>2</v>
      </c>
      <c r="P44" s="51">
        <v>1</v>
      </c>
      <c r="Q44" s="51">
        <v>0</v>
      </c>
      <c r="R44" s="51">
        <v>0</v>
      </c>
    </row>
    <row r="45" spans="1:18" s="43" customFormat="1" ht="15" customHeight="1">
      <c r="A45" s="158" t="s">
        <v>15</v>
      </c>
      <c r="B45" s="52" t="s">
        <v>191</v>
      </c>
      <c r="C45" s="53" t="s">
        <v>2</v>
      </c>
      <c r="D45" s="42">
        <v>84</v>
      </c>
      <c r="E45" s="42">
        <v>56</v>
      </c>
      <c r="F45" s="42">
        <v>28</v>
      </c>
      <c r="G45" s="42">
        <v>42</v>
      </c>
      <c r="H45" s="42">
        <v>25</v>
      </c>
      <c r="I45" s="42">
        <v>0</v>
      </c>
      <c r="J45" s="42">
        <v>1</v>
      </c>
      <c r="K45" s="42">
        <v>3</v>
      </c>
      <c r="L45" s="42">
        <v>1</v>
      </c>
      <c r="M45" s="42">
        <v>9</v>
      </c>
      <c r="N45" s="42">
        <v>0</v>
      </c>
      <c r="O45" s="42">
        <v>2</v>
      </c>
      <c r="P45" s="42">
        <v>1</v>
      </c>
      <c r="Q45" s="42">
        <v>0</v>
      </c>
      <c r="R45" s="42">
        <v>0</v>
      </c>
    </row>
    <row r="46" spans="1:18" s="43" customFormat="1" ht="15" customHeight="1">
      <c r="A46" s="159"/>
      <c r="B46" s="54" t="s">
        <v>192</v>
      </c>
      <c r="C46" s="55" t="s">
        <v>3</v>
      </c>
      <c r="D46" s="42">
        <v>5</v>
      </c>
      <c r="E46" s="42">
        <v>4</v>
      </c>
      <c r="F46" s="42">
        <v>1</v>
      </c>
      <c r="G46" s="42">
        <v>4</v>
      </c>
      <c r="H46" s="42">
        <v>1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</row>
    <row r="47" spans="1:18" s="43" customFormat="1" ht="15" customHeight="1">
      <c r="A47" s="46" t="s">
        <v>179</v>
      </c>
      <c r="B47" s="49" t="s">
        <v>190</v>
      </c>
      <c r="C47" s="50" t="s">
        <v>0</v>
      </c>
      <c r="D47" s="51">
        <v>41</v>
      </c>
      <c r="E47" s="51">
        <v>26</v>
      </c>
      <c r="F47" s="51">
        <v>15</v>
      </c>
      <c r="G47" s="51">
        <v>19</v>
      </c>
      <c r="H47" s="51">
        <v>9</v>
      </c>
      <c r="I47" s="51">
        <v>1</v>
      </c>
      <c r="J47" s="51">
        <v>0</v>
      </c>
      <c r="K47" s="51">
        <v>1</v>
      </c>
      <c r="L47" s="51">
        <v>0</v>
      </c>
      <c r="M47" s="51">
        <v>1</v>
      </c>
      <c r="N47" s="51">
        <v>1</v>
      </c>
      <c r="O47" s="51">
        <v>2</v>
      </c>
      <c r="P47" s="51">
        <v>3</v>
      </c>
      <c r="Q47" s="51">
        <v>2</v>
      </c>
      <c r="R47" s="51">
        <v>2</v>
      </c>
    </row>
    <row r="48" spans="1:18" s="43" customFormat="1" ht="15" customHeight="1">
      <c r="A48" s="158" t="s">
        <v>16</v>
      </c>
      <c r="B48" s="52" t="s">
        <v>191</v>
      </c>
      <c r="C48" s="53" t="s">
        <v>2</v>
      </c>
      <c r="D48" s="42">
        <v>40</v>
      </c>
      <c r="E48" s="42">
        <v>25</v>
      </c>
      <c r="F48" s="42">
        <v>15</v>
      </c>
      <c r="G48" s="42">
        <v>18</v>
      </c>
      <c r="H48" s="42">
        <v>9</v>
      </c>
      <c r="I48" s="42">
        <v>1</v>
      </c>
      <c r="J48" s="42">
        <v>0</v>
      </c>
      <c r="K48" s="42">
        <v>1</v>
      </c>
      <c r="L48" s="42">
        <v>0</v>
      </c>
      <c r="M48" s="42">
        <v>1</v>
      </c>
      <c r="N48" s="42">
        <v>1</v>
      </c>
      <c r="O48" s="42">
        <v>2</v>
      </c>
      <c r="P48" s="42">
        <v>3</v>
      </c>
      <c r="Q48" s="42">
        <v>2</v>
      </c>
      <c r="R48" s="42">
        <v>2</v>
      </c>
    </row>
    <row r="49" spans="1:18" s="43" customFormat="1" ht="15" customHeight="1">
      <c r="A49" s="159"/>
      <c r="B49" s="54" t="s">
        <v>192</v>
      </c>
      <c r="C49" s="55" t="s">
        <v>3</v>
      </c>
      <c r="D49" s="42">
        <v>1</v>
      </c>
      <c r="E49" s="42">
        <v>1</v>
      </c>
      <c r="F49" s="42">
        <v>0</v>
      </c>
      <c r="G49" s="42">
        <v>1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</row>
    <row r="50" spans="1:18" s="43" customFormat="1" ht="15" customHeight="1">
      <c r="A50" s="46" t="s">
        <v>180</v>
      </c>
      <c r="B50" s="49" t="s">
        <v>190</v>
      </c>
      <c r="C50" s="50" t="s">
        <v>0</v>
      </c>
      <c r="D50" s="51">
        <v>234</v>
      </c>
      <c r="E50" s="51">
        <v>168</v>
      </c>
      <c r="F50" s="51">
        <v>66</v>
      </c>
      <c r="G50" s="51">
        <v>127</v>
      </c>
      <c r="H50" s="51">
        <v>52</v>
      </c>
      <c r="I50" s="51">
        <v>4</v>
      </c>
      <c r="J50" s="51">
        <v>1</v>
      </c>
      <c r="K50" s="51">
        <v>5</v>
      </c>
      <c r="L50" s="51">
        <v>5</v>
      </c>
      <c r="M50" s="51">
        <v>13</v>
      </c>
      <c r="N50" s="51">
        <v>6</v>
      </c>
      <c r="O50" s="51">
        <v>11</v>
      </c>
      <c r="P50" s="51">
        <v>1</v>
      </c>
      <c r="Q50" s="51">
        <v>8</v>
      </c>
      <c r="R50" s="51">
        <v>1</v>
      </c>
    </row>
    <row r="51" spans="1:18" s="43" customFormat="1" ht="15" customHeight="1">
      <c r="A51" s="158" t="s">
        <v>17</v>
      </c>
      <c r="B51" s="52" t="s">
        <v>191</v>
      </c>
      <c r="C51" s="53" t="s">
        <v>2</v>
      </c>
      <c r="D51" s="42">
        <v>185</v>
      </c>
      <c r="E51" s="42">
        <v>136</v>
      </c>
      <c r="F51" s="42">
        <v>49</v>
      </c>
      <c r="G51" s="42">
        <v>106</v>
      </c>
      <c r="H51" s="42">
        <v>37</v>
      </c>
      <c r="I51" s="42">
        <v>3</v>
      </c>
      <c r="J51" s="42">
        <v>1</v>
      </c>
      <c r="K51" s="42">
        <v>4</v>
      </c>
      <c r="L51" s="42">
        <v>4</v>
      </c>
      <c r="M51" s="42">
        <v>11</v>
      </c>
      <c r="N51" s="42">
        <v>5</v>
      </c>
      <c r="O51" s="42">
        <v>6</v>
      </c>
      <c r="P51" s="42">
        <v>1</v>
      </c>
      <c r="Q51" s="42">
        <v>6</v>
      </c>
      <c r="R51" s="42">
        <v>1</v>
      </c>
    </row>
    <row r="52" spans="1:18" s="43" customFormat="1" ht="15" customHeight="1">
      <c r="A52" s="159"/>
      <c r="B52" s="54" t="s">
        <v>192</v>
      </c>
      <c r="C52" s="55" t="s">
        <v>3</v>
      </c>
      <c r="D52" s="42">
        <v>49</v>
      </c>
      <c r="E52" s="42">
        <v>32</v>
      </c>
      <c r="F52" s="42">
        <v>17</v>
      </c>
      <c r="G52" s="42">
        <v>21</v>
      </c>
      <c r="H52" s="42">
        <v>15</v>
      </c>
      <c r="I52" s="42">
        <v>1</v>
      </c>
      <c r="J52" s="42">
        <v>0</v>
      </c>
      <c r="K52" s="42">
        <v>1</v>
      </c>
      <c r="L52" s="42">
        <v>1</v>
      </c>
      <c r="M52" s="42">
        <v>2</v>
      </c>
      <c r="N52" s="42">
        <v>1</v>
      </c>
      <c r="O52" s="42">
        <v>5</v>
      </c>
      <c r="P52" s="42">
        <v>0</v>
      </c>
      <c r="Q52" s="42">
        <v>2</v>
      </c>
      <c r="R52" s="42">
        <v>0</v>
      </c>
    </row>
    <row r="53" spans="1:18" s="43" customFormat="1" ht="15" customHeight="1">
      <c r="A53" s="46" t="s">
        <v>181</v>
      </c>
      <c r="B53" s="49" t="s">
        <v>190</v>
      </c>
      <c r="C53" s="50" t="s">
        <v>0</v>
      </c>
      <c r="D53" s="51">
        <v>34</v>
      </c>
      <c r="E53" s="51">
        <v>23</v>
      </c>
      <c r="F53" s="51">
        <v>11</v>
      </c>
      <c r="G53" s="51">
        <v>16</v>
      </c>
      <c r="H53" s="51">
        <v>10</v>
      </c>
      <c r="I53" s="51">
        <v>1</v>
      </c>
      <c r="J53" s="51">
        <v>0</v>
      </c>
      <c r="K53" s="51">
        <v>0</v>
      </c>
      <c r="L53" s="51">
        <v>0</v>
      </c>
      <c r="M53" s="51">
        <v>3</v>
      </c>
      <c r="N53" s="51">
        <v>0</v>
      </c>
      <c r="O53" s="51">
        <v>1</v>
      </c>
      <c r="P53" s="51">
        <v>0</v>
      </c>
      <c r="Q53" s="51">
        <v>2</v>
      </c>
      <c r="R53" s="51">
        <v>1</v>
      </c>
    </row>
    <row r="54" spans="1:18" s="43" customFormat="1" ht="15" customHeight="1">
      <c r="A54" s="158" t="s">
        <v>18</v>
      </c>
      <c r="B54" s="52" t="s">
        <v>191</v>
      </c>
      <c r="C54" s="53" t="s">
        <v>2</v>
      </c>
      <c r="D54" s="42">
        <v>18</v>
      </c>
      <c r="E54" s="42">
        <v>13</v>
      </c>
      <c r="F54" s="42">
        <v>5</v>
      </c>
      <c r="G54" s="42">
        <v>9</v>
      </c>
      <c r="H54" s="42">
        <v>4</v>
      </c>
      <c r="I54" s="42">
        <v>1</v>
      </c>
      <c r="J54" s="42">
        <v>0</v>
      </c>
      <c r="K54" s="42">
        <v>0</v>
      </c>
      <c r="L54" s="42">
        <v>0</v>
      </c>
      <c r="M54" s="42">
        <v>2</v>
      </c>
      <c r="N54" s="42">
        <v>0</v>
      </c>
      <c r="O54" s="42">
        <v>0</v>
      </c>
      <c r="P54" s="42">
        <v>0</v>
      </c>
      <c r="Q54" s="42">
        <v>1</v>
      </c>
      <c r="R54" s="42">
        <v>1</v>
      </c>
    </row>
    <row r="55" spans="1:18" s="43" customFormat="1" ht="15" customHeight="1">
      <c r="A55" s="159"/>
      <c r="B55" s="54" t="s">
        <v>192</v>
      </c>
      <c r="C55" s="55" t="s">
        <v>3</v>
      </c>
      <c r="D55" s="42">
        <v>16</v>
      </c>
      <c r="E55" s="42">
        <v>10</v>
      </c>
      <c r="F55" s="42">
        <v>6</v>
      </c>
      <c r="G55" s="42">
        <v>7</v>
      </c>
      <c r="H55" s="42">
        <v>6</v>
      </c>
      <c r="I55" s="42">
        <v>0</v>
      </c>
      <c r="J55" s="42">
        <v>0</v>
      </c>
      <c r="K55" s="42">
        <v>0</v>
      </c>
      <c r="L55" s="42">
        <v>0</v>
      </c>
      <c r="M55" s="42">
        <v>1</v>
      </c>
      <c r="N55" s="42">
        <v>0</v>
      </c>
      <c r="O55" s="42">
        <v>1</v>
      </c>
      <c r="P55" s="42">
        <v>0</v>
      </c>
      <c r="Q55" s="42">
        <v>1</v>
      </c>
      <c r="R55" s="42">
        <v>0</v>
      </c>
    </row>
    <row r="56" spans="1:18" s="43" customFormat="1" ht="15" customHeight="1">
      <c r="A56" s="46" t="s">
        <v>182</v>
      </c>
      <c r="B56" s="49" t="s">
        <v>190</v>
      </c>
      <c r="C56" s="50" t="s">
        <v>0</v>
      </c>
      <c r="D56" s="51">
        <v>66</v>
      </c>
      <c r="E56" s="51">
        <v>53</v>
      </c>
      <c r="F56" s="51">
        <v>13</v>
      </c>
      <c r="G56" s="51">
        <v>37</v>
      </c>
      <c r="H56" s="51">
        <v>13</v>
      </c>
      <c r="I56" s="51">
        <v>6</v>
      </c>
      <c r="J56" s="51">
        <v>0</v>
      </c>
      <c r="K56" s="51">
        <v>0</v>
      </c>
      <c r="L56" s="51">
        <v>0</v>
      </c>
      <c r="M56" s="51">
        <v>5</v>
      </c>
      <c r="N56" s="51">
        <v>0</v>
      </c>
      <c r="O56" s="51">
        <v>3</v>
      </c>
      <c r="P56" s="51">
        <v>0</v>
      </c>
      <c r="Q56" s="51">
        <v>2</v>
      </c>
      <c r="R56" s="51">
        <v>0</v>
      </c>
    </row>
    <row r="57" spans="1:18" s="43" customFormat="1" ht="15" customHeight="1">
      <c r="A57" s="158" t="s">
        <v>19</v>
      </c>
      <c r="B57" s="52" t="s">
        <v>191</v>
      </c>
      <c r="C57" s="53" t="s">
        <v>2</v>
      </c>
      <c r="D57" s="42">
        <v>29</v>
      </c>
      <c r="E57" s="42">
        <v>25</v>
      </c>
      <c r="F57" s="42">
        <v>4</v>
      </c>
      <c r="G57" s="42">
        <v>19</v>
      </c>
      <c r="H57" s="42">
        <v>4</v>
      </c>
      <c r="I57" s="42">
        <v>2</v>
      </c>
      <c r="J57" s="42">
        <v>0</v>
      </c>
      <c r="K57" s="42">
        <v>0</v>
      </c>
      <c r="L57" s="42">
        <v>0</v>
      </c>
      <c r="M57" s="42">
        <v>3</v>
      </c>
      <c r="N57" s="42">
        <v>0</v>
      </c>
      <c r="O57" s="42">
        <v>0</v>
      </c>
      <c r="P57" s="42">
        <v>0</v>
      </c>
      <c r="Q57" s="42">
        <v>1</v>
      </c>
      <c r="R57" s="42">
        <v>0</v>
      </c>
    </row>
    <row r="58" spans="1:18" s="43" customFormat="1" ht="15" customHeight="1">
      <c r="A58" s="159"/>
      <c r="B58" s="54" t="s">
        <v>192</v>
      </c>
      <c r="C58" s="55" t="s">
        <v>3</v>
      </c>
      <c r="D58" s="42">
        <v>37</v>
      </c>
      <c r="E58" s="42">
        <v>28</v>
      </c>
      <c r="F58" s="42">
        <v>9</v>
      </c>
      <c r="G58" s="42">
        <v>18</v>
      </c>
      <c r="H58" s="42">
        <v>9</v>
      </c>
      <c r="I58" s="42">
        <v>4</v>
      </c>
      <c r="J58" s="42">
        <v>0</v>
      </c>
      <c r="K58" s="42">
        <v>0</v>
      </c>
      <c r="L58" s="42">
        <v>0</v>
      </c>
      <c r="M58" s="42">
        <v>2</v>
      </c>
      <c r="N58" s="42">
        <v>0</v>
      </c>
      <c r="O58" s="42">
        <v>3</v>
      </c>
      <c r="P58" s="42">
        <v>0</v>
      </c>
      <c r="Q58" s="42">
        <v>1</v>
      </c>
      <c r="R58" s="42">
        <v>0</v>
      </c>
    </row>
    <row r="59" spans="1:18" s="43" customFormat="1" ht="15" customHeight="1">
      <c r="A59" s="46" t="s">
        <v>183</v>
      </c>
      <c r="B59" s="49" t="s">
        <v>190</v>
      </c>
      <c r="C59" s="50" t="s">
        <v>0</v>
      </c>
      <c r="D59" s="51">
        <v>8</v>
      </c>
      <c r="E59" s="51">
        <v>5</v>
      </c>
      <c r="F59" s="51">
        <v>3</v>
      </c>
      <c r="G59" s="51">
        <v>5</v>
      </c>
      <c r="H59" s="51">
        <v>3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</row>
    <row r="60" spans="1:18" s="43" customFormat="1" ht="15" customHeight="1">
      <c r="A60" s="158" t="s">
        <v>20</v>
      </c>
      <c r="B60" s="52" t="s">
        <v>191</v>
      </c>
      <c r="C60" s="53" t="s">
        <v>2</v>
      </c>
      <c r="D60" s="42">
        <v>8</v>
      </c>
      <c r="E60" s="42">
        <v>5</v>
      </c>
      <c r="F60" s="42">
        <v>3</v>
      </c>
      <c r="G60" s="42">
        <v>5</v>
      </c>
      <c r="H60" s="42">
        <v>3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</row>
    <row r="61" spans="1:18" s="43" customFormat="1" ht="15" customHeight="1">
      <c r="A61" s="159"/>
      <c r="B61" s="54" t="s">
        <v>192</v>
      </c>
      <c r="C61" s="55" t="s">
        <v>3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</row>
    <row r="62" spans="1:18" s="43" customFormat="1" ht="15" customHeight="1">
      <c r="A62" s="46" t="s">
        <v>184</v>
      </c>
      <c r="B62" s="49" t="s">
        <v>190</v>
      </c>
      <c r="C62" s="50" t="s">
        <v>0</v>
      </c>
      <c r="D62" s="51">
        <v>83</v>
      </c>
      <c r="E62" s="51">
        <v>48</v>
      </c>
      <c r="F62" s="51">
        <v>35</v>
      </c>
      <c r="G62" s="51">
        <v>36</v>
      </c>
      <c r="H62" s="51">
        <v>28</v>
      </c>
      <c r="I62" s="51">
        <v>1</v>
      </c>
      <c r="J62" s="51">
        <v>1</v>
      </c>
      <c r="K62" s="51">
        <v>2</v>
      </c>
      <c r="L62" s="51">
        <v>3</v>
      </c>
      <c r="M62" s="51">
        <v>2</v>
      </c>
      <c r="N62" s="51">
        <v>0</v>
      </c>
      <c r="O62" s="51">
        <v>5</v>
      </c>
      <c r="P62" s="51">
        <v>2</v>
      </c>
      <c r="Q62" s="51">
        <v>2</v>
      </c>
      <c r="R62" s="51">
        <v>1</v>
      </c>
    </row>
    <row r="63" spans="1:18" s="43" customFormat="1" ht="15" customHeight="1">
      <c r="A63" s="158" t="s">
        <v>21</v>
      </c>
      <c r="B63" s="52" t="s">
        <v>191</v>
      </c>
      <c r="C63" s="53" t="s">
        <v>2</v>
      </c>
      <c r="D63" s="42">
        <v>74</v>
      </c>
      <c r="E63" s="42">
        <v>42</v>
      </c>
      <c r="F63" s="42">
        <v>32</v>
      </c>
      <c r="G63" s="42">
        <v>30</v>
      </c>
      <c r="H63" s="42">
        <v>27</v>
      </c>
      <c r="I63" s="42">
        <v>1</v>
      </c>
      <c r="J63" s="42">
        <v>1</v>
      </c>
      <c r="K63" s="42">
        <v>2</v>
      </c>
      <c r="L63" s="42">
        <v>3</v>
      </c>
      <c r="M63" s="42">
        <v>2</v>
      </c>
      <c r="N63" s="42">
        <v>0</v>
      </c>
      <c r="O63" s="42">
        <v>5</v>
      </c>
      <c r="P63" s="42">
        <v>0</v>
      </c>
      <c r="Q63" s="42">
        <v>2</v>
      </c>
      <c r="R63" s="42">
        <v>1</v>
      </c>
    </row>
    <row r="64" spans="1:18" s="43" customFormat="1" ht="15" customHeight="1">
      <c r="A64" s="159"/>
      <c r="B64" s="54" t="s">
        <v>192</v>
      </c>
      <c r="C64" s="55" t="s">
        <v>3</v>
      </c>
      <c r="D64" s="42">
        <v>9</v>
      </c>
      <c r="E64" s="42">
        <v>6</v>
      </c>
      <c r="F64" s="42">
        <v>3</v>
      </c>
      <c r="G64" s="42">
        <v>6</v>
      </c>
      <c r="H64" s="42">
        <v>1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2</v>
      </c>
      <c r="Q64" s="42">
        <v>0</v>
      </c>
      <c r="R64" s="42">
        <v>0</v>
      </c>
    </row>
    <row r="65" spans="1:18" s="43" customFormat="1" ht="15" customHeight="1">
      <c r="A65" s="46" t="s">
        <v>185</v>
      </c>
      <c r="B65" s="49" t="s">
        <v>190</v>
      </c>
      <c r="C65" s="50" t="s">
        <v>0</v>
      </c>
      <c r="D65" s="51">
        <v>85</v>
      </c>
      <c r="E65" s="51">
        <v>45</v>
      </c>
      <c r="F65" s="51">
        <v>40</v>
      </c>
      <c r="G65" s="51">
        <v>35</v>
      </c>
      <c r="H65" s="51">
        <v>39</v>
      </c>
      <c r="I65" s="51">
        <v>0</v>
      </c>
      <c r="J65" s="51">
        <v>0</v>
      </c>
      <c r="K65" s="51">
        <v>3</v>
      </c>
      <c r="L65" s="51">
        <v>0</v>
      </c>
      <c r="M65" s="51">
        <v>2</v>
      </c>
      <c r="N65" s="51">
        <v>0</v>
      </c>
      <c r="O65" s="51">
        <v>3</v>
      </c>
      <c r="P65" s="51">
        <v>1</v>
      </c>
      <c r="Q65" s="51">
        <v>2</v>
      </c>
      <c r="R65" s="51">
        <v>0</v>
      </c>
    </row>
    <row r="66" spans="1:18" s="43" customFormat="1" ht="15" customHeight="1">
      <c r="A66" s="158" t="s">
        <v>22</v>
      </c>
      <c r="B66" s="52" t="s">
        <v>191</v>
      </c>
      <c r="C66" s="53" t="s">
        <v>2</v>
      </c>
      <c r="D66" s="42">
        <v>79</v>
      </c>
      <c r="E66" s="42">
        <v>44</v>
      </c>
      <c r="F66" s="42">
        <v>35</v>
      </c>
      <c r="G66" s="42">
        <v>34</v>
      </c>
      <c r="H66" s="42">
        <v>35</v>
      </c>
      <c r="I66" s="42">
        <v>0</v>
      </c>
      <c r="J66" s="42">
        <v>0</v>
      </c>
      <c r="K66" s="42">
        <v>3</v>
      </c>
      <c r="L66" s="42">
        <v>0</v>
      </c>
      <c r="M66" s="42">
        <v>2</v>
      </c>
      <c r="N66" s="42">
        <v>0</v>
      </c>
      <c r="O66" s="42">
        <v>3</v>
      </c>
      <c r="P66" s="42">
        <v>0</v>
      </c>
      <c r="Q66" s="42">
        <v>2</v>
      </c>
      <c r="R66" s="42">
        <v>0</v>
      </c>
    </row>
    <row r="67" spans="1:18" s="43" customFormat="1" ht="15" customHeight="1">
      <c r="A67" s="159"/>
      <c r="B67" s="54" t="s">
        <v>192</v>
      </c>
      <c r="C67" s="55" t="s">
        <v>3</v>
      </c>
      <c r="D67" s="42">
        <v>6</v>
      </c>
      <c r="E67" s="42">
        <v>1</v>
      </c>
      <c r="F67" s="42">
        <v>5</v>
      </c>
      <c r="G67" s="42">
        <v>1</v>
      </c>
      <c r="H67" s="42">
        <v>4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1</v>
      </c>
      <c r="Q67" s="42">
        <v>0</v>
      </c>
      <c r="R67" s="42">
        <v>0</v>
      </c>
    </row>
    <row r="68" spans="1:18" s="43" customFormat="1" ht="15" customHeight="1">
      <c r="A68" s="46" t="s">
        <v>186</v>
      </c>
      <c r="B68" s="49" t="s">
        <v>190</v>
      </c>
      <c r="C68" s="50" t="s">
        <v>0</v>
      </c>
      <c r="D68" s="51">
        <v>30</v>
      </c>
      <c r="E68" s="51">
        <v>13</v>
      </c>
      <c r="F68" s="51">
        <v>17</v>
      </c>
      <c r="G68" s="51">
        <v>11</v>
      </c>
      <c r="H68" s="51">
        <v>14</v>
      </c>
      <c r="I68" s="51">
        <v>1</v>
      </c>
      <c r="J68" s="51">
        <v>0</v>
      </c>
      <c r="K68" s="51">
        <v>0</v>
      </c>
      <c r="L68" s="51">
        <v>1</v>
      </c>
      <c r="M68" s="51">
        <v>0</v>
      </c>
      <c r="N68" s="51">
        <v>1</v>
      </c>
      <c r="O68" s="51">
        <v>1</v>
      </c>
      <c r="P68" s="51">
        <v>1</v>
      </c>
      <c r="Q68" s="51">
        <v>0</v>
      </c>
      <c r="R68" s="51">
        <v>0</v>
      </c>
    </row>
    <row r="69" spans="1:18" s="43" customFormat="1" ht="15" customHeight="1">
      <c r="A69" s="158" t="s">
        <v>23</v>
      </c>
      <c r="B69" s="52" t="s">
        <v>191</v>
      </c>
      <c r="C69" s="53" t="s">
        <v>2</v>
      </c>
      <c r="D69" s="42">
        <v>29</v>
      </c>
      <c r="E69" s="42">
        <v>13</v>
      </c>
      <c r="F69" s="42">
        <v>16</v>
      </c>
      <c r="G69" s="42">
        <v>11</v>
      </c>
      <c r="H69" s="42">
        <v>13</v>
      </c>
      <c r="I69" s="42">
        <v>1</v>
      </c>
      <c r="J69" s="42">
        <v>0</v>
      </c>
      <c r="K69" s="42">
        <v>0</v>
      </c>
      <c r="L69" s="42">
        <v>1</v>
      </c>
      <c r="M69" s="42">
        <v>0</v>
      </c>
      <c r="N69" s="42">
        <v>1</v>
      </c>
      <c r="O69" s="42">
        <v>1</v>
      </c>
      <c r="P69" s="42">
        <v>1</v>
      </c>
      <c r="Q69" s="42">
        <v>0</v>
      </c>
      <c r="R69" s="42">
        <v>0</v>
      </c>
    </row>
    <row r="70" spans="1:18" s="43" customFormat="1" ht="15" customHeight="1">
      <c r="A70" s="159"/>
      <c r="B70" s="54" t="s">
        <v>192</v>
      </c>
      <c r="C70" s="55" t="s">
        <v>3</v>
      </c>
      <c r="D70" s="42">
        <v>1</v>
      </c>
      <c r="E70" s="42">
        <v>0</v>
      </c>
      <c r="F70" s="42">
        <v>1</v>
      </c>
      <c r="G70" s="42">
        <v>0</v>
      </c>
      <c r="H70" s="42">
        <v>1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</row>
    <row r="71" spans="1:18" s="43" customFormat="1" ht="15" customHeight="1">
      <c r="A71" s="46" t="s">
        <v>187</v>
      </c>
      <c r="B71" s="49" t="s">
        <v>190</v>
      </c>
      <c r="C71" s="50" t="s">
        <v>0</v>
      </c>
      <c r="D71" s="51">
        <v>13</v>
      </c>
      <c r="E71" s="51">
        <v>10</v>
      </c>
      <c r="F71" s="51">
        <v>3</v>
      </c>
      <c r="G71" s="51">
        <v>9</v>
      </c>
      <c r="H71" s="51">
        <v>2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1</v>
      </c>
      <c r="O71" s="51">
        <v>0</v>
      </c>
      <c r="P71" s="51">
        <v>0</v>
      </c>
      <c r="Q71" s="51">
        <v>1</v>
      </c>
      <c r="R71" s="51">
        <v>0</v>
      </c>
    </row>
    <row r="72" spans="1:18" s="43" customFormat="1" ht="15" customHeight="1">
      <c r="A72" s="158" t="s">
        <v>24</v>
      </c>
      <c r="B72" s="52" t="s">
        <v>191</v>
      </c>
      <c r="C72" s="53" t="s">
        <v>2</v>
      </c>
      <c r="D72" s="42">
        <v>13</v>
      </c>
      <c r="E72" s="42">
        <v>10</v>
      </c>
      <c r="F72" s="42">
        <v>3</v>
      </c>
      <c r="G72" s="42">
        <v>9</v>
      </c>
      <c r="H72" s="42">
        <v>2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1</v>
      </c>
      <c r="O72" s="42">
        <v>0</v>
      </c>
      <c r="P72" s="42">
        <v>0</v>
      </c>
      <c r="Q72" s="42">
        <v>1</v>
      </c>
      <c r="R72" s="42">
        <v>0</v>
      </c>
    </row>
    <row r="73" spans="1:18" s="43" customFormat="1" ht="15" customHeight="1">
      <c r="A73" s="159"/>
      <c r="B73" s="54" t="s">
        <v>192</v>
      </c>
      <c r="C73" s="55" t="s">
        <v>3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</row>
    <row r="74" spans="1:18" s="43" customFormat="1" ht="15" customHeight="1">
      <c r="A74" s="46" t="s">
        <v>188</v>
      </c>
      <c r="B74" s="49" t="s">
        <v>190</v>
      </c>
      <c r="C74" s="50" t="s">
        <v>0</v>
      </c>
      <c r="D74" s="51">
        <v>4</v>
      </c>
      <c r="E74" s="51">
        <v>4</v>
      </c>
      <c r="F74" s="51">
        <v>0</v>
      </c>
      <c r="G74" s="51">
        <v>2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2</v>
      </c>
      <c r="R74" s="51">
        <v>0</v>
      </c>
    </row>
    <row r="75" spans="1:18" s="43" customFormat="1" ht="15" customHeight="1">
      <c r="A75" s="158" t="s">
        <v>25</v>
      </c>
      <c r="B75" s="52" t="s">
        <v>191</v>
      </c>
      <c r="C75" s="53" t="s">
        <v>2</v>
      </c>
      <c r="D75" s="42">
        <v>4</v>
      </c>
      <c r="E75" s="42">
        <v>4</v>
      </c>
      <c r="F75" s="42">
        <v>0</v>
      </c>
      <c r="G75" s="42">
        <v>2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2</v>
      </c>
      <c r="R75" s="42">
        <v>0</v>
      </c>
    </row>
    <row r="76" spans="1:18" s="43" customFormat="1" ht="15" customHeight="1">
      <c r="A76" s="159"/>
      <c r="B76" s="54" t="s">
        <v>192</v>
      </c>
      <c r="C76" s="55" t="s">
        <v>3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</row>
    <row r="77" spans="1:18" ht="15.75" customHeight="1">
      <c r="A77" s="93" t="s">
        <v>365</v>
      </c>
    </row>
    <row r="78" spans="1:18" ht="15.75" customHeight="1">
      <c r="A78" s="94" t="s">
        <v>26</v>
      </c>
      <c r="B78" s="1"/>
      <c r="C78" s="1"/>
    </row>
    <row r="79" spans="1:18" ht="15.75" customHeight="1">
      <c r="A79" s="97" t="s">
        <v>448</v>
      </c>
    </row>
    <row r="80" spans="1:18" ht="15.75" customHeight="1"/>
  </sheetData>
  <mergeCells count="46">
    <mergeCell ref="P6:P7"/>
    <mergeCell ref="E6:E7"/>
    <mergeCell ref="F6:F7"/>
    <mergeCell ref="G6:G7"/>
    <mergeCell ref="H6:H7"/>
    <mergeCell ref="Q6:Q7"/>
    <mergeCell ref="R6:R7"/>
    <mergeCell ref="A9:A10"/>
    <mergeCell ref="M6:M7"/>
    <mergeCell ref="N6:N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  <mergeCell ref="O6:O7"/>
    <mergeCell ref="A12:A13"/>
    <mergeCell ref="A15:A16"/>
    <mergeCell ref="A18:A19"/>
    <mergeCell ref="K6:K7"/>
    <mergeCell ref="L6:L7"/>
    <mergeCell ref="I6:I7"/>
    <mergeCell ref="J6:J7"/>
    <mergeCell ref="A21:A22"/>
    <mergeCell ref="A24:A25"/>
    <mergeCell ref="A27:A28"/>
    <mergeCell ref="A33:A34"/>
    <mergeCell ref="A36:A37"/>
    <mergeCell ref="A39:A40"/>
    <mergeCell ref="A42:A43"/>
    <mergeCell ref="A45:A46"/>
    <mergeCell ref="A48:A49"/>
    <mergeCell ref="A51:A52"/>
    <mergeCell ref="A69:A70"/>
    <mergeCell ref="A72:A73"/>
    <mergeCell ref="A75:A76"/>
    <mergeCell ref="A54:A55"/>
    <mergeCell ref="A57:A58"/>
    <mergeCell ref="A60:A61"/>
    <mergeCell ref="A63:A64"/>
    <mergeCell ref="A66:A67"/>
  </mergeCells>
  <phoneticPr fontId="4" type="noConversion"/>
  <printOptions horizontalCentered="1"/>
  <pageMargins left="0.19685039370078741" right="0.19685039370078741" top="0.62992125984251968" bottom="1.52" header="0.19685039370078741" footer="0.19685039370078741"/>
  <pageSetup paperSize="9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80"/>
  <sheetViews>
    <sheetView zoomScaleNormal="100" zoomScaleSheetLayoutView="100" workbookViewId="0">
      <pane xSplit="3" ySplit="7" topLeftCell="D8" activePane="bottomRight" state="frozen"/>
      <selection activeCell="D8" sqref="D8:R76"/>
      <selection pane="topRight" activeCell="D8" sqref="D8:R76"/>
      <selection pane="bottomLeft" activeCell="D8" sqref="D8:R76"/>
      <selection pane="bottomRight" activeCell="D8" sqref="D8:R76"/>
    </sheetView>
  </sheetViews>
  <sheetFormatPr defaultColWidth="5.5" defaultRowHeight="11.1" customHeight="1"/>
  <cols>
    <col min="1" max="1" width="18.33203125" style="7" customWidth="1"/>
    <col min="2" max="2" width="9.1640625" style="7" customWidth="1"/>
    <col min="3" max="3" width="11.6640625" style="7" customWidth="1"/>
    <col min="4" max="7" width="10" style="7" customWidth="1"/>
    <col min="8" max="8" width="10" style="6" customWidth="1"/>
    <col min="9" max="10" width="10" style="7" customWidth="1"/>
    <col min="11" max="11" width="10" style="6" customWidth="1"/>
    <col min="12" max="14" width="10" style="7" customWidth="1"/>
    <col min="15" max="15" width="10" style="6" customWidth="1"/>
    <col min="16" max="18" width="10" style="7" customWidth="1"/>
    <col min="19" max="16384" width="5.5" style="7"/>
  </cols>
  <sheetData>
    <row r="1" spans="1:18" s="6" customFormat="1" ht="20.25" customHeight="1">
      <c r="A1" s="3" t="s">
        <v>367</v>
      </c>
      <c r="B1" s="3"/>
      <c r="C1" s="3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25" customHeight="1">
      <c r="A2" s="93" t="s">
        <v>369</v>
      </c>
      <c r="B2" s="37"/>
      <c r="C2" s="37"/>
      <c r="D2" s="8"/>
      <c r="E2" s="8"/>
      <c r="F2" s="8"/>
      <c r="G2" s="4"/>
      <c r="H2" s="8"/>
      <c r="I2" s="8"/>
      <c r="J2" s="4"/>
      <c r="K2" s="8"/>
      <c r="L2" s="8"/>
      <c r="M2" s="8"/>
      <c r="N2" s="4"/>
      <c r="O2" s="8"/>
      <c r="P2" s="8"/>
      <c r="Q2" s="8"/>
      <c r="R2" s="8"/>
    </row>
    <row r="3" spans="1:18" ht="12.75" customHeight="1">
      <c r="A3" s="37" t="s">
        <v>446</v>
      </c>
      <c r="B3" s="29"/>
      <c r="C3" s="29"/>
      <c r="D3" s="6"/>
      <c r="H3" s="7"/>
      <c r="K3" s="7"/>
      <c r="O3" s="7"/>
    </row>
    <row r="4" spans="1:18" s="56" customFormat="1" ht="24.75" customHeight="1">
      <c r="A4" s="167" t="s">
        <v>229</v>
      </c>
      <c r="B4" s="167"/>
      <c r="C4" s="135"/>
      <c r="D4" s="140" t="s">
        <v>195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</row>
    <row r="5" spans="1:18" s="56" customFormat="1" ht="36" customHeight="1">
      <c r="A5" s="163"/>
      <c r="B5" s="163"/>
      <c r="C5" s="136"/>
      <c r="D5" s="140" t="s">
        <v>196</v>
      </c>
      <c r="E5" s="141"/>
      <c r="F5" s="146"/>
      <c r="G5" s="137" t="s">
        <v>197</v>
      </c>
      <c r="H5" s="137"/>
      <c r="I5" s="138" t="s">
        <v>198</v>
      </c>
      <c r="J5" s="139"/>
      <c r="K5" s="138" t="s">
        <v>199</v>
      </c>
      <c r="L5" s="139"/>
      <c r="M5" s="138" t="s">
        <v>200</v>
      </c>
      <c r="N5" s="139"/>
      <c r="O5" s="138" t="s">
        <v>201</v>
      </c>
      <c r="P5" s="139"/>
      <c r="Q5" s="138" t="s">
        <v>202</v>
      </c>
      <c r="R5" s="157"/>
    </row>
    <row r="6" spans="1:18" s="56" customFormat="1" ht="30.75" customHeight="1">
      <c r="A6" s="163"/>
      <c r="B6" s="163"/>
      <c r="C6" s="136"/>
      <c r="D6" s="143" t="s">
        <v>203</v>
      </c>
      <c r="E6" s="143" t="s">
        <v>204</v>
      </c>
      <c r="F6" s="143" t="s">
        <v>205</v>
      </c>
      <c r="G6" s="143" t="s">
        <v>204</v>
      </c>
      <c r="H6" s="143" t="s">
        <v>205</v>
      </c>
      <c r="I6" s="143" t="s">
        <v>204</v>
      </c>
      <c r="J6" s="143" t="s">
        <v>205</v>
      </c>
      <c r="K6" s="143" t="s">
        <v>204</v>
      </c>
      <c r="L6" s="143" t="s">
        <v>205</v>
      </c>
      <c r="M6" s="143" t="s">
        <v>204</v>
      </c>
      <c r="N6" s="143" t="s">
        <v>205</v>
      </c>
      <c r="O6" s="143" t="s">
        <v>204</v>
      </c>
      <c r="P6" s="143" t="s">
        <v>205</v>
      </c>
      <c r="Q6" s="143" t="s">
        <v>204</v>
      </c>
      <c r="R6" s="144" t="s">
        <v>205</v>
      </c>
    </row>
    <row r="7" spans="1:18" s="57" customFormat="1" ht="30.75" customHeight="1">
      <c r="A7" s="164"/>
      <c r="B7" s="164"/>
      <c r="C7" s="142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45"/>
    </row>
    <row r="8" spans="1:18" s="41" customFormat="1" ht="16.5" customHeight="1">
      <c r="A8" s="48" t="s">
        <v>189</v>
      </c>
      <c r="B8" s="49" t="s">
        <v>190</v>
      </c>
      <c r="C8" s="50" t="s">
        <v>0</v>
      </c>
      <c r="D8" s="51">
        <v>3977</v>
      </c>
      <c r="E8" s="51">
        <v>2573</v>
      </c>
      <c r="F8" s="51">
        <v>1404</v>
      </c>
      <c r="G8" s="51">
        <v>1864</v>
      </c>
      <c r="H8" s="51">
        <v>1167</v>
      </c>
      <c r="I8" s="51">
        <v>105</v>
      </c>
      <c r="J8" s="51">
        <v>11</v>
      </c>
      <c r="K8" s="51">
        <v>67</v>
      </c>
      <c r="L8" s="51">
        <v>65</v>
      </c>
      <c r="M8" s="51">
        <v>201</v>
      </c>
      <c r="N8" s="51">
        <v>67</v>
      </c>
      <c r="O8" s="51">
        <v>132</v>
      </c>
      <c r="P8" s="51">
        <v>15</v>
      </c>
      <c r="Q8" s="51">
        <v>204</v>
      </c>
      <c r="R8" s="51">
        <v>79</v>
      </c>
    </row>
    <row r="9" spans="1:18" s="41" customFormat="1" ht="15" customHeight="1">
      <c r="A9" s="165" t="s">
        <v>1</v>
      </c>
      <c r="B9" s="52" t="s">
        <v>191</v>
      </c>
      <c r="C9" s="53" t="s">
        <v>2</v>
      </c>
      <c r="D9" s="42">
        <v>3611</v>
      </c>
      <c r="E9" s="42">
        <v>2353</v>
      </c>
      <c r="F9" s="42">
        <v>1258</v>
      </c>
      <c r="G9" s="42">
        <v>1716</v>
      </c>
      <c r="H9" s="42">
        <v>1049</v>
      </c>
      <c r="I9" s="42">
        <v>92</v>
      </c>
      <c r="J9" s="42">
        <v>10</v>
      </c>
      <c r="K9" s="42">
        <v>63</v>
      </c>
      <c r="L9" s="42">
        <v>55</v>
      </c>
      <c r="M9" s="42">
        <v>172</v>
      </c>
      <c r="N9" s="42">
        <v>56</v>
      </c>
      <c r="O9" s="42">
        <v>116</v>
      </c>
      <c r="P9" s="42">
        <v>14</v>
      </c>
      <c r="Q9" s="42">
        <v>194</v>
      </c>
      <c r="R9" s="42">
        <v>74</v>
      </c>
    </row>
    <row r="10" spans="1:18" s="41" customFormat="1" ht="15" customHeight="1">
      <c r="A10" s="166"/>
      <c r="B10" s="52" t="s">
        <v>192</v>
      </c>
      <c r="C10" s="53" t="s">
        <v>3</v>
      </c>
      <c r="D10" s="42">
        <v>366</v>
      </c>
      <c r="E10" s="42">
        <v>220</v>
      </c>
      <c r="F10" s="42">
        <v>146</v>
      </c>
      <c r="G10" s="42">
        <v>148</v>
      </c>
      <c r="H10" s="42">
        <v>118</v>
      </c>
      <c r="I10" s="42">
        <v>13</v>
      </c>
      <c r="J10" s="42">
        <v>1</v>
      </c>
      <c r="K10" s="42">
        <v>4</v>
      </c>
      <c r="L10" s="42">
        <v>10</v>
      </c>
      <c r="M10" s="42">
        <v>29</v>
      </c>
      <c r="N10" s="42">
        <v>11</v>
      </c>
      <c r="O10" s="42">
        <v>16</v>
      </c>
      <c r="P10" s="42">
        <v>1</v>
      </c>
      <c r="Q10" s="42">
        <v>10</v>
      </c>
      <c r="R10" s="42">
        <v>5</v>
      </c>
    </row>
    <row r="11" spans="1:18" s="43" customFormat="1" ht="15" customHeight="1">
      <c r="A11" s="99" t="s">
        <v>374</v>
      </c>
      <c r="B11" s="49" t="s">
        <v>190</v>
      </c>
      <c r="C11" s="50" t="s">
        <v>0</v>
      </c>
      <c r="D11" s="51">
        <v>705</v>
      </c>
      <c r="E11" s="51">
        <v>491</v>
      </c>
      <c r="F11" s="51">
        <v>214</v>
      </c>
      <c r="G11" s="51">
        <v>357</v>
      </c>
      <c r="H11" s="51">
        <v>157</v>
      </c>
      <c r="I11" s="51">
        <v>15</v>
      </c>
      <c r="J11" s="51">
        <v>2</v>
      </c>
      <c r="K11" s="51">
        <v>9</v>
      </c>
      <c r="L11" s="51">
        <v>10</v>
      </c>
      <c r="M11" s="51">
        <v>29</v>
      </c>
      <c r="N11" s="51">
        <v>13</v>
      </c>
      <c r="O11" s="51">
        <v>14</v>
      </c>
      <c r="P11" s="51">
        <v>1</v>
      </c>
      <c r="Q11" s="51">
        <v>67</v>
      </c>
      <c r="R11" s="51">
        <v>31</v>
      </c>
    </row>
    <row r="12" spans="1:18" s="43" customFormat="1" ht="15" customHeight="1">
      <c r="A12" s="158" t="s">
        <v>375</v>
      </c>
      <c r="B12" s="52" t="s">
        <v>191</v>
      </c>
      <c r="C12" s="53" t="s">
        <v>2</v>
      </c>
      <c r="D12" s="42">
        <v>673</v>
      </c>
      <c r="E12" s="42">
        <v>468</v>
      </c>
      <c r="F12" s="42">
        <v>205</v>
      </c>
      <c r="G12" s="42">
        <v>344</v>
      </c>
      <c r="H12" s="42">
        <v>150</v>
      </c>
      <c r="I12" s="42">
        <v>13</v>
      </c>
      <c r="J12" s="42">
        <v>2</v>
      </c>
      <c r="K12" s="42">
        <v>9</v>
      </c>
      <c r="L12" s="42">
        <v>10</v>
      </c>
      <c r="M12" s="42">
        <v>26</v>
      </c>
      <c r="N12" s="42">
        <v>12</v>
      </c>
      <c r="O12" s="42">
        <v>11</v>
      </c>
      <c r="P12" s="42">
        <v>1</v>
      </c>
      <c r="Q12" s="42">
        <v>65</v>
      </c>
      <c r="R12" s="42">
        <v>30</v>
      </c>
    </row>
    <row r="13" spans="1:18" s="43" customFormat="1" ht="15" customHeight="1">
      <c r="A13" s="159"/>
      <c r="B13" s="52" t="s">
        <v>192</v>
      </c>
      <c r="C13" s="53" t="s">
        <v>3</v>
      </c>
      <c r="D13" s="42">
        <v>32</v>
      </c>
      <c r="E13" s="42">
        <v>23</v>
      </c>
      <c r="F13" s="42">
        <v>9</v>
      </c>
      <c r="G13" s="42">
        <v>13</v>
      </c>
      <c r="H13" s="42">
        <v>7</v>
      </c>
      <c r="I13" s="42">
        <v>2</v>
      </c>
      <c r="J13" s="42">
        <v>0</v>
      </c>
      <c r="K13" s="42">
        <v>0</v>
      </c>
      <c r="L13" s="42">
        <v>0</v>
      </c>
      <c r="M13" s="42">
        <v>3</v>
      </c>
      <c r="N13" s="42">
        <v>1</v>
      </c>
      <c r="O13" s="42">
        <v>3</v>
      </c>
      <c r="P13" s="42">
        <v>0</v>
      </c>
      <c r="Q13" s="42">
        <v>2</v>
      </c>
      <c r="R13" s="42">
        <v>1</v>
      </c>
    </row>
    <row r="14" spans="1:18" s="43" customFormat="1" ht="15" customHeight="1">
      <c r="A14" s="99" t="s">
        <v>377</v>
      </c>
      <c r="B14" s="49" t="s">
        <v>190</v>
      </c>
      <c r="C14" s="50" t="s">
        <v>0</v>
      </c>
      <c r="D14" s="51">
        <v>259</v>
      </c>
      <c r="E14" s="51">
        <v>168</v>
      </c>
      <c r="F14" s="51">
        <v>91</v>
      </c>
      <c r="G14" s="51">
        <v>133</v>
      </c>
      <c r="H14" s="51">
        <v>84</v>
      </c>
      <c r="I14" s="51">
        <v>5</v>
      </c>
      <c r="J14" s="51">
        <v>0</v>
      </c>
      <c r="K14" s="51">
        <v>2</v>
      </c>
      <c r="L14" s="51">
        <v>2</v>
      </c>
      <c r="M14" s="51">
        <v>12</v>
      </c>
      <c r="N14" s="51">
        <v>2</v>
      </c>
      <c r="O14" s="51">
        <v>10</v>
      </c>
      <c r="P14" s="51">
        <v>2</v>
      </c>
      <c r="Q14" s="51">
        <v>6</v>
      </c>
      <c r="R14" s="51">
        <v>1</v>
      </c>
    </row>
    <row r="15" spans="1:18" s="43" customFormat="1" ht="15" customHeight="1">
      <c r="A15" s="158" t="s">
        <v>378</v>
      </c>
      <c r="B15" s="52" t="s">
        <v>191</v>
      </c>
      <c r="C15" s="53" t="s">
        <v>2</v>
      </c>
      <c r="D15" s="42">
        <v>252</v>
      </c>
      <c r="E15" s="42">
        <v>164</v>
      </c>
      <c r="F15" s="42">
        <v>88</v>
      </c>
      <c r="G15" s="42">
        <v>131</v>
      </c>
      <c r="H15" s="42">
        <v>81</v>
      </c>
      <c r="I15" s="42">
        <v>5</v>
      </c>
      <c r="J15" s="42">
        <v>0</v>
      </c>
      <c r="K15" s="42">
        <v>2</v>
      </c>
      <c r="L15" s="42">
        <v>2</v>
      </c>
      <c r="M15" s="42">
        <v>12</v>
      </c>
      <c r="N15" s="42">
        <v>2</v>
      </c>
      <c r="O15" s="42">
        <v>10</v>
      </c>
      <c r="P15" s="42">
        <v>2</v>
      </c>
      <c r="Q15" s="42">
        <v>4</v>
      </c>
      <c r="R15" s="42">
        <v>1</v>
      </c>
    </row>
    <row r="16" spans="1:18" s="43" customFormat="1" ht="15" customHeight="1">
      <c r="A16" s="159"/>
      <c r="B16" s="54" t="s">
        <v>192</v>
      </c>
      <c r="C16" s="55" t="s">
        <v>3</v>
      </c>
      <c r="D16" s="42">
        <v>7</v>
      </c>
      <c r="E16" s="42">
        <v>4</v>
      </c>
      <c r="F16" s="42">
        <v>3</v>
      </c>
      <c r="G16" s="42">
        <v>2</v>
      </c>
      <c r="H16" s="42">
        <v>3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2</v>
      </c>
      <c r="R16" s="42">
        <v>0</v>
      </c>
    </row>
    <row r="17" spans="1:18" s="43" customFormat="1" ht="15" customHeight="1">
      <c r="A17" s="99" t="s">
        <v>379</v>
      </c>
      <c r="B17" s="49" t="s">
        <v>190</v>
      </c>
      <c r="C17" s="50" t="s">
        <v>0</v>
      </c>
      <c r="D17" s="51">
        <v>523</v>
      </c>
      <c r="E17" s="51">
        <v>337</v>
      </c>
      <c r="F17" s="51">
        <v>186</v>
      </c>
      <c r="G17" s="51">
        <v>266</v>
      </c>
      <c r="H17" s="51">
        <v>153</v>
      </c>
      <c r="I17" s="51">
        <v>14</v>
      </c>
      <c r="J17" s="51">
        <v>1</v>
      </c>
      <c r="K17" s="51">
        <v>9</v>
      </c>
      <c r="L17" s="51">
        <v>7</v>
      </c>
      <c r="M17" s="51">
        <v>27</v>
      </c>
      <c r="N17" s="51">
        <v>13</v>
      </c>
      <c r="O17" s="51">
        <v>12</v>
      </c>
      <c r="P17" s="51">
        <v>2</v>
      </c>
      <c r="Q17" s="51">
        <v>9</v>
      </c>
      <c r="R17" s="51">
        <v>10</v>
      </c>
    </row>
    <row r="18" spans="1:18" s="43" customFormat="1" ht="15" customHeight="1">
      <c r="A18" s="158" t="s">
        <v>380</v>
      </c>
      <c r="B18" s="52" t="s">
        <v>191</v>
      </c>
      <c r="C18" s="53" t="s">
        <v>2</v>
      </c>
      <c r="D18" s="42">
        <v>442</v>
      </c>
      <c r="E18" s="42">
        <v>282</v>
      </c>
      <c r="F18" s="42">
        <v>160</v>
      </c>
      <c r="G18" s="42">
        <v>224</v>
      </c>
      <c r="H18" s="42">
        <v>134</v>
      </c>
      <c r="I18" s="42">
        <v>8</v>
      </c>
      <c r="J18" s="42">
        <v>0</v>
      </c>
      <c r="K18" s="42">
        <v>9</v>
      </c>
      <c r="L18" s="42">
        <v>7</v>
      </c>
      <c r="M18" s="42">
        <v>22</v>
      </c>
      <c r="N18" s="42">
        <v>9</v>
      </c>
      <c r="O18" s="42">
        <v>10</v>
      </c>
      <c r="P18" s="42">
        <v>2</v>
      </c>
      <c r="Q18" s="42">
        <v>9</v>
      </c>
      <c r="R18" s="42">
        <v>8</v>
      </c>
    </row>
    <row r="19" spans="1:18" s="43" customFormat="1" ht="15" customHeight="1">
      <c r="A19" s="159"/>
      <c r="B19" s="54" t="s">
        <v>192</v>
      </c>
      <c r="C19" s="55" t="s">
        <v>3</v>
      </c>
      <c r="D19" s="42">
        <v>81</v>
      </c>
      <c r="E19" s="42">
        <v>55</v>
      </c>
      <c r="F19" s="42">
        <v>26</v>
      </c>
      <c r="G19" s="42">
        <v>42</v>
      </c>
      <c r="H19" s="42">
        <v>19</v>
      </c>
      <c r="I19" s="42">
        <v>6</v>
      </c>
      <c r="J19" s="42">
        <v>1</v>
      </c>
      <c r="K19" s="42">
        <v>0</v>
      </c>
      <c r="L19" s="42">
        <v>0</v>
      </c>
      <c r="M19" s="42">
        <v>5</v>
      </c>
      <c r="N19" s="42">
        <v>4</v>
      </c>
      <c r="O19" s="42">
        <v>2</v>
      </c>
      <c r="P19" s="42">
        <v>0</v>
      </c>
      <c r="Q19" s="42">
        <v>0</v>
      </c>
      <c r="R19" s="42">
        <v>2</v>
      </c>
    </row>
    <row r="20" spans="1:18" s="43" customFormat="1" ht="15" customHeight="1">
      <c r="A20" s="99" t="s">
        <v>381</v>
      </c>
      <c r="B20" s="49" t="s">
        <v>190</v>
      </c>
      <c r="C20" s="50" t="s">
        <v>0</v>
      </c>
      <c r="D20" s="51">
        <v>571</v>
      </c>
      <c r="E20" s="51">
        <v>346</v>
      </c>
      <c r="F20" s="51">
        <v>225</v>
      </c>
      <c r="G20" s="51">
        <v>262</v>
      </c>
      <c r="H20" s="51">
        <v>196</v>
      </c>
      <c r="I20" s="51">
        <v>15</v>
      </c>
      <c r="J20" s="51">
        <v>0</v>
      </c>
      <c r="K20" s="51">
        <v>8</v>
      </c>
      <c r="L20" s="51">
        <v>14</v>
      </c>
      <c r="M20" s="51">
        <v>22</v>
      </c>
      <c r="N20" s="51">
        <v>5</v>
      </c>
      <c r="O20" s="51">
        <v>23</v>
      </c>
      <c r="P20" s="51">
        <v>3</v>
      </c>
      <c r="Q20" s="51">
        <v>16</v>
      </c>
      <c r="R20" s="51">
        <v>7</v>
      </c>
    </row>
    <row r="21" spans="1:18" s="43" customFormat="1" ht="15" customHeight="1">
      <c r="A21" s="158" t="s">
        <v>382</v>
      </c>
      <c r="B21" s="52" t="s">
        <v>191</v>
      </c>
      <c r="C21" s="53" t="s">
        <v>2</v>
      </c>
      <c r="D21" s="42">
        <v>530</v>
      </c>
      <c r="E21" s="42">
        <v>325</v>
      </c>
      <c r="F21" s="42">
        <v>205</v>
      </c>
      <c r="G21" s="42">
        <v>245</v>
      </c>
      <c r="H21" s="42">
        <v>176</v>
      </c>
      <c r="I21" s="42">
        <v>14</v>
      </c>
      <c r="J21" s="42">
        <v>0</v>
      </c>
      <c r="K21" s="42">
        <v>8</v>
      </c>
      <c r="L21" s="42">
        <v>14</v>
      </c>
      <c r="M21" s="42">
        <v>22</v>
      </c>
      <c r="N21" s="42">
        <v>5</v>
      </c>
      <c r="O21" s="42">
        <v>23</v>
      </c>
      <c r="P21" s="42">
        <v>3</v>
      </c>
      <c r="Q21" s="42">
        <v>13</v>
      </c>
      <c r="R21" s="42">
        <v>7</v>
      </c>
    </row>
    <row r="22" spans="1:18" s="43" customFormat="1" ht="15" customHeight="1">
      <c r="A22" s="159"/>
      <c r="B22" s="54" t="s">
        <v>192</v>
      </c>
      <c r="C22" s="55" t="s">
        <v>3</v>
      </c>
      <c r="D22" s="42">
        <v>41</v>
      </c>
      <c r="E22" s="42">
        <v>21</v>
      </c>
      <c r="F22" s="42">
        <v>20</v>
      </c>
      <c r="G22" s="42">
        <v>17</v>
      </c>
      <c r="H22" s="42">
        <v>20</v>
      </c>
      <c r="I22" s="42">
        <v>1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3</v>
      </c>
      <c r="R22" s="42">
        <v>0</v>
      </c>
    </row>
    <row r="23" spans="1:18" s="43" customFormat="1" ht="15" customHeight="1">
      <c r="A23" s="99" t="s">
        <v>383</v>
      </c>
      <c r="B23" s="49" t="s">
        <v>190</v>
      </c>
      <c r="C23" s="50" t="s">
        <v>0</v>
      </c>
      <c r="D23" s="51">
        <v>274</v>
      </c>
      <c r="E23" s="51">
        <v>184</v>
      </c>
      <c r="F23" s="51">
        <v>90</v>
      </c>
      <c r="G23" s="51">
        <v>94</v>
      </c>
      <c r="H23" s="51">
        <v>75</v>
      </c>
      <c r="I23" s="51">
        <v>9</v>
      </c>
      <c r="J23" s="51">
        <v>1</v>
      </c>
      <c r="K23" s="51">
        <v>5</v>
      </c>
      <c r="L23" s="51">
        <v>2</v>
      </c>
      <c r="M23" s="51">
        <v>20</v>
      </c>
      <c r="N23" s="51">
        <v>3</v>
      </c>
      <c r="O23" s="51">
        <v>9</v>
      </c>
      <c r="P23" s="51">
        <v>0</v>
      </c>
      <c r="Q23" s="51">
        <v>47</v>
      </c>
      <c r="R23" s="51">
        <v>9</v>
      </c>
    </row>
    <row r="24" spans="1:18" s="43" customFormat="1" ht="15" customHeight="1">
      <c r="A24" s="158" t="s">
        <v>384</v>
      </c>
      <c r="B24" s="52" t="s">
        <v>191</v>
      </c>
      <c r="C24" s="53" t="s">
        <v>2</v>
      </c>
      <c r="D24" s="42">
        <v>269</v>
      </c>
      <c r="E24" s="42">
        <v>182</v>
      </c>
      <c r="F24" s="42">
        <v>87</v>
      </c>
      <c r="G24" s="42">
        <v>93</v>
      </c>
      <c r="H24" s="42">
        <v>72</v>
      </c>
      <c r="I24" s="42">
        <v>9</v>
      </c>
      <c r="J24" s="42">
        <v>1</v>
      </c>
      <c r="K24" s="42">
        <v>5</v>
      </c>
      <c r="L24" s="42">
        <v>2</v>
      </c>
      <c r="M24" s="42">
        <v>20</v>
      </c>
      <c r="N24" s="42">
        <v>3</v>
      </c>
      <c r="O24" s="42">
        <v>9</v>
      </c>
      <c r="P24" s="42">
        <v>0</v>
      </c>
      <c r="Q24" s="42">
        <v>46</v>
      </c>
      <c r="R24" s="42">
        <v>9</v>
      </c>
    </row>
    <row r="25" spans="1:18" s="43" customFormat="1" ht="15" customHeight="1">
      <c r="A25" s="159"/>
      <c r="B25" s="54" t="s">
        <v>192</v>
      </c>
      <c r="C25" s="55" t="s">
        <v>3</v>
      </c>
      <c r="D25" s="42">
        <v>5</v>
      </c>
      <c r="E25" s="42">
        <v>2</v>
      </c>
      <c r="F25" s="42">
        <v>3</v>
      </c>
      <c r="G25" s="42">
        <v>1</v>
      </c>
      <c r="H25" s="42">
        <v>3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1</v>
      </c>
      <c r="R25" s="42">
        <v>0</v>
      </c>
    </row>
    <row r="26" spans="1:18" s="43" customFormat="1" ht="15" customHeight="1">
      <c r="A26" s="99" t="s">
        <v>386</v>
      </c>
      <c r="B26" s="49" t="s">
        <v>190</v>
      </c>
      <c r="C26" s="50" t="s">
        <v>0</v>
      </c>
      <c r="D26" s="51">
        <v>577</v>
      </c>
      <c r="E26" s="51">
        <v>359</v>
      </c>
      <c r="F26" s="51">
        <v>218</v>
      </c>
      <c r="G26" s="51">
        <v>289</v>
      </c>
      <c r="H26" s="51">
        <v>194</v>
      </c>
      <c r="I26" s="51">
        <v>12</v>
      </c>
      <c r="J26" s="51">
        <v>2</v>
      </c>
      <c r="K26" s="51">
        <v>10</v>
      </c>
      <c r="L26" s="51">
        <v>9</v>
      </c>
      <c r="M26" s="51">
        <v>15</v>
      </c>
      <c r="N26" s="51">
        <v>6</v>
      </c>
      <c r="O26" s="51">
        <v>18</v>
      </c>
      <c r="P26" s="51">
        <v>0</v>
      </c>
      <c r="Q26" s="51">
        <v>15</v>
      </c>
      <c r="R26" s="51">
        <v>7</v>
      </c>
    </row>
    <row r="27" spans="1:18" s="43" customFormat="1" ht="15" customHeight="1">
      <c r="A27" s="158" t="s">
        <v>387</v>
      </c>
      <c r="B27" s="52" t="s">
        <v>191</v>
      </c>
      <c r="C27" s="53" t="s">
        <v>2</v>
      </c>
      <c r="D27" s="42">
        <v>544</v>
      </c>
      <c r="E27" s="42">
        <v>338</v>
      </c>
      <c r="F27" s="42">
        <v>206</v>
      </c>
      <c r="G27" s="42">
        <v>272</v>
      </c>
      <c r="H27" s="42">
        <v>182</v>
      </c>
      <c r="I27" s="42">
        <v>11</v>
      </c>
      <c r="J27" s="42">
        <v>2</v>
      </c>
      <c r="K27" s="42">
        <v>10</v>
      </c>
      <c r="L27" s="42">
        <v>9</v>
      </c>
      <c r="M27" s="42">
        <v>15</v>
      </c>
      <c r="N27" s="42">
        <v>6</v>
      </c>
      <c r="O27" s="42">
        <v>15</v>
      </c>
      <c r="P27" s="42">
        <v>0</v>
      </c>
      <c r="Q27" s="42">
        <v>15</v>
      </c>
      <c r="R27" s="42">
        <v>7</v>
      </c>
    </row>
    <row r="28" spans="1:18" s="43" customFormat="1" ht="15" customHeight="1">
      <c r="A28" s="159"/>
      <c r="B28" s="54" t="s">
        <v>192</v>
      </c>
      <c r="C28" s="55" t="s">
        <v>3</v>
      </c>
      <c r="D28" s="42">
        <v>33</v>
      </c>
      <c r="E28" s="42">
        <v>21</v>
      </c>
      <c r="F28" s="42">
        <v>12</v>
      </c>
      <c r="G28" s="42">
        <v>17</v>
      </c>
      <c r="H28" s="42">
        <v>12</v>
      </c>
      <c r="I28" s="42">
        <v>1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3</v>
      </c>
      <c r="P28" s="42">
        <v>0</v>
      </c>
      <c r="Q28" s="42">
        <v>0</v>
      </c>
      <c r="R28" s="42">
        <v>0</v>
      </c>
    </row>
    <row r="29" spans="1:18" s="43" customFormat="1" ht="15" customHeight="1">
      <c r="A29" s="46" t="s">
        <v>173</v>
      </c>
      <c r="B29" s="49" t="s">
        <v>190</v>
      </c>
      <c r="C29" s="50" t="s">
        <v>0</v>
      </c>
      <c r="D29" s="51">
        <v>61</v>
      </c>
      <c r="E29" s="51">
        <v>41</v>
      </c>
      <c r="F29" s="51">
        <v>20</v>
      </c>
      <c r="G29" s="51">
        <v>30</v>
      </c>
      <c r="H29" s="51">
        <v>15</v>
      </c>
      <c r="I29" s="51">
        <v>1</v>
      </c>
      <c r="J29" s="51">
        <v>1</v>
      </c>
      <c r="K29" s="51">
        <v>0</v>
      </c>
      <c r="L29" s="51">
        <v>2</v>
      </c>
      <c r="M29" s="51">
        <v>6</v>
      </c>
      <c r="N29" s="51">
        <v>1</v>
      </c>
      <c r="O29" s="51">
        <v>3</v>
      </c>
      <c r="P29" s="51">
        <v>1</v>
      </c>
      <c r="Q29" s="51">
        <v>1</v>
      </c>
      <c r="R29" s="51">
        <v>0</v>
      </c>
    </row>
    <row r="30" spans="1:18" s="43" customFormat="1" ht="15" customHeight="1">
      <c r="A30" s="45" t="s">
        <v>9</v>
      </c>
      <c r="B30" s="52" t="s">
        <v>191</v>
      </c>
      <c r="C30" s="53" t="s">
        <v>2</v>
      </c>
      <c r="D30" s="42">
        <v>55</v>
      </c>
      <c r="E30" s="42">
        <v>39</v>
      </c>
      <c r="F30" s="42">
        <v>16</v>
      </c>
      <c r="G30" s="42">
        <v>29</v>
      </c>
      <c r="H30" s="42">
        <v>14</v>
      </c>
      <c r="I30" s="42">
        <v>1</v>
      </c>
      <c r="J30" s="42">
        <v>1</v>
      </c>
      <c r="K30" s="42">
        <v>0</v>
      </c>
      <c r="L30" s="42">
        <v>0</v>
      </c>
      <c r="M30" s="42">
        <v>6</v>
      </c>
      <c r="N30" s="42">
        <v>0</v>
      </c>
      <c r="O30" s="42">
        <v>2</v>
      </c>
      <c r="P30" s="42">
        <v>1</v>
      </c>
      <c r="Q30" s="42">
        <v>1</v>
      </c>
      <c r="R30" s="42">
        <v>0</v>
      </c>
    </row>
    <row r="31" spans="1:18" s="43" customFormat="1" ht="15" customHeight="1">
      <c r="A31" s="44"/>
      <c r="B31" s="54" t="s">
        <v>192</v>
      </c>
      <c r="C31" s="55" t="s">
        <v>3</v>
      </c>
      <c r="D31" s="42">
        <v>6</v>
      </c>
      <c r="E31" s="42">
        <v>2</v>
      </c>
      <c r="F31" s="42">
        <v>4</v>
      </c>
      <c r="G31" s="42">
        <v>1</v>
      </c>
      <c r="H31" s="42">
        <v>1</v>
      </c>
      <c r="I31" s="42">
        <v>0</v>
      </c>
      <c r="J31" s="42">
        <v>0</v>
      </c>
      <c r="K31" s="42">
        <v>0</v>
      </c>
      <c r="L31" s="42">
        <v>2</v>
      </c>
      <c r="M31" s="42">
        <v>0</v>
      </c>
      <c r="N31" s="42">
        <v>1</v>
      </c>
      <c r="O31" s="42">
        <v>1</v>
      </c>
      <c r="P31" s="42">
        <v>0</v>
      </c>
      <c r="Q31" s="42">
        <v>0</v>
      </c>
      <c r="R31" s="42">
        <v>0</v>
      </c>
    </row>
    <row r="32" spans="1:18" s="43" customFormat="1" ht="15" customHeight="1">
      <c r="A32" s="46" t="s">
        <v>174</v>
      </c>
      <c r="B32" s="49" t="s">
        <v>190</v>
      </c>
      <c r="C32" s="50" t="s">
        <v>0</v>
      </c>
      <c r="D32" s="51">
        <v>93</v>
      </c>
      <c r="E32" s="51">
        <v>65</v>
      </c>
      <c r="F32" s="51">
        <v>28</v>
      </c>
      <c r="G32" s="51">
        <v>40</v>
      </c>
      <c r="H32" s="51">
        <v>23</v>
      </c>
      <c r="I32" s="51">
        <v>4</v>
      </c>
      <c r="J32" s="51">
        <v>2</v>
      </c>
      <c r="K32" s="51">
        <v>3</v>
      </c>
      <c r="L32" s="51">
        <v>1</v>
      </c>
      <c r="M32" s="51">
        <v>12</v>
      </c>
      <c r="N32" s="51">
        <v>1</v>
      </c>
      <c r="O32" s="51">
        <v>3</v>
      </c>
      <c r="P32" s="51">
        <v>0</v>
      </c>
      <c r="Q32" s="51">
        <v>3</v>
      </c>
      <c r="R32" s="51">
        <v>1</v>
      </c>
    </row>
    <row r="33" spans="1:18" s="43" customFormat="1" ht="15" customHeight="1">
      <c r="A33" s="158" t="s">
        <v>11</v>
      </c>
      <c r="B33" s="52" t="s">
        <v>191</v>
      </c>
      <c r="C33" s="53" t="s">
        <v>2</v>
      </c>
      <c r="D33" s="42">
        <v>85</v>
      </c>
      <c r="E33" s="42">
        <v>60</v>
      </c>
      <c r="F33" s="42">
        <v>25</v>
      </c>
      <c r="G33" s="42">
        <v>39</v>
      </c>
      <c r="H33" s="42">
        <v>22</v>
      </c>
      <c r="I33" s="42">
        <v>4</v>
      </c>
      <c r="J33" s="42">
        <v>2</v>
      </c>
      <c r="K33" s="42">
        <v>2</v>
      </c>
      <c r="L33" s="42">
        <v>1</v>
      </c>
      <c r="M33" s="42">
        <v>10</v>
      </c>
      <c r="N33" s="42">
        <v>0</v>
      </c>
      <c r="O33" s="42">
        <v>3</v>
      </c>
      <c r="P33" s="42">
        <v>0</v>
      </c>
      <c r="Q33" s="42">
        <v>2</v>
      </c>
      <c r="R33" s="42">
        <v>0</v>
      </c>
    </row>
    <row r="34" spans="1:18" s="43" customFormat="1" ht="15" customHeight="1">
      <c r="A34" s="159"/>
      <c r="B34" s="54" t="s">
        <v>192</v>
      </c>
      <c r="C34" s="55" t="s">
        <v>3</v>
      </c>
      <c r="D34" s="42">
        <v>8</v>
      </c>
      <c r="E34" s="42">
        <v>5</v>
      </c>
      <c r="F34" s="42">
        <v>3</v>
      </c>
      <c r="G34" s="42">
        <v>1</v>
      </c>
      <c r="H34" s="42">
        <v>1</v>
      </c>
      <c r="I34" s="42">
        <v>0</v>
      </c>
      <c r="J34" s="42">
        <v>0</v>
      </c>
      <c r="K34" s="42">
        <v>1</v>
      </c>
      <c r="L34" s="42">
        <v>0</v>
      </c>
      <c r="M34" s="42">
        <v>2</v>
      </c>
      <c r="N34" s="42">
        <v>1</v>
      </c>
      <c r="O34" s="42">
        <v>0</v>
      </c>
      <c r="P34" s="42">
        <v>0</v>
      </c>
      <c r="Q34" s="42">
        <v>1</v>
      </c>
      <c r="R34" s="42">
        <v>1</v>
      </c>
    </row>
    <row r="35" spans="1:18" s="43" customFormat="1" ht="15" customHeight="1">
      <c r="A35" s="46" t="s">
        <v>175</v>
      </c>
      <c r="B35" s="49" t="s">
        <v>190</v>
      </c>
      <c r="C35" s="50" t="s">
        <v>0</v>
      </c>
      <c r="D35" s="51">
        <v>46</v>
      </c>
      <c r="E35" s="51">
        <v>29</v>
      </c>
      <c r="F35" s="51">
        <v>17</v>
      </c>
      <c r="G35" s="51">
        <v>22</v>
      </c>
      <c r="H35" s="51">
        <v>14</v>
      </c>
      <c r="I35" s="51">
        <v>1</v>
      </c>
      <c r="J35" s="51">
        <v>0</v>
      </c>
      <c r="K35" s="51">
        <v>0</v>
      </c>
      <c r="L35" s="51">
        <v>1</v>
      </c>
      <c r="M35" s="51">
        <v>5</v>
      </c>
      <c r="N35" s="51">
        <v>1</v>
      </c>
      <c r="O35" s="51">
        <v>1</v>
      </c>
      <c r="P35" s="51">
        <v>0</v>
      </c>
      <c r="Q35" s="51">
        <v>0</v>
      </c>
      <c r="R35" s="51">
        <v>1</v>
      </c>
    </row>
    <row r="36" spans="1:18" s="43" customFormat="1" ht="15" customHeight="1">
      <c r="A36" s="158" t="s">
        <v>12</v>
      </c>
      <c r="B36" s="52" t="s">
        <v>191</v>
      </c>
      <c r="C36" s="53" t="s">
        <v>2</v>
      </c>
      <c r="D36" s="42">
        <v>41</v>
      </c>
      <c r="E36" s="42">
        <v>27</v>
      </c>
      <c r="F36" s="42">
        <v>14</v>
      </c>
      <c r="G36" s="42">
        <v>20</v>
      </c>
      <c r="H36" s="42">
        <v>11</v>
      </c>
      <c r="I36" s="42">
        <v>1</v>
      </c>
      <c r="J36" s="42">
        <v>0</v>
      </c>
      <c r="K36" s="42">
        <v>0</v>
      </c>
      <c r="L36" s="42">
        <v>1</v>
      </c>
      <c r="M36" s="42">
        <v>5</v>
      </c>
      <c r="N36" s="42">
        <v>1</v>
      </c>
      <c r="O36" s="42">
        <v>1</v>
      </c>
      <c r="P36" s="42">
        <v>0</v>
      </c>
      <c r="Q36" s="42">
        <v>0</v>
      </c>
      <c r="R36" s="42">
        <v>1</v>
      </c>
    </row>
    <row r="37" spans="1:18" s="43" customFormat="1" ht="15" customHeight="1">
      <c r="A37" s="159"/>
      <c r="B37" s="54" t="s">
        <v>192</v>
      </c>
      <c r="C37" s="55" t="s">
        <v>3</v>
      </c>
      <c r="D37" s="42">
        <v>5</v>
      </c>
      <c r="E37" s="42">
        <v>2</v>
      </c>
      <c r="F37" s="42">
        <v>3</v>
      </c>
      <c r="G37" s="42">
        <v>2</v>
      </c>
      <c r="H37" s="42">
        <v>3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</row>
    <row r="38" spans="1:18" s="43" customFormat="1" ht="15" customHeight="1">
      <c r="A38" s="46" t="s">
        <v>176</v>
      </c>
      <c r="B38" s="49" t="s">
        <v>190</v>
      </c>
      <c r="C38" s="50" t="s">
        <v>0</v>
      </c>
      <c r="D38" s="51">
        <v>162</v>
      </c>
      <c r="E38" s="51">
        <v>109</v>
      </c>
      <c r="F38" s="51">
        <v>53</v>
      </c>
      <c r="G38" s="51">
        <v>66</v>
      </c>
      <c r="H38" s="51">
        <v>40</v>
      </c>
      <c r="I38" s="51">
        <v>9</v>
      </c>
      <c r="J38" s="51">
        <v>1</v>
      </c>
      <c r="K38" s="51">
        <v>3</v>
      </c>
      <c r="L38" s="51">
        <v>4</v>
      </c>
      <c r="M38" s="51">
        <v>7</v>
      </c>
      <c r="N38" s="51">
        <v>4</v>
      </c>
      <c r="O38" s="51">
        <v>11</v>
      </c>
      <c r="P38" s="51">
        <v>2</v>
      </c>
      <c r="Q38" s="51">
        <v>13</v>
      </c>
      <c r="R38" s="51">
        <v>2</v>
      </c>
    </row>
    <row r="39" spans="1:18" s="43" customFormat="1" ht="15" customHeight="1">
      <c r="A39" s="158" t="s">
        <v>13</v>
      </c>
      <c r="B39" s="52" t="s">
        <v>191</v>
      </c>
      <c r="C39" s="53" t="s">
        <v>2</v>
      </c>
      <c r="D39" s="42">
        <v>156</v>
      </c>
      <c r="E39" s="42">
        <v>104</v>
      </c>
      <c r="F39" s="42">
        <v>52</v>
      </c>
      <c r="G39" s="42">
        <v>61</v>
      </c>
      <c r="H39" s="42">
        <v>39</v>
      </c>
      <c r="I39" s="42">
        <v>9</v>
      </c>
      <c r="J39" s="42">
        <v>1</v>
      </c>
      <c r="K39" s="42">
        <v>3</v>
      </c>
      <c r="L39" s="42">
        <v>4</v>
      </c>
      <c r="M39" s="42">
        <v>7</v>
      </c>
      <c r="N39" s="42">
        <v>4</v>
      </c>
      <c r="O39" s="42">
        <v>11</v>
      </c>
      <c r="P39" s="42">
        <v>2</v>
      </c>
      <c r="Q39" s="42">
        <v>13</v>
      </c>
      <c r="R39" s="42">
        <v>2</v>
      </c>
    </row>
    <row r="40" spans="1:18" s="43" customFormat="1" ht="15" customHeight="1">
      <c r="A40" s="159"/>
      <c r="B40" s="54" t="s">
        <v>192</v>
      </c>
      <c r="C40" s="55" t="s">
        <v>3</v>
      </c>
      <c r="D40" s="42">
        <v>6</v>
      </c>
      <c r="E40" s="42">
        <v>5</v>
      </c>
      <c r="F40" s="42">
        <v>1</v>
      </c>
      <c r="G40" s="42">
        <v>5</v>
      </c>
      <c r="H40" s="42">
        <v>1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</row>
    <row r="41" spans="1:18" s="43" customFormat="1" ht="15" customHeight="1">
      <c r="A41" s="46" t="s">
        <v>177</v>
      </c>
      <c r="B41" s="49" t="s">
        <v>190</v>
      </c>
      <c r="C41" s="50" t="s">
        <v>0</v>
      </c>
      <c r="D41" s="51">
        <v>47</v>
      </c>
      <c r="E41" s="51">
        <v>32</v>
      </c>
      <c r="F41" s="51">
        <v>15</v>
      </c>
      <c r="G41" s="51">
        <v>26</v>
      </c>
      <c r="H41" s="51">
        <v>13</v>
      </c>
      <c r="I41" s="51">
        <v>0</v>
      </c>
      <c r="J41" s="51">
        <v>0</v>
      </c>
      <c r="K41" s="51">
        <v>2</v>
      </c>
      <c r="L41" s="51">
        <v>1</v>
      </c>
      <c r="M41" s="51">
        <v>1</v>
      </c>
      <c r="N41" s="51">
        <v>0</v>
      </c>
      <c r="O41" s="51">
        <v>1</v>
      </c>
      <c r="P41" s="51">
        <v>1</v>
      </c>
      <c r="Q41" s="51">
        <v>2</v>
      </c>
      <c r="R41" s="51">
        <v>0</v>
      </c>
    </row>
    <row r="42" spans="1:18" s="43" customFormat="1" ht="15" customHeight="1">
      <c r="A42" s="158" t="s">
        <v>14</v>
      </c>
      <c r="B42" s="52" t="s">
        <v>191</v>
      </c>
      <c r="C42" s="53" t="s">
        <v>2</v>
      </c>
      <c r="D42" s="42">
        <v>39</v>
      </c>
      <c r="E42" s="42">
        <v>27</v>
      </c>
      <c r="F42" s="42">
        <v>12</v>
      </c>
      <c r="G42" s="42">
        <v>21</v>
      </c>
      <c r="H42" s="42">
        <v>10</v>
      </c>
      <c r="I42" s="42">
        <v>0</v>
      </c>
      <c r="J42" s="42">
        <v>0</v>
      </c>
      <c r="K42" s="42">
        <v>2</v>
      </c>
      <c r="L42" s="42">
        <v>1</v>
      </c>
      <c r="M42" s="42">
        <v>1</v>
      </c>
      <c r="N42" s="42">
        <v>0</v>
      </c>
      <c r="O42" s="42">
        <v>1</v>
      </c>
      <c r="P42" s="42">
        <v>1</v>
      </c>
      <c r="Q42" s="42">
        <v>2</v>
      </c>
      <c r="R42" s="42">
        <v>0</v>
      </c>
    </row>
    <row r="43" spans="1:18" s="43" customFormat="1" ht="15" customHeight="1">
      <c r="A43" s="159"/>
      <c r="B43" s="54" t="s">
        <v>192</v>
      </c>
      <c r="C43" s="55" t="s">
        <v>3</v>
      </c>
      <c r="D43" s="42">
        <v>8</v>
      </c>
      <c r="E43" s="42">
        <v>5</v>
      </c>
      <c r="F43" s="42">
        <v>3</v>
      </c>
      <c r="G43" s="42">
        <v>5</v>
      </c>
      <c r="H43" s="42">
        <v>3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</row>
    <row r="44" spans="1:18" s="43" customFormat="1" ht="15" customHeight="1">
      <c r="A44" s="46" t="s">
        <v>178</v>
      </c>
      <c r="B44" s="49" t="s">
        <v>190</v>
      </c>
      <c r="C44" s="50" t="s">
        <v>0</v>
      </c>
      <c r="D44" s="51">
        <v>69</v>
      </c>
      <c r="E44" s="51">
        <v>46</v>
      </c>
      <c r="F44" s="51">
        <v>23</v>
      </c>
      <c r="G44" s="51">
        <v>32</v>
      </c>
      <c r="H44" s="51">
        <v>19</v>
      </c>
      <c r="I44" s="51">
        <v>5</v>
      </c>
      <c r="J44" s="51">
        <v>0</v>
      </c>
      <c r="K44" s="51">
        <v>1</v>
      </c>
      <c r="L44" s="51">
        <v>0</v>
      </c>
      <c r="M44" s="51">
        <v>5</v>
      </c>
      <c r="N44" s="51">
        <v>3</v>
      </c>
      <c r="O44" s="51">
        <v>3</v>
      </c>
      <c r="P44" s="51">
        <v>0</v>
      </c>
      <c r="Q44" s="51">
        <v>0</v>
      </c>
      <c r="R44" s="51">
        <v>1</v>
      </c>
    </row>
    <row r="45" spans="1:18" s="43" customFormat="1" ht="15" customHeight="1">
      <c r="A45" s="158" t="s">
        <v>15</v>
      </c>
      <c r="B45" s="52" t="s">
        <v>191</v>
      </c>
      <c r="C45" s="53" t="s">
        <v>2</v>
      </c>
      <c r="D45" s="42">
        <v>66</v>
      </c>
      <c r="E45" s="42">
        <v>45</v>
      </c>
      <c r="F45" s="42">
        <v>21</v>
      </c>
      <c r="G45" s="42">
        <v>32</v>
      </c>
      <c r="H45" s="42">
        <v>17</v>
      </c>
      <c r="I45" s="42">
        <v>5</v>
      </c>
      <c r="J45" s="42">
        <v>0</v>
      </c>
      <c r="K45" s="42">
        <v>1</v>
      </c>
      <c r="L45" s="42">
        <v>0</v>
      </c>
      <c r="M45" s="42">
        <v>4</v>
      </c>
      <c r="N45" s="42">
        <v>3</v>
      </c>
      <c r="O45" s="42">
        <v>3</v>
      </c>
      <c r="P45" s="42">
        <v>0</v>
      </c>
      <c r="Q45" s="42">
        <v>0</v>
      </c>
      <c r="R45" s="42">
        <v>1</v>
      </c>
    </row>
    <row r="46" spans="1:18" s="43" customFormat="1" ht="15" customHeight="1">
      <c r="A46" s="159"/>
      <c r="B46" s="54" t="s">
        <v>192</v>
      </c>
      <c r="C46" s="55" t="s">
        <v>3</v>
      </c>
      <c r="D46" s="42">
        <v>3</v>
      </c>
      <c r="E46" s="42">
        <v>1</v>
      </c>
      <c r="F46" s="42">
        <v>2</v>
      </c>
      <c r="G46" s="42">
        <v>0</v>
      </c>
      <c r="H46" s="42">
        <v>2</v>
      </c>
      <c r="I46" s="42">
        <v>0</v>
      </c>
      <c r="J46" s="42">
        <v>0</v>
      </c>
      <c r="K46" s="42">
        <v>0</v>
      </c>
      <c r="L46" s="42">
        <v>0</v>
      </c>
      <c r="M46" s="42">
        <v>1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</row>
    <row r="47" spans="1:18" s="43" customFormat="1" ht="15" customHeight="1">
      <c r="A47" s="46" t="s">
        <v>179</v>
      </c>
      <c r="B47" s="49" t="s">
        <v>190</v>
      </c>
      <c r="C47" s="50" t="s">
        <v>0</v>
      </c>
      <c r="D47" s="51">
        <v>34</v>
      </c>
      <c r="E47" s="51">
        <v>24</v>
      </c>
      <c r="F47" s="51">
        <v>10</v>
      </c>
      <c r="G47" s="51">
        <v>16</v>
      </c>
      <c r="H47" s="51">
        <v>9</v>
      </c>
      <c r="I47" s="51">
        <v>1</v>
      </c>
      <c r="J47" s="51">
        <v>0</v>
      </c>
      <c r="K47" s="51">
        <v>3</v>
      </c>
      <c r="L47" s="51">
        <v>0</v>
      </c>
      <c r="M47" s="51">
        <v>2</v>
      </c>
      <c r="N47" s="51">
        <v>0</v>
      </c>
      <c r="O47" s="51">
        <v>2</v>
      </c>
      <c r="P47" s="51">
        <v>0</v>
      </c>
      <c r="Q47" s="51">
        <v>0</v>
      </c>
      <c r="R47" s="51">
        <v>1</v>
      </c>
    </row>
    <row r="48" spans="1:18" s="43" customFormat="1" ht="15" customHeight="1">
      <c r="A48" s="158" t="s">
        <v>16</v>
      </c>
      <c r="B48" s="52" t="s">
        <v>191</v>
      </c>
      <c r="C48" s="53" t="s">
        <v>2</v>
      </c>
      <c r="D48" s="42">
        <v>33</v>
      </c>
      <c r="E48" s="42">
        <v>24</v>
      </c>
      <c r="F48" s="42">
        <v>9</v>
      </c>
      <c r="G48" s="42">
        <v>16</v>
      </c>
      <c r="H48" s="42">
        <v>8</v>
      </c>
      <c r="I48" s="42">
        <v>1</v>
      </c>
      <c r="J48" s="42">
        <v>0</v>
      </c>
      <c r="K48" s="42">
        <v>3</v>
      </c>
      <c r="L48" s="42">
        <v>0</v>
      </c>
      <c r="M48" s="42">
        <v>2</v>
      </c>
      <c r="N48" s="42">
        <v>0</v>
      </c>
      <c r="O48" s="42">
        <v>2</v>
      </c>
      <c r="P48" s="42">
        <v>0</v>
      </c>
      <c r="Q48" s="42">
        <v>0</v>
      </c>
      <c r="R48" s="42">
        <v>1</v>
      </c>
    </row>
    <row r="49" spans="1:18" s="43" customFormat="1" ht="15" customHeight="1">
      <c r="A49" s="159"/>
      <c r="B49" s="54" t="s">
        <v>192</v>
      </c>
      <c r="C49" s="55" t="s">
        <v>3</v>
      </c>
      <c r="D49" s="42">
        <v>1</v>
      </c>
      <c r="E49" s="42">
        <v>0</v>
      </c>
      <c r="F49" s="42">
        <v>1</v>
      </c>
      <c r="G49" s="42">
        <v>0</v>
      </c>
      <c r="H49" s="42">
        <v>1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</row>
    <row r="50" spans="1:18" s="43" customFormat="1" ht="15" customHeight="1">
      <c r="A50" s="46" t="s">
        <v>180</v>
      </c>
      <c r="B50" s="49" t="s">
        <v>190</v>
      </c>
      <c r="C50" s="50" t="s">
        <v>0</v>
      </c>
      <c r="D50" s="51">
        <v>235</v>
      </c>
      <c r="E50" s="51">
        <v>145</v>
      </c>
      <c r="F50" s="51">
        <v>90</v>
      </c>
      <c r="G50" s="51">
        <v>100</v>
      </c>
      <c r="H50" s="51">
        <v>70</v>
      </c>
      <c r="I50" s="51">
        <v>5</v>
      </c>
      <c r="J50" s="51">
        <v>0</v>
      </c>
      <c r="K50" s="51">
        <v>7</v>
      </c>
      <c r="L50" s="51">
        <v>5</v>
      </c>
      <c r="M50" s="51">
        <v>15</v>
      </c>
      <c r="N50" s="51">
        <v>9</v>
      </c>
      <c r="O50" s="51">
        <v>3</v>
      </c>
      <c r="P50" s="51">
        <v>1</v>
      </c>
      <c r="Q50" s="51">
        <v>15</v>
      </c>
      <c r="R50" s="51">
        <v>5</v>
      </c>
    </row>
    <row r="51" spans="1:18" s="43" customFormat="1" ht="15" customHeight="1">
      <c r="A51" s="158" t="s">
        <v>17</v>
      </c>
      <c r="B51" s="52" t="s">
        <v>191</v>
      </c>
      <c r="C51" s="53" t="s">
        <v>2</v>
      </c>
      <c r="D51" s="42">
        <v>202</v>
      </c>
      <c r="E51" s="42">
        <v>132</v>
      </c>
      <c r="F51" s="42">
        <v>70</v>
      </c>
      <c r="G51" s="42">
        <v>91</v>
      </c>
      <c r="H51" s="42">
        <v>56</v>
      </c>
      <c r="I51" s="42">
        <v>5</v>
      </c>
      <c r="J51" s="42">
        <v>0</v>
      </c>
      <c r="K51" s="42">
        <v>7</v>
      </c>
      <c r="L51" s="42">
        <v>3</v>
      </c>
      <c r="M51" s="42">
        <v>11</v>
      </c>
      <c r="N51" s="42">
        <v>6</v>
      </c>
      <c r="O51" s="42">
        <v>3</v>
      </c>
      <c r="P51" s="42">
        <v>1</v>
      </c>
      <c r="Q51" s="42">
        <v>15</v>
      </c>
      <c r="R51" s="42">
        <v>4</v>
      </c>
    </row>
    <row r="52" spans="1:18" s="43" customFormat="1" ht="15" customHeight="1">
      <c r="A52" s="159"/>
      <c r="B52" s="54" t="s">
        <v>192</v>
      </c>
      <c r="C52" s="55" t="s">
        <v>3</v>
      </c>
      <c r="D52" s="42">
        <v>33</v>
      </c>
      <c r="E52" s="42">
        <v>13</v>
      </c>
      <c r="F52" s="42">
        <v>20</v>
      </c>
      <c r="G52" s="42">
        <v>9</v>
      </c>
      <c r="H52" s="42">
        <v>14</v>
      </c>
      <c r="I52" s="42">
        <v>0</v>
      </c>
      <c r="J52" s="42">
        <v>0</v>
      </c>
      <c r="K52" s="42">
        <v>0</v>
      </c>
      <c r="L52" s="42">
        <v>2</v>
      </c>
      <c r="M52" s="42">
        <v>4</v>
      </c>
      <c r="N52" s="42">
        <v>3</v>
      </c>
      <c r="O52" s="42">
        <v>0</v>
      </c>
      <c r="P52" s="42">
        <v>0</v>
      </c>
      <c r="Q52" s="42">
        <v>0</v>
      </c>
      <c r="R52" s="42">
        <v>1</v>
      </c>
    </row>
    <row r="53" spans="1:18" s="43" customFormat="1" ht="15" customHeight="1">
      <c r="A53" s="46" t="s">
        <v>181</v>
      </c>
      <c r="B53" s="49" t="s">
        <v>190</v>
      </c>
      <c r="C53" s="50" t="s">
        <v>0</v>
      </c>
      <c r="D53" s="51">
        <v>61</v>
      </c>
      <c r="E53" s="51">
        <v>40</v>
      </c>
      <c r="F53" s="51">
        <v>21</v>
      </c>
      <c r="G53" s="51">
        <v>22</v>
      </c>
      <c r="H53" s="51">
        <v>17</v>
      </c>
      <c r="I53" s="51">
        <v>3</v>
      </c>
      <c r="J53" s="51">
        <v>0</v>
      </c>
      <c r="K53" s="51">
        <v>2</v>
      </c>
      <c r="L53" s="51">
        <v>3</v>
      </c>
      <c r="M53" s="51">
        <v>2</v>
      </c>
      <c r="N53" s="51">
        <v>1</v>
      </c>
      <c r="O53" s="51">
        <v>9</v>
      </c>
      <c r="P53" s="51">
        <v>0</v>
      </c>
      <c r="Q53" s="51">
        <v>2</v>
      </c>
      <c r="R53" s="51">
        <v>0</v>
      </c>
    </row>
    <row r="54" spans="1:18" s="43" customFormat="1" ht="15" customHeight="1">
      <c r="A54" s="158" t="s">
        <v>18</v>
      </c>
      <c r="B54" s="52" t="s">
        <v>191</v>
      </c>
      <c r="C54" s="53" t="s">
        <v>2</v>
      </c>
      <c r="D54" s="42">
        <v>18</v>
      </c>
      <c r="E54" s="42">
        <v>13</v>
      </c>
      <c r="F54" s="42">
        <v>5</v>
      </c>
      <c r="G54" s="42">
        <v>8</v>
      </c>
      <c r="H54" s="42">
        <v>5</v>
      </c>
      <c r="I54" s="42">
        <v>1</v>
      </c>
      <c r="J54" s="42">
        <v>0</v>
      </c>
      <c r="K54" s="42">
        <v>0</v>
      </c>
      <c r="L54" s="42">
        <v>0</v>
      </c>
      <c r="M54" s="42">
        <v>1</v>
      </c>
      <c r="N54" s="42">
        <v>0</v>
      </c>
      <c r="O54" s="42">
        <v>2</v>
      </c>
      <c r="P54" s="42">
        <v>0</v>
      </c>
      <c r="Q54" s="42">
        <v>1</v>
      </c>
      <c r="R54" s="42">
        <v>0</v>
      </c>
    </row>
    <row r="55" spans="1:18" s="43" customFormat="1" ht="15" customHeight="1">
      <c r="A55" s="159"/>
      <c r="B55" s="54" t="s">
        <v>192</v>
      </c>
      <c r="C55" s="55" t="s">
        <v>3</v>
      </c>
      <c r="D55" s="42">
        <v>43</v>
      </c>
      <c r="E55" s="42">
        <v>27</v>
      </c>
      <c r="F55" s="42">
        <v>16</v>
      </c>
      <c r="G55" s="42">
        <v>14</v>
      </c>
      <c r="H55" s="42">
        <v>12</v>
      </c>
      <c r="I55" s="42">
        <v>2</v>
      </c>
      <c r="J55" s="42">
        <v>0</v>
      </c>
      <c r="K55" s="42">
        <v>2</v>
      </c>
      <c r="L55" s="42">
        <v>3</v>
      </c>
      <c r="M55" s="42">
        <v>1</v>
      </c>
      <c r="N55" s="42">
        <v>1</v>
      </c>
      <c r="O55" s="42">
        <v>7</v>
      </c>
      <c r="P55" s="42">
        <v>0</v>
      </c>
      <c r="Q55" s="42">
        <v>1</v>
      </c>
      <c r="R55" s="42">
        <v>0</v>
      </c>
    </row>
    <row r="56" spans="1:18" s="43" customFormat="1" ht="15" customHeight="1">
      <c r="A56" s="46" t="s">
        <v>182</v>
      </c>
      <c r="B56" s="49" t="s">
        <v>190</v>
      </c>
      <c r="C56" s="50" t="s">
        <v>0</v>
      </c>
      <c r="D56" s="51">
        <v>79</v>
      </c>
      <c r="E56" s="51">
        <v>53</v>
      </c>
      <c r="F56" s="51">
        <v>26</v>
      </c>
      <c r="G56" s="51">
        <v>34</v>
      </c>
      <c r="H56" s="51">
        <v>21</v>
      </c>
      <c r="I56" s="51">
        <v>1</v>
      </c>
      <c r="J56" s="51">
        <v>0</v>
      </c>
      <c r="K56" s="51">
        <v>1</v>
      </c>
      <c r="L56" s="51">
        <v>2</v>
      </c>
      <c r="M56" s="51">
        <v>15</v>
      </c>
      <c r="N56" s="51">
        <v>1</v>
      </c>
      <c r="O56" s="51">
        <v>2</v>
      </c>
      <c r="P56" s="51">
        <v>1</v>
      </c>
      <c r="Q56" s="51">
        <v>0</v>
      </c>
      <c r="R56" s="51">
        <v>1</v>
      </c>
    </row>
    <row r="57" spans="1:18" s="43" customFormat="1" ht="15" customHeight="1">
      <c r="A57" s="158" t="s">
        <v>19</v>
      </c>
      <c r="B57" s="52" t="s">
        <v>191</v>
      </c>
      <c r="C57" s="53" t="s">
        <v>2</v>
      </c>
      <c r="D57" s="42">
        <v>33</v>
      </c>
      <c r="E57" s="42">
        <v>22</v>
      </c>
      <c r="F57" s="42">
        <v>11</v>
      </c>
      <c r="G57" s="42">
        <v>18</v>
      </c>
      <c r="H57" s="42">
        <v>9</v>
      </c>
      <c r="I57" s="42">
        <v>0</v>
      </c>
      <c r="J57" s="42">
        <v>0</v>
      </c>
      <c r="K57" s="42">
        <v>0</v>
      </c>
      <c r="L57" s="42">
        <v>0</v>
      </c>
      <c r="M57" s="42">
        <v>2</v>
      </c>
      <c r="N57" s="42">
        <v>1</v>
      </c>
      <c r="O57" s="42">
        <v>2</v>
      </c>
      <c r="P57" s="42">
        <v>0</v>
      </c>
      <c r="Q57" s="42">
        <v>0</v>
      </c>
      <c r="R57" s="42">
        <v>1</v>
      </c>
    </row>
    <row r="58" spans="1:18" s="43" customFormat="1" ht="15" customHeight="1">
      <c r="A58" s="159"/>
      <c r="B58" s="54" t="s">
        <v>192</v>
      </c>
      <c r="C58" s="55" t="s">
        <v>3</v>
      </c>
      <c r="D58" s="42">
        <v>46</v>
      </c>
      <c r="E58" s="42">
        <v>31</v>
      </c>
      <c r="F58" s="42">
        <v>15</v>
      </c>
      <c r="G58" s="42">
        <v>16</v>
      </c>
      <c r="H58" s="42">
        <v>12</v>
      </c>
      <c r="I58" s="42">
        <v>1</v>
      </c>
      <c r="J58" s="42">
        <v>0</v>
      </c>
      <c r="K58" s="42">
        <v>1</v>
      </c>
      <c r="L58" s="42">
        <v>2</v>
      </c>
      <c r="M58" s="42">
        <v>13</v>
      </c>
      <c r="N58" s="42">
        <v>0</v>
      </c>
      <c r="O58" s="42">
        <v>0</v>
      </c>
      <c r="P58" s="42">
        <v>1</v>
      </c>
      <c r="Q58" s="42">
        <v>0</v>
      </c>
      <c r="R58" s="42">
        <v>0</v>
      </c>
    </row>
    <row r="59" spans="1:18" s="43" customFormat="1" ht="15" customHeight="1">
      <c r="A59" s="46" t="s">
        <v>183</v>
      </c>
      <c r="B59" s="49" t="s">
        <v>190</v>
      </c>
      <c r="C59" s="50" t="s">
        <v>0</v>
      </c>
      <c r="D59" s="51">
        <v>6</v>
      </c>
      <c r="E59" s="51">
        <v>4</v>
      </c>
      <c r="F59" s="51">
        <v>2</v>
      </c>
      <c r="G59" s="51">
        <v>4</v>
      </c>
      <c r="H59" s="51">
        <v>2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</row>
    <row r="60" spans="1:18" s="43" customFormat="1" ht="15" customHeight="1">
      <c r="A60" s="158" t="s">
        <v>20</v>
      </c>
      <c r="B60" s="52" t="s">
        <v>191</v>
      </c>
      <c r="C60" s="53" t="s">
        <v>2</v>
      </c>
      <c r="D60" s="42">
        <v>6</v>
      </c>
      <c r="E60" s="42">
        <v>4</v>
      </c>
      <c r="F60" s="42">
        <v>2</v>
      </c>
      <c r="G60" s="42">
        <v>4</v>
      </c>
      <c r="H60" s="42">
        <v>2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</row>
    <row r="61" spans="1:18" s="43" customFormat="1" ht="15" customHeight="1">
      <c r="A61" s="159"/>
      <c r="B61" s="54" t="s">
        <v>192</v>
      </c>
      <c r="C61" s="55" t="s">
        <v>3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</row>
    <row r="62" spans="1:18" s="43" customFormat="1" ht="15" customHeight="1">
      <c r="A62" s="46" t="s">
        <v>184</v>
      </c>
      <c r="B62" s="49" t="s">
        <v>190</v>
      </c>
      <c r="C62" s="50" t="s">
        <v>0</v>
      </c>
      <c r="D62" s="51">
        <v>73</v>
      </c>
      <c r="E62" s="51">
        <v>45</v>
      </c>
      <c r="F62" s="51">
        <v>28</v>
      </c>
      <c r="G62" s="51">
        <v>32</v>
      </c>
      <c r="H62" s="51">
        <v>24</v>
      </c>
      <c r="I62" s="51">
        <v>0</v>
      </c>
      <c r="J62" s="51">
        <v>0</v>
      </c>
      <c r="K62" s="51">
        <v>1</v>
      </c>
      <c r="L62" s="51">
        <v>2</v>
      </c>
      <c r="M62" s="51">
        <v>3</v>
      </c>
      <c r="N62" s="51">
        <v>1</v>
      </c>
      <c r="O62" s="51">
        <v>3</v>
      </c>
      <c r="P62" s="51">
        <v>0</v>
      </c>
      <c r="Q62" s="51">
        <v>6</v>
      </c>
      <c r="R62" s="51">
        <v>1</v>
      </c>
    </row>
    <row r="63" spans="1:18" s="43" customFormat="1" ht="15" customHeight="1">
      <c r="A63" s="158" t="s">
        <v>21</v>
      </c>
      <c r="B63" s="52" t="s">
        <v>191</v>
      </c>
      <c r="C63" s="53" t="s">
        <v>2</v>
      </c>
      <c r="D63" s="42">
        <v>72</v>
      </c>
      <c r="E63" s="42">
        <v>45</v>
      </c>
      <c r="F63" s="42">
        <v>27</v>
      </c>
      <c r="G63" s="42">
        <v>32</v>
      </c>
      <c r="H63" s="42">
        <v>24</v>
      </c>
      <c r="I63" s="42">
        <v>0</v>
      </c>
      <c r="J63" s="42">
        <v>0</v>
      </c>
      <c r="K63" s="42">
        <v>1</v>
      </c>
      <c r="L63" s="42">
        <v>1</v>
      </c>
      <c r="M63" s="42">
        <v>3</v>
      </c>
      <c r="N63" s="42">
        <v>1</v>
      </c>
      <c r="O63" s="42">
        <v>3</v>
      </c>
      <c r="P63" s="42">
        <v>0</v>
      </c>
      <c r="Q63" s="42">
        <v>6</v>
      </c>
      <c r="R63" s="42">
        <v>1</v>
      </c>
    </row>
    <row r="64" spans="1:18" s="43" customFormat="1" ht="15" customHeight="1">
      <c r="A64" s="159"/>
      <c r="B64" s="54" t="s">
        <v>192</v>
      </c>
      <c r="C64" s="55" t="s">
        <v>3</v>
      </c>
      <c r="D64" s="42">
        <v>1</v>
      </c>
      <c r="E64" s="42">
        <v>0</v>
      </c>
      <c r="F64" s="42">
        <v>1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1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</row>
    <row r="65" spans="1:18" s="43" customFormat="1" ht="15" customHeight="1">
      <c r="A65" s="46" t="s">
        <v>185</v>
      </c>
      <c r="B65" s="49" t="s">
        <v>190</v>
      </c>
      <c r="C65" s="50" t="s">
        <v>0</v>
      </c>
      <c r="D65" s="51">
        <v>57</v>
      </c>
      <c r="E65" s="51">
        <v>31</v>
      </c>
      <c r="F65" s="51">
        <v>26</v>
      </c>
      <c r="G65" s="51">
        <v>18</v>
      </c>
      <c r="H65" s="51">
        <v>22</v>
      </c>
      <c r="I65" s="51">
        <v>3</v>
      </c>
      <c r="J65" s="51">
        <v>0</v>
      </c>
      <c r="K65" s="51">
        <v>1</v>
      </c>
      <c r="L65" s="51">
        <v>0</v>
      </c>
      <c r="M65" s="51">
        <v>3</v>
      </c>
      <c r="N65" s="51">
        <v>2</v>
      </c>
      <c r="O65" s="51">
        <v>4</v>
      </c>
      <c r="P65" s="51">
        <v>1</v>
      </c>
      <c r="Q65" s="51">
        <v>2</v>
      </c>
      <c r="R65" s="51">
        <v>1</v>
      </c>
    </row>
    <row r="66" spans="1:18" s="43" customFormat="1" ht="15" customHeight="1">
      <c r="A66" s="158" t="s">
        <v>22</v>
      </c>
      <c r="B66" s="52" t="s">
        <v>191</v>
      </c>
      <c r="C66" s="53" t="s">
        <v>2</v>
      </c>
      <c r="D66" s="42">
        <v>51</v>
      </c>
      <c r="E66" s="42">
        <v>29</v>
      </c>
      <c r="F66" s="42">
        <v>22</v>
      </c>
      <c r="G66" s="42">
        <v>16</v>
      </c>
      <c r="H66" s="42">
        <v>18</v>
      </c>
      <c r="I66" s="42">
        <v>3</v>
      </c>
      <c r="J66" s="42">
        <v>0</v>
      </c>
      <c r="K66" s="42">
        <v>1</v>
      </c>
      <c r="L66" s="42">
        <v>0</v>
      </c>
      <c r="M66" s="42">
        <v>3</v>
      </c>
      <c r="N66" s="42">
        <v>2</v>
      </c>
      <c r="O66" s="42">
        <v>4</v>
      </c>
      <c r="P66" s="42">
        <v>1</v>
      </c>
      <c r="Q66" s="42">
        <v>2</v>
      </c>
      <c r="R66" s="42">
        <v>1</v>
      </c>
    </row>
    <row r="67" spans="1:18" s="43" customFormat="1" ht="15" customHeight="1">
      <c r="A67" s="159"/>
      <c r="B67" s="54" t="s">
        <v>192</v>
      </c>
      <c r="C67" s="55" t="s">
        <v>3</v>
      </c>
      <c r="D67" s="42">
        <v>6</v>
      </c>
      <c r="E67" s="42">
        <v>2</v>
      </c>
      <c r="F67" s="42">
        <v>4</v>
      </c>
      <c r="G67" s="42">
        <v>2</v>
      </c>
      <c r="H67" s="42">
        <v>4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</row>
    <row r="68" spans="1:18" s="43" customFormat="1" ht="15" customHeight="1">
      <c r="A68" s="46" t="s">
        <v>186</v>
      </c>
      <c r="B68" s="49" t="s">
        <v>190</v>
      </c>
      <c r="C68" s="50" t="s">
        <v>0</v>
      </c>
      <c r="D68" s="51">
        <v>30</v>
      </c>
      <c r="E68" s="51">
        <v>16</v>
      </c>
      <c r="F68" s="51">
        <v>14</v>
      </c>
      <c r="G68" s="51">
        <v>13</v>
      </c>
      <c r="H68" s="51">
        <v>13</v>
      </c>
      <c r="I68" s="51">
        <v>2</v>
      </c>
      <c r="J68" s="51">
        <v>1</v>
      </c>
      <c r="K68" s="51">
        <v>0</v>
      </c>
      <c r="L68" s="51">
        <v>0</v>
      </c>
      <c r="M68" s="51">
        <v>0</v>
      </c>
      <c r="N68" s="51">
        <v>0</v>
      </c>
      <c r="O68" s="51">
        <v>1</v>
      </c>
      <c r="P68" s="51">
        <v>0</v>
      </c>
      <c r="Q68" s="51">
        <v>0</v>
      </c>
      <c r="R68" s="51">
        <v>0</v>
      </c>
    </row>
    <row r="69" spans="1:18" s="43" customFormat="1" ht="15" customHeight="1">
      <c r="A69" s="158" t="s">
        <v>23</v>
      </c>
      <c r="B69" s="52" t="s">
        <v>191</v>
      </c>
      <c r="C69" s="53" t="s">
        <v>2</v>
      </c>
      <c r="D69" s="42">
        <v>30</v>
      </c>
      <c r="E69" s="42">
        <v>16</v>
      </c>
      <c r="F69" s="42">
        <v>14</v>
      </c>
      <c r="G69" s="42">
        <v>13</v>
      </c>
      <c r="H69" s="42">
        <v>13</v>
      </c>
      <c r="I69" s="42">
        <v>2</v>
      </c>
      <c r="J69" s="42">
        <v>1</v>
      </c>
      <c r="K69" s="42">
        <v>0</v>
      </c>
      <c r="L69" s="42">
        <v>0</v>
      </c>
      <c r="M69" s="42">
        <v>0</v>
      </c>
      <c r="N69" s="42">
        <v>0</v>
      </c>
      <c r="O69" s="42">
        <v>1</v>
      </c>
      <c r="P69" s="42">
        <v>0</v>
      </c>
      <c r="Q69" s="42">
        <v>0</v>
      </c>
      <c r="R69" s="42">
        <v>0</v>
      </c>
    </row>
    <row r="70" spans="1:18" s="43" customFormat="1" ht="15" customHeight="1">
      <c r="A70" s="159"/>
      <c r="B70" s="54" t="s">
        <v>192</v>
      </c>
      <c r="C70" s="55" t="s">
        <v>3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</row>
    <row r="71" spans="1:18" s="43" customFormat="1" ht="15" customHeight="1">
      <c r="A71" s="46" t="s">
        <v>187</v>
      </c>
      <c r="B71" s="49" t="s">
        <v>190</v>
      </c>
      <c r="C71" s="50" t="s">
        <v>0</v>
      </c>
      <c r="D71" s="51">
        <v>11</v>
      </c>
      <c r="E71" s="51">
        <v>5</v>
      </c>
      <c r="F71" s="51">
        <v>6</v>
      </c>
      <c r="G71" s="51">
        <v>5</v>
      </c>
      <c r="H71" s="51">
        <v>5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1</v>
      </c>
      <c r="O71" s="51">
        <v>0</v>
      </c>
      <c r="P71" s="51">
        <v>0</v>
      </c>
      <c r="Q71" s="51">
        <v>0</v>
      </c>
      <c r="R71" s="51">
        <v>0</v>
      </c>
    </row>
    <row r="72" spans="1:18" s="43" customFormat="1" ht="15" customHeight="1">
      <c r="A72" s="158" t="s">
        <v>24</v>
      </c>
      <c r="B72" s="52" t="s">
        <v>191</v>
      </c>
      <c r="C72" s="53" t="s">
        <v>2</v>
      </c>
      <c r="D72" s="42">
        <v>11</v>
      </c>
      <c r="E72" s="42">
        <v>5</v>
      </c>
      <c r="F72" s="42">
        <v>6</v>
      </c>
      <c r="G72" s="42">
        <v>5</v>
      </c>
      <c r="H72" s="42">
        <v>5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1</v>
      </c>
      <c r="O72" s="42">
        <v>0</v>
      </c>
      <c r="P72" s="42">
        <v>0</v>
      </c>
      <c r="Q72" s="42">
        <v>0</v>
      </c>
      <c r="R72" s="42">
        <v>0</v>
      </c>
    </row>
    <row r="73" spans="1:18" s="43" customFormat="1" ht="15" customHeight="1">
      <c r="A73" s="159"/>
      <c r="B73" s="54" t="s">
        <v>192</v>
      </c>
      <c r="C73" s="55" t="s">
        <v>3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</row>
    <row r="74" spans="1:18" s="43" customFormat="1" ht="15" customHeight="1">
      <c r="A74" s="46" t="s">
        <v>188</v>
      </c>
      <c r="B74" s="49" t="s">
        <v>190</v>
      </c>
      <c r="C74" s="50" t="s">
        <v>0</v>
      </c>
      <c r="D74" s="51">
        <v>4</v>
      </c>
      <c r="E74" s="51">
        <v>3</v>
      </c>
      <c r="F74" s="51">
        <v>1</v>
      </c>
      <c r="G74" s="51">
        <v>3</v>
      </c>
      <c r="H74" s="51">
        <v>1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</row>
    <row r="75" spans="1:18" s="43" customFormat="1" ht="15" customHeight="1">
      <c r="A75" s="158" t="s">
        <v>25</v>
      </c>
      <c r="B75" s="52" t="s">
        <v>191</v>
      </c>
      <c r="C75" s="53" t="s">
        <v>2</v>
      </c>
      <c r="D75" s="42">
        <v>3</v>
      </c>
      <c r="E75" s="42">
        <v>2</v>
      </c>
      <c r="F75" s="42">
        <v>1</v>
      </c>
      <c r="G75" s="42">
        <v>2</v>
      </c>
      <c r="H75" s="42">
        <v>1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</row>
    <row r="76" spans="1:18" s="43" customFormat="1" ht="15" customHeight="1">
      <c r="A76" s="159"/>
      <c r="B76" s="54" t="s">
        <v>192</v>
      </c>
      <c r="C76" s="55" t="s">
        <v>3</v>
      </c>
      <c r="D76" s="47">
        <v>1</v>
      </c>
      <c r="E76" s="47">
        <v>1</v>
      </c>
      <c r="F76" s="47">
        <v>0</v>
      </c>
      <c r="G76" s="47">
        <v>1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</row>
    <row r="77" spans="1:18" ht="15.75" customHeight="1">
      <c r="A77" s="93" t="s">
        <v>365</v>
      </c>
    </row>
    <row r="78" spans="1:18" ht="15.75" customHeight="1">
      <c r="A78" s="94" t="s">
        <v>26</v>
      </c>
      <c r="B78" s="1"/>
      <c r="C78" s="1"/>
    </row>
    <row r="79" spans="1:18" ht="15.75" customHeight="1"/>
    <row r="80" spans="1:18" ht="15.75" customHeight="1">
      <c r="A80" s="93" t="s">
        <v>372</v>
      </c>
    </row>
  </sheetData>
  <mergeCells count="46">
    <mergeCell ref="A66:A67"/>
    <mergeCell ref="A69:A70"/>
    <mergeCell ref="A72:A73"/>
    <mergeCell ref="A75:A76"/>
    <mergeCell ref="A48:A49"/>
    <mergeCell ref="A51:A52"/>
    <mergeCell ref="A54:A55"/>
    <mergeCell ref="A57:A58"/>
    <mergeCell ref="A60:A61"/>
    <mergeCell ref="A63:A64"/>
    <mergeCell ref="A21:A22"/>
    <mergeCell ref="A33:A34"/>
    <mergeCell ref="A36:A37"/>
    <mergeCell ref="A39:A40"/>
    <mergeCell ref="A42:A43"/>
    <mergeCell ref="A45:A46"/>
    <mergeCell ref="A24:A25"/>
    <mergeCell ref="A27:A28"/>
    <mergeCell ref="Q6:Q7"/>
    <mergeCell ref="R6:R7"/>
    <mergeCell ref="A9:A10"/>
    <mergeCell ref="A12:A13"/>
    <mergeCell ref="A15:A16"/>
    <mergeCell ref="A18:A19"/>
    <mergeCell ref="K6:K7"/>
    <mergeCell ref="L6:L7"/>
    <mergeCell ref="M6:M7"/>
    <mergeCell ref="N6:N7"/>
    <mergeCell ref="O6:O7"/>
    <mergeCell ref="P6:P7"/>
    <mergeCell ref="E6:E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  <mergeCell ref="F6:F7"/>
    <mergeCell ref="G6:G7"/>
    <mergeCell ref="H6:H7"/>
    <mergeCell ref="I6:I7"/>
    <mergeCell ref="J6:J7"/>
  </mergeCells>
  <phoneticPr fontId="4" type="noConversion"/>
  <printOptions horizontalCentered="1"/>
  <pageMargins left="0.19685039370078741" right="0.19685039370078741" top="0.62992125984251968" bottom="1.52" header="0.19685039370078741" footer="0.19685039370078741"/>
  <pageSetup paperSize="9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80"/>
  <sheetViews>
    <sheetView zoomScale="110" zoomScaleNormal="110" zoomScaleSheetLayoutView="100" workbookViewId="0">
      <pane xSplit="3" ySplit="7" topLeftCell="K8" activePane="bottomRight" state="frozen"/>
      <selection activeCell="D8" sqref="D8:R76"/>
      <selection pane="topRight" activeCell="D8" sqref="D8:R76"/>
      <selection pane="bottomLeft" activeCell="D8" sqref="D8:R76"/>
      <selection pane="bottomRight" activeCell="D8" sqref="D8:R76"/>
    </sheetView>
  </sheetViews>
  <sheetFormatPr defaultColWidth="5.5" defaultRowHeight="11.1" customHeight="1"/>
  <cols>
    <col min="1" max="1" width="18.33203125" style="7" customWidth="1"/>
    <col min="2" max="2" width="8.33203125" style="7" customWidth="1"/>
    <col min="3" max="3" width="11.6640625" style="7" customWidth="1"/>
    <col min="4" max="7" width="10" style="7" customWidth="1"/>
    <col min="8" max="8" width="10" style="6" customWidth="1"/>
    <col min="9" max="10" width="10" style="7" customWidth="1"/>
    <col min="11" max="11" width="10" style="6" customWidth="1"/>
    <col min="12" max="14" width="10" style="7" customWidth="1"/>
    <col min="15" max="15" width="10" style="6" customWidth="1"/>
    <col min="16" max="24" width="10" style="7" customWidth="1"/>
    <col min="25" max="25" width="7" style="7" bestFit="1" customWidth="1"/>
    <col min="26" max="16384" width="5.5" style="7"/>
  </cols>
  <sheetData>
    <row r="1" spans="1:24" s="6" customFormat="1" ht="20.25" customHeight="1">
      <c r="A1" s="3" t="s">
        <v>363</v>
      </c>
      <c r="B1" s="66"/>
      <c r="C1" s="66"/>
      <c r="D1" s="6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25" customHeight="1">
      <c r="B2" s="37"/>
      <c r="C2" s="37"/>
      <c r="D2" s="8"/>
      <c r="E2" s="8"/>
      <c r="F2" s="8"/>
      <c r="G2" s="4"/>
      <c r="H2" s="8"/>
      <c r="I2" s="8"/>
      <c r="J2" s="4"/>
      <c r="K2" s="8"/>
      <c r="L2" s="8"/>
      <c r="M2" s="8"/>
      <c r="N2" s="4"/>
      <c r="O2" s="8"/>
      <c r="P2" s="8"/>
      <c r="Q2" s="8"/>
      <c r="R2" s="8"/>
      <c r="S2" s="8"/>
      <c r="T2" s="8"/>
      <c r="U2" s="8"/>
      <c r="V2" s="8"/>
      <c r="W2" s="8"/>
      <c r="X2" s="38"/>
    </row>
    <row r="3" spans="1:24" ht="12.75" customHeight="1">
      <c r="A3" s="37" t="s">
        <v>445</v>
      </c>
      <c r="B3" s="29"/>
      <c r="C3" s="29"/>
      <c r="D3" s="6"/>
      <c r="H3" s="7"/>
      <c r="K3" s="7"/>
      <c r="O3" s="7"/>
    </row>
    <row r="4" spans="1:24" s="12" customFormat="1" ht="24.75" customHeight="1">
      <c r="A4" s="168" t="s">
        <v>230</v>
      </c>
      <c r="B4" s="168"/>
      <c r="C4" s="169"/>
      <c r="D4" s="174" t="s">
        <v>231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</row>
    <row r="5" spans="1:24" s="12" customFormat="1" ht="36" customHeight="1">
      <c r="A5" s="170"/>
      <c r="B5" s="170"/>
      <c r="C5" s="171"/>
      <c r="D5" s="174" t="s">
        <v>232</v>
      </c>
      <c r="E5" s="175"/>
      <c r="F5" s="176"/>
      <c r="G5" s="177" t="s">
        <v>233</v>
      </c>
      <c r="H5" s="177"/>
      <c r="I5" s="177" t="s">
        <v>234</v>
      </c>
      <c r="J5" s="177"/>
      <c r="K5" s="177" t="s">
        <v>235</v>
      </c>
      <c r="L5" s="177"/>
      <c r="M5" s="177" t="s">
        <v>236</v>
      </c>
      <c r="N5" s="177"/>
      <c r="O5" s="177" t="s">
        <v>237</v>
      </c>
      <c r="P5" s="177"/>
      <c r="Q5" s="177" t="s">
        <v>238</v>
      </c>
      <c r="R5" s="177"/>
      <c r="S5" s="177" t="s">
        <v>239</v>
      </c>
      <c r="T5" s="177"/>
      <c r="U5" s="177" t="s">
        <v>240</v>
      </c>
      <c r="V5" s="177"/>
      <c r="W5" s="177" t="s">
        <v>241</v>
      </c>
      <c r="X5" s="179"/>
    </row>
    <row r="6" spans="1:24" s="12" customFormat="1" ht="30.75" customHeight="1">
      <c r="A6" s="170"/>
      <c r="B6" s="170"/>
      <c r="C6" s="171"/>
      <c r="D6" s="178" t="s">
        <v>242</v>
      </c>
      <c r="E6" s="178" t="s">
        <v>96</v>
      </c>
      <c r="F6" s="178" t="s">
        <v>97</v>
      </c>
      <c r="G6" s="178" t="s">
        <v>96</v>
      </c>
      <c r="H6" s="178" t="s">
        <v>97</v>
      </c>
      <c r="I6" s="178" t="s">
        <v>96</v>
      </c>
      <c r="J6" s="178" t="s">
        <v>97</v>
      </c>
      <c r="K6" s="178" t="s">
        <v>96</v>
      </c>
      <c r="L6" s="178" t="s">
        <v>97</v>
      </c>
      <c r="M6" s="178" t="s">
        <v>96</v>
      </c>
      <c r="N6" s="178" t="s">
        <v>97</v>
      </c>
      <c r="O6" s="178" t="s">
        <v>96</v>
      </c>
      <c r="P6" s="178" t="s">
        <v>97</v>
      </c>
      <c r="Q6" s="178" t="s">
        <v>96</v>
      </c>
      <c r="R6" s="178" t="s">
        <v>97</v>
      </c>
      <c r="S6" s="178" t="s">
        <v>96</v>
      </c>
      <c r="T6" s="178" t="s">
        <v>97</v>
      </c>
      <c r="U6" s="178" t="s">
        <v>96</v>
      </c>
      <c r="V6" s="178" t="s">
        <v>97</v>
      </c>
      <c r="W6" s="178" t="s">
        <v>96</v>
      </c>
      <c r="X6" s="182" t="s">
        <v>97</v>
      </c>
    </row>
    <row r="7" spans="1:24" s="13" customFormat="1" ht="30.75" customHeight="1">
      <c r="A7" s="172"/>
      <c r="B7" s="172"/>
      <c r="C7" s="173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9"/>
    </row>
    <row r="8" spans="1:24" s="16" customFormat="1" ht="16.5" customHeight="1">
      <c r="A8" s="68" t="s">
        <v>243</v>
      </c>
      <c r="B8" s="69" t="s">
        <v>244</v>
      </c>
      <c r="C8" s="70" t="s">
        <v>0</v>
      </c>
      <c r="D8" s="71">
        <v>9300</v>
      </c>
      <c r="E8" s="71">
        <v>6194</v>
      </c>
      <c r="F8" s="71">
        <v>3106</v>
      </c>
      <c r="G8" s="71">
        <v>3316</v>
      </c>
      <c r="H8" s="71">
        <v>2186</v>
      </c>
      <c r="I8" s="71">
        <v>216</v>
      </c>
      <c r="J8" s="71">
        <v>235</v>
      </c>
      <c r="K8" s="71">
        <v>412</v>
      </c>
      <c r="L8" s="71">
        <v>172</v>
      </c>
      <c r="M8" s="71">
        <v>15</v>
      </c>
      <c r="N8" s="71">
        <v>5</v>
      </c>
      <c r="O8" s="71">
        <v>145</v>
      </c>
      <c r="P8" s="71">
        <v>21</v>
      </c>
      <c r="Q8" s="71">
        <v>67</v>
      </c>
      <c r="R8" s="71">
        <v>26</v>
      </c>
      <c r="S8" s="71">
        <v>556</v>
      </c>
      <c r="T8" s="71">
        <v>96</v>
      </c>
      <c r="U8" s="71">
        <v>3</v>
      </c>
      <c r="V8" s="71">
        <v>24</v>
      </c>
      <c r="W8" s="71">
        <v>1464</v>
      </c>
      <c r="X8" s="71">
        <v>341</v>
      </c>
    </row>
    <row r="9" spans="1:24" s="16" customFormat="1" ht="15" customHeight="1">
      <c r="A9" s="183" t="s">
        <v>1</v>
      </c>
      <c r="B9" s="72" t="s">
        <v>245</v>
      </c>
      <c r="C9" s="73" t="s">
        <v>2</v>
      </c>
      <c r="D9" s="39">
        <v>8713</v>
      </c>
      <c r="E9" s="39">
        <v>5822</v>
      </c>
      <c r="F9" s="39">
        <v>2891</v>
      </c>
      <c r="G9" s="39">
        <v>3126</v>
      </c>
      <c r="H9" s="39">
        <v>2024</v>
      </c>
      <c r="I9" s="39">
        <v>180</v>
      </c>
      <c r="J9" s="39">
        <v>217</v>
      </c>
      <c r="K9" s="39">
        <v>352</v>
      </c>
      <c r="L9" s="39">
        <v>168</v>
      </c>
      <c r="M9" s="39">
        <v>15</v>
      </c>
      <c r="N9" s="39">
        <v>5</v>
      </c>
      <c r="O9" s="39">
        <v>143</v>
      </c>
      <c r="P9" s="39">
        <v>17</v>
      </c>
      <c r="Q9" s="39">
        <v>67</v>
      </c>
      <c r="R9" s="39">
        <v>26</v>
      </c>
      <c r="S9" s="39">
        <v>535</v>
      </c>
      <c r="T9" s="39">
        <v>91</v>
      </c>
      <c r="U9" s="39">
        <v>2</v>
      </c>
      <c r="V9" s="39">
        <v>24</v>
      </c>
      <c r="W9" s="39">
        <v>1402</v>
      </c>
      <c r="X9" s="39">
        <v>319</v>
      </c>
    </row>
    <row r="10" spans="1:24" s="16" customFormat="1" ht="15" customHeight="1">
      <c r="A10" s="184"/>
      <c r="B10" s="72" t="s">
        <v>246</v>
      </c>
      <c r="C10" s="73" t="s">
        <v>3</v>
      </c>
      <c r="D10" s="39">
        <v>587</v>
      </c>
      <c r="E10" s="39">
        <v>372</v>
      </c>
      <c r="F10" s="39">
        <v>215</v>
      </c>
      <c r="G10" s="39">
        <v>190</v>
      </c>
      <c r="H10" s="39">
        <v>162</v>
      </c>
      <c r="I10" s="39">
        <v>36</v>
      </c>
      <c r="J10" s="39">
        <v>18</v>
      </c>
      <c r="K10" s="39">
        <v>60</v>
      </c>
      <c r="L10" s="39">
        <v>4</v>
      </c>
      <c r="M10" s="39">
        <v>0</v>
      </c>
      <c r="N10" s="39">
        <v>0</v>
      </c>
      <c r="O10" s="39">
        <v>2</v>
      </c>
      <c r="P10" s="39">
        <v>4</v>
      </c>
      <c r="Q10" s="39">
        <v>0</v>
      </c>
      <c r="R10" s="39">
        <v>0</v>
      </c>
      <c r="S10" s="39">
        <v>21</v>
      </c>
      <c r="T10" s="39">
        <v>5</v>
      </c>
      <c r="U10" s="39">
        <v>1</v>
      </c>
      <c r="V10" s="39">
        <v>0</v>
      </c>
      <c r="W10" s="39">
        <v>62</v>
      </c>
      <c r="X10" s="39">
        <v>22</v>
      </c>
    </row>
    <row r="11" spans="1:24" s="24" customFormat="1" ht="15" customHeight="1">
      <c r="A11" s="100" t="s">
        <v>388</v>
      </c>
      <c r="B11" s="69" t="s">
        <v>244</v>
      </c>
      <c r="C11" s="70" t="s">
        <v>0</v>
      </c>
      <c r="D11" s="71">
        <v>1224</v>
      </c>
      <c r="E11" s="71">
        <v>895</v>
      </c>
      <c r="F11" s="71">
        <v>329</v>
      </c>
      <c r="G11" s="71">
        <v>425</v>
      </c>
      <c r="H11" s="71">
        <v>190</v>
      </c>
      <c r="I11" s="71">
        <v>17</v>
      </c>
      <c r="J11" s="71">
        <v>30</v>
      </c>
      <c r="K11" s="71">
        <v>50</v>
      </c>
      <c r="L11" s="71">
        <v>16</v>
      </c>
      <c r="M11" s="71">
        <v>0</v>
      </c>
      <c r="N11" s="71">
        <v>0</v>
      </c>
      <c r="O11" s="71">
        <v>18</v>
      </c>
      <c r="P11" s="71">
        <v>1</v>
      </c>
      <c r="Q11" s="71">
        <v>5</v>
      </c>
      <c r="R11" s="71">
        <v>0</v>
      </c>
      <c r="S11" s="71">
        <v>25</v>
      </c>
      <c r="T11" s="71">
        <v>2</v>
      </c>
      <c r="U11" s="71">
        <v>0</v>
      </c>
      <c r="V11" s="71">
        <v>0</v>
      </c>
      <c r="W11" s="71">
        <v>355</v>
      </c>
      <c r="X11" s="71">
        <v>90</v>
      </c>
    </row>
    <row r="12" spans="1:24" s="24" customFormat="1" ht="15" customHeight="1">
      <c r="A12" s="180" t="s">
        <v>389</v>
      </c>
      <c r="B12" s="72" t="s">
        <v>247</v>
      </c>
      <c r="C12" s="73" t="s">
        <v>2</v>
      </c>
      <c r="D12" s="39">
        <v>1191</v>
      </c>
      <c r="E12" s="39">
        <v>872</v>
      </c>
      <c r="F12" s="39">
        <v>319</v>
      </c>
      <c r="G12" s="39">
        <v>412</v>
      </c>
      <c r="H12" s="39">
        <v>182</v>
      </c>
      <c r="I12" s="39">
        <v>15</v>
      </c>
      <c r="J12" s="39">
        <v>28</v>
      </c>
      <c r="K12" s="39">
        <v>45</v>
      </c>
      <c r="L12" s="39">
        <v>16</v>
      </c>
      <c r="M12" s="39">
        <v>0</v>
      </c>
      <c r="N12" s="39">
        <v>0</v>
      </c>
      <c r="O12" s="39">
        <v>18</v>
      </c>
      <c r="P12" s="39">
        <v>1</v>
      </c>
      <c r="Q12" s="39">
        <v>5</v>
      </c>
      <c r="R12" s="39">
        <v>0</v>
      </c>
      <c r="S12" s="39">
        <v>25</v>
      </c>
      <c r="T12" s="39">
        <v>2</v>
      </c>
      <c r="U12" s="39">
        <v>0</v>
      </c>
      <c r="V12" s="39">
        <v>0</v>
      </c>
      <c r="W12" s="39">
        <v>352</v>
      </c>
      <c r="X12" s="39">
        <v>90</v>
      </c>
    </row>
    <row r="13" spans="1:24" s="24" customFormat="1" ht="15" customHeight="1">
      <c r="A13" s="181"/>
      <c r="B13" s="72" t="s">
        <v>248</v>
      </c>
      <c r="C13" s="73" t="s">
        <v>3</v>
      </c>
      <c r="D13" s="39">
        <v>33</v>
      </c>
      <c r="E13" s="39">
        <v>23</v>
      </c>
      <c r="F13" s="39">
        <v>10</v>
      </c>
      <c r="G13" s="39">
        <v>13</v>
      </c>
      <c r="H13" s="39">
        <v>8</v>
      </c>
      <c r="I13" s="39">
        <v>2</v>
      </c>
      <c r="J13" s="39">
        <v>2</v>
      </c>
      <c r="K13" s="39">
        <v>5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3</v>
      </c>
      <c r="X13" s="39">
        <v>0</v>
      </c>
    </row>
    <row r="14" spans="1:24" s="24" customFormat="1" ht="15" customHeight="1">
      <c r="A14" s="100" t="s">
        <v>390</v>
      </c>
      <c r="B14" s="69" t="s">
        <v>244</v>
      </c>
      <c r="C14" s="70" t="s">
        <v>0</v>
      </c>
      <c r="D14" s="71">
        <v>1925</v>
      </c>
      <c r="E14" s="71">
        <v>1201</v>
      </c>
      <c r="F14" s="71">
        <v>724</v>
      </c>
      <c r="G14" s="71">
        <v>871</v>
      </c>
      <c r="H14" s="71">
        <v>571</v>
      </c>
      <c r="I14" s="71">
        <v>16</v>
      </c>
      <c r="J14" s="71">
        <v>31</v>
      </c>
      <c r="K14" s="71">
        <v>87</v>
      </c>
      <c r="L14" s="71">
        <v>74</v>
      </c>
      <c r="M14" s="71">
        <v>5</v>
      </c>
      <c r="N14" s="71">
        <v>4</v>
      </c>
      <c r="O14" s="71">
        <v>27</v>
      </c>
      <c r="P14" s="71">
        <v>5</v>
      </c>
      <c r="Q14" s="71">
        <v>30</v>
      </c>
      <c r="R14" s="71">
        <v>14</v>
      </c>
      <c r="S14" s="71">
        <v>53</v>
      </c>
      <c r="T14" s="71">
        <v>3</v>
      </c>
      <c r="U14" s="71">
        <v>1</v>
      </c>
      <c r="V14" s="71">
        <v>8</v>
      </c>
      <c r="W14" s="71">
        <v>111</v>
      </c>
      <c r="X14" s="71">
        <v>14</v>
      </c>
    </row>
    <row r="15" spans="1:24" s="24" customFormat="1" ht="15" customHeight="1">
      <c r="A15" s="180" t="s">
        <v>391</v>
      </c>
      <c r="B15" s="72" t="s">
        <v>247</v>
      </c>
      <c r="C15" s="73" t="s">
        <v>2</v>
      </c>
      <c r="D15" s="39">
        <v>1913</v>
      </c>
      <c r="E15" s="39">
        <v>1192</v>
      </c>
      <c r="F15" s="39">
        <v>721</v>
      </c>
      <c r="G15" s="39">
        <v>863</v>
      </c>
      <c r="H15" s="39">
        <v>570</v>
      </c>
      <c r="I15" s="39">
        <v>16</v>
      </c>
      <c r="J15" s="39">
        <v>31</v>
      </c>
      <c r="K15" s="39">
        <v>86</v>
      </c>
      <c r="L15" s="39">
        <v>72</v>
      </c>
      <c r="M15" s="39">
        <v>5</v>
      </c>
      <c r="N15" s="39">
        <v>4</v>
      </c>
      <c r="O15" s="39">
        <v>27</v>
      </c>
      <c r="P15" s="39">
        <v>5</v>
      </c>
      <c r="Q15" s="39">
        <v>30</v>
      </c>
      <c r="R15" s="39">
        <v>14</v>
      </c>
      <c r="S15" s="39">
        <v>53</v>
      </c>
      <c r="T15" s="39">
        <v>3</v>
      </c>
      <c r="U15" s="39">
        <v>1</v>
      </c>
      <c r="V15" s="39">
        <v>8</v>
      </c>
      <c r="W15" s="39">
        <v>111</v>
      </c>
      <c r="X15" s="39">
        <v>14</v>
      </c>
    </row>
    <row r="16" spans="1:24" s="24" customFormat="1" ht="15" customHeight="1">
      <c r="A16" s="181"/>
      <c r="B16" s="74" t="s">
        <v>248</v>
      </c>
      <c r="C16" s="75" t="s">
        <v>3</v>
      </c>
      <c r="D16" s="39">
        <v>12</v>
      </c>
      <c r="E16" s="39">
        <v>9</v>
      </c>
      <c r="F16" s="39">
        <v>3</v>
      </c>
      <c r="G16" s="39">
        <v>8</v>
      </c>
      <c r="H16" s="39">
        <v>1</v>
      </c>
      <c r="I16" s="39">
        <v>0</v>
      </c>
      <c r="J16" s="39">
        <v>0</v>
      </c>
      <c r="K16" s="39">
        <v>1</v>
      </c>
      <c r="L16" s="39">
        <v>2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</row>
    <row r="17" spans="1:24" s="24" customFormat="1" ht="15" customHeight="1">
      <c r="A17" s="100" t="s">
        <v>392</v>
      </c>
      <c r="B17" s="69" t="s">
        <v>244</v>
      </c>
      <c r="C17" s="70" t="s">
        <v>0</v>
      </c>
      <c r="D17" s="71">
        <v>943</v>
      </c>
      <c r="E17" s="71">
        <v>694</v>
      </c>
      <c r="F17" s="71">
        <v>249</v>
      </c>
      <c r="G17" s="71">
        <v>247</v>
      </c>
      <c r="H17" s="71">
        <v>177</v>
      </c>
      <c r="I17" s="71">
        <v>20</v>
      </c>
      <c r="J17" s="71">
        <v>16</v>
      </c>
      <c r="K17" s="71">
        <v>44</v>
      </c>
      <c r="L17" s="71">
        <v>3</v>
      </c>
      <c r="M17" s="71">
        <v>3</v>
      </c>
      <c r="N17" s="71">
        <v>0</v>
      </c>
      <c r="O17" s="71">
        <v>19</v>
      </c>
      <c r="P17" s="71">
        <v>4</v>
      </c>
      <c r="Q17" s="71">
        <v>11</v>
      </c>
      <c r="R17" s="71">
        <v>0</v>
      </c>
      <c r="S17" s="71">
        <v>198</v>
      </c>
      <c r="T17" s="71">
        <v>40</v>
      </c>
      <c r="U17" s="71">
        <v>1</v>
      </c>
      <c r="V17" s="71">
        <v>1</v>
      </c>
      <c r="W17" s="71">
        <v>151</v>
      </c>
      <c r="X17" s="71">
        <v>8</v>
      </c>
    </row>
    <row r="18" spans="1:24" s="24" customFormat="1" ht="15" customHeight="1">
      <c r="A18" s="180" t="s">
        <v>393</v>
      </c>
      <c r="B18" s="72" t="s">
        <v>247</v>
      </c>
      <c r="C18" s="73" t="s">
        <v>2</v>
      </c>
      <c r="D18" s="39">
        <v>841</v>
      </c>
      <c r="E18" s="39">
        <v>621</v>
      </c>
      <c r="F18" s="39">
        <v>220</v>
      </c>
      <c r="G18" s="39">
        <v>202</v>
      </c>
      <c r="H18" s="39">
        <v>153</v>
      </c>
      <c r="I18" s="39">
        <v>18</v>
      </c>
      <c r="J18" s="39">
        <v>15</v>
      </c>
      <c r="K18" s="39">
        <v>35</v>
      </c>
      <c r="L18" s="39">
        <v>3</v>
      </c>
      <c r="M18" s="39">
        <v>3</v>
      </c>
      <c r="N18" s="39">
        <v>0</v>
      </c>
      <c r="O18" s="39">
        <v>19</v>
      </c>
      <c r="P18" s="39">
        <v>2</v>
      </c>
      <c r="Q18" s="39">
        <v>11</v>
      </c>
      <c r="R18" s="39">
        <v>0</v>
      </c>
      <c r="S18" s="39">
        <v>187</v>
      </c>
      <c r="T18" s="39">
        <v>38</v>
      </c>
      <c r="U18" s="39">
        <v>1</v>
      </c>
      <c r="V18" s="39">
        <v>1</v>
      </c>
      <c r="W18" s="39">
        <v>145</v>
      </c>
      <c r="X18" s="39">
        <v>8</v>
      </c>
    </row>
    <row r="19" spans="1:24" s="24" customFormat="1" ht="15" customHeight="1">
      <c r="A19" s="181"/>
      <c r="B19" s="74" t="s">
        <v>248</v>
      </c>
      <c r="C19" s="75" t="s">
        <v>3</v>
      </c>
      <c r="D19" s="39">
        <v>102</v>
      </c>
      <c r="E19" s="39">
        <v>73</v>
      </c>
      <c r="F19" s="39">
        <v>29</v>
      </c>
      <c r="G19" s="39">
        <v>45</v>
      </c>
      <c r="H19" s="39">
        <v>24</v>
      </c>
      <c r="I19" s="39">
        <v>2</v>
      </c>
      <c r="J19" s="39">
        <v>1</v>
      </c>
      <c r="K19" s="39">
        <v>9</v>
      </c>
      <c r="L19" s="39">
        <v>0</v>
      </c>
      <c r="M19" s="39">
        <v>0</v>
      </c>
      <c r="N19" s="39">
        <v>0</v>
      </c>
      <c r="O19" s="39">
        <v>0</v>
      </c>
      <c r="P19" s="39">
        <v>2</v>
      </c>
      <c r="Q19" s="39">
        <v>0</v>
      </c>
      <c r="R19" s="39">
        <v>0</v>
      </c>
      <c r="S19" s="39">
        <v>11</v>
      </c>
      <c r="T19" s="39">
        <v>2</v>
      </c>
      <c r="U19" s="39">
        <v>0</v>
      </c>
      <c r="V19" s="39">
        <v>0</v>
      </c>
      <c r="W19" s="39">
        <v>6</v>
      </c>
      <c r="X19" s="39">
        <v>0</v>
      </c>
    </row>
    <row r="20" spans="1:24" s="24" customFormat="1" ht="15" customHeight="1">
      <c r="A20" s="100" t="s">
        <v>394</v>
      </c>
      <c r="B20" s="69" t="s">
        <v>244</v>
      </c>
      <c r="C20" s="70" t="s">
        <v>0</v>
      </c>
      <c r="D20" s="71">
        <v>790</v>
      </c>
      <c r="E20" s="71">
        <v>498</v>
      </c>
      <c r="F20" s="71">
        <v>292</v>
      </c>
      <c r="G20" s="71">
        <v>281</v>
      </c>
      <c r="H20" s="71">
        <v>225</v>
      </c>
      <c r="I20" s="71">
        <v>4</v>
      </c>
      <c r="J20" s="71">
        <v>14</v>
      </c>
      <c r="K20" s="71">
        <v>20</v>
      </c>
      <c r="L20" s="71">
        <v>15</v>
      </c>
      <c r="M20" s="71">
        <v>0</v>
      </c>
      <c r="N20" s="71">
        <v>0</v>
      </c>
      <c r="O20" s="71">
        <v>10</v>
      </c>
      <c r="P20" s="71">
        <v>1</v>
      </c>
      <c r="Q20" s="71">
        <v>0</v>
      </c>
      <c r="R20" s="71">
        <v>1</v>
      </c>
      <c r="S20" s="71">
        <v>2</v>
      </c>
      <c r="T20" s="71">
        <v>1</v>
      </c>
      <c r="U20" s="71">
        <v>1</v>
      </c>
      <c r="V20" s="71">
        <v>4</v>
      </c>
      <c r="W20" s="71">
        <v>180</v>
      </c>
      <c r="X20" s="71">
        <v>31</v>
      </c>
    </row>
    <row r="21" spans="1:24" s="24" customFormat="1" ht="15" customHeight="1">
      <c r="A21" s="180" t="s">
        <v>395</v>
      </c>
      <c r="B21" s="72" t="s">
        <v>247</v>
      </c>
      <c r="C21" s="73" t="s">
        <v>2</v>
      </c>
      <c r="D21" s="39">
        <v>760</v>
      </c>
      <c r="E21" s="39">
        <v>486</v>
      </c>
      <c r="F21" s="39">
        <v>274</v>
      </c>
      <c r="G21" s="39">
        <v>273</v>
      </c>
      <c r="H21" s="39">
        <v>211</v>
      </c>
      <c r="I21" s="39">
        <v>4</v>
      </c>
      <c r="J21" s="39">
        <v>14</v>
      </c>
      <c r="K21" s="39">
        <v>19</v>
      </c>
      <c r="L21" s="39">
        <v>14</v>
      </c>
      <c r="M21" s="39">
        <v>0</v>
      </c>
      <c r="N21" s="39">
        <v>0</v>
      </c>
      <c r="O21" s="39">
        <v>10</v>
      </c>
      <c r="P21" s="39">
        <v>1</v>
      </c>
      <c r="Q21" s="39">
        <v>0</v>
      </c>
      <c r="R21" s="39">
        <v>1</v>
      </c>
      <c r="S21" s="39">
        <v>2</v>
      </c>
      <c r="T21" s="39">
        <v>1</v>
      </c>
      <c r="U21" s="39">
        <v>0</v>
      </c>
      <c r="V21" s="39">
        <v>4</v>
      </c>
      <c r="W21" s="39">
        <v>178</v>
      </c>
      <c r="X21" s="39">
        <v>28</v>
      </c>
    </row>
    <row r="22" spans="1:24" s="24" customFormat="1" ht="15" customHeight="1">
      <c r="A22" s="181"/>
      <c r="B22" s="74" t="s">
        <v>248</v>
      </c>
      <c r="C22" s="75" t="s">
        <v>3</v>
      </c>
      <c r="D22" s="39">
        <v>30</v>
      </c>
      <c r="E22" s="39">
        <v>12</v>
      </c>
      <c r="F22" s="39">
        <v>18</v>
      </c>
      <c r="G22" s="39">
        <v>8</v>
      </c>
      <c r="H22" s="39">
        <v>14</v>
      </c>
      <c r="I22" s="39">
        <v>0</v>
      </c>
      <c r="J22" s="39">
        <v>0</v>
      </c>
      <c r="K22" s="39">
        <v>1</v>
      </c>
      <c r="L22" s="39">
        <v>1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1</v>
      </c>
      <c r="V22" s="39">
        <v>0</v>
      </c>
      <c r="W22" s="39">
        <v>2</v>
      </c>
      <c r="X22" s="39">
        <v>3</v>
      </c>
    </row>
    <row r="23" spans="1:24" s="24" customFormat="1" ht="15" customHeight="1">
      <c r="A23" s="100" t="s">
        <v>396</v>
      </c>
      <c r="B23" s="69" t="s">
        <v>244</v>
      </c>
      <c r="C23" s="70" t="s">
        <v>0</v>
      </c>
      <c r="D23" s="71">
        <v>515</v>
      </c>
      <c r="E23" s="71">
        <v>365</v>
      </c>
      <c r="F23" s="71">
        <v>150</v>
      </c>
      <c r="G23" s="71">
        <v>157</v>
      </c>
      <c r="H23" s="71">
        <v>95</v>
      </c>
      <c r="I23" s="71">
        <v>5</v>
      </c>
      <c r="J23" s="71">
        <v>7</v>
      </c>
      <c r="K23" s="71">
        <v>22</v>
      </c>
      <c r="L23" s="71">
        <v>7</v>
      </c>
      <c r="M23" s="71">
        <v>1</v>
      </c>
      <c r="N23" s="71">
        <v>1</v>
      </c>
      <c r="O23" s="71">
        <v>7</v>
      </c>
      <c r="P23" s="71">
        <v>1</v>
      </c>
      <c r="Q23" s="71">
        <v>1</v>
      </c>
      <c r="R23" s="71">
        <v>0</v>
      </c>
      <c r="S23" s="71">
        <v>7</v>
      </c>
      <c r="T23" s="71">
        <v>0</v>
      </c>
      <c r="U23" s="71">
        <v>0</v>
      </c>
      <c r="V23" s="71">
        <v>1</v>
      </c>
      <c r="W23" s="71">
        <v>165</v>
      </c>
      <c r="X23" s="71">
        <v>38</v>
      </c>
    </row>
    <row r="24" spans="1:24" s="24" customFormat="1" ht="15" customHeight="1">
      <c r="A24" s="180" t="s">
        <v>397</v>
      </c>
      <c r="B24" s="72" t="s">
        <v>247</v>
      </c>
      <c r="C24" s="73" t="s">
        <v>2</v>
      </c>
      <c r="D24" s="39">
        <v>502</v>
      </c>
      <c r="E24" s="39">
        <v>357</v>
      </c>
      <c r="F24" s="39">
        <v>145</v>
      </c>
      <c r="G24" s="39">
        <v>155</v>
      </c>
      <c r="H24" s="39">
        <v>90</v>
      </c>
      <c r="I24" s="39">
        <v>4</v>
      </c>
      <c r="J24" s="39">
        <v>7</v>
      </c>
      <c r="K24" s="39">
        <v>20</v>
      </c>
      <c r="L24" s="39">
        <v>7</v>
      </c>
      <c r="M24" s="39">
        <v>1</v>
      </c>
      <c r="N24" s="39">
        <v>1</v>
      </c>
      <c r="O24" s="39">
        <v>7</v>
      </c>
      <c r="P24" s="39">
        <v>1</v>
      </c>
      <c r="Q24" s="39">
        <v>1</v>
      </c>
      <c r="R24" s="39">
        <v>0</v>
      </c>
      <c r="S24" s="39">
        <v>7</v>
      </c>
      <c r="T24" s="39">
        <v>0</v>
      </c>
      <c r="U24" s="39">
        <v>0</v>
      </c>
      <c r="V24" s="39">
        <v>1</v>
      </c>
      <c r="W24" s="39">
        <v>162</v>
      </c>
      <c r="X24" s="39">
        <v>38</v>
      </c>
    </row>
    <row r="25" spans="1:24" s="24" customFormat="1" ht="15" customHeight="1">
      <c r="A25" s="181"/>
      <c r="B25" s="74" t="s">
        <v>248</v>
      </c>
      <c r="C25" s="75" t="s">
        <v>3</v>
      </c>
      <c r="D25" s="39">
        <v>13</v>
      </c>
      <c r="E25" s="39">
        <v>8</v>
      </c>
      <c r="F25" s="39">
        <v>5</v>
      </c>
      <c r="G25" s="39">
        <v>2</v>
      </c>
      <c r="H25" s="39">
        <v>5</v>
      </c>
      <c r="I25" s="39">
        <v>1</v>
      </c>
      <c r="J25" s="39">
        <v>0</v>
      </c>
      <c r="K25" s="39">
        <v>2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3</v>
      </c>
      <c r="X25" s="39">
        <v>0</v>
      </c>
    </row>
    <row r="26" spans="1:24" s="24" customFormat="1" ht="15" customHeight="1">
      <c r="A26" s="100" t="s">
        <v>398</v>
      </c>
      <c r="B26" s="69" t="s">
        <v>244</v>
      </c>
      <c r="C26" s="70" t="s">
        <v>0</v>
      </c>
      <c r="D26" s="71">
        <v>1241</v>
      </c>
      <c r="E26" s="71">
        <v>737</v>
      </c>
      <c r="F26" s="71">
        <v>504</v>
      </c>
      <c r="G26" s="71">
        <v>395</v>
      </c>
      <c r="H26" s="71">
        <v>340</v>
      </c>
      <c r="I26" s="71">
        <v>13</v>
      </c>
      <c r="J26" s="71">
        <v>36</v>
      </c>
      <c r="K26" s="71">
        <v>46</v>
      </c>
      <c r="L26" s="71">
        <v>17</v>
      </c>
      <c r="M26" s="71">
        <v>3</v>
      </c>
      <c r="N26" s="71">
        <v>0</v>
      </c>
      <c r="O26" s="71">
        <v>17</v>
      </c>
      <c r="P26" s="71">
        <v>3</v>
      </c>
      <c r="Q26" s="71">
        <v>0</v>
      </c>
      <c r="R26" s="71">
        <v>1</v>
      </c>
      <c r="S26" s="71">
        <v>186</v>
      </c>
      <c r="T26" s="71">
        <v>34</v>
      </c>
      <c r="U26" s="71">
        <v>0</v>
      </c>
      <c r="V26" s="71">
        <v>4</v>
      </c>
      <c r="W26" s="71">
        <v>77</v>
      </c>
      <c r="X26" s="71">
        <v>69</v>
      </c>
    </row>
    <row r="27" spans="1:24" s="24" customFormat="1" ht="15" customHeight="1">
      <c r="A27" s="180" t="s">
        <v>399</v>
      </c>
      <c r="B27" s="72" t="s">
        <v>247</v>
      </c>
      <c r="C27" s="73" t="s">
        <v>2</v>
      </c>
      <c r="D27" s="39">
        <v>1186</v>
      </c>
      <c r="E27" s="39">
        <v>707</v>
      </c>
      <c r="F27" s="39">
        <v>479</v>
      </c>
      <c r="G27" s="39">
        <v>376</v>
      </c>
      <c r="H27" s="39">
        <v>324</v>
      </c>
      <c r="I27" s="39">
        <v>12</v>
      </c>
      <c r="J27" s="39">
        <v>33</v>
      </c>
      <c r="K27" s="39">
        <v>42</v>
      </c>
      <c r="L27" s="39">
        <v>17</v>
      </c>
      <c r="M27" s="39">
        <v>3</v>
      </c>
      <c r="N27" s="39">
        <v>0</v>
      </c>
      <c r="O27" s="39">
        <v>17</v>
      </c>
      <c r="P27" s="39">
        <v>1</v>
      </c>
      <c r="Q27" s="39">
        <v>0</v>
      </c>
      <c r="R27" s="39">
        <v>1</v>
      </c>
      <c r="S27" s="39">
        <v>182</v>
      </c>
      <c r="T27" s="39">
        <v>34</v>
      </c>
      <c r="U27" s="39">
        <v>0</v>
      </c>
      <c r="V27" s="39">
        <v>4</v>
      </c>
      <c r="W27" s="39">
        <v>75</v>
      </c>
      <c r="X27" s="39">
        <v>65</v>
      </c>
    </row>
    <row r="28" spans="1:24" s="24" customFormat="1" ht="15" customHeight="1">
      <c r="A28" s="181"/>
      <c r="B28" s="74" t="s">
        <v>248</v>
      </c>
      <c r="C28" s="75" t="s">
        <v>3</v>
      </c>
      <c r="D28" s="39">
        <v>55</v>
      </c>
      <c r="E28" s="39">
        <v>30</v>
      </c>
      <c r="F28" s="39">
        <v>25</v>
      </c>
      <c r="G28" s="39">
        <v>19</v>
      </c>
      <c r="H28" s="39">
        <v>16</v>
      </c>
      <c r="I28" s="39">
        <v>1</v>
      </c>
      <c r="J28" s="39">
        <v>3</v>
      </c>
      <c r="K28" s="39">
        <v>4</v>
      </c>
      <c r="L28" s="39">
        <v>0</v>
      </c>
      <c r="M28" s="39">
        <v>0</v>
      </c>
      <c r="N28" s="39">
        <v>0</v>
      </c>
      <c r="O28" s="39">
        <v>0</v>
      </c>
      <c r="P28" s="39">
        <v>2</v>
      </c>
      <c r="Q28" s="39">
        <v>0</v>
      </c>
      <c r="R28" s="39">
        <v>0</v>
      </c>
      <c r="S28" s="39">
        <v>4</v>
      </c>
      <c r="T28" s="39">
        <v>0</v>
      </c>
      <c r="U28" s="39">
        <v>0</v>
      </c>
      <c r="V28" s="39">
        <v>0</v>
      </c>
      <c r="W28" s="39">
        <v>2</v>
      </c>
      <c r="X28" s="39">
        <v>4</v>
      </c>
    </row>
    <row r="29" spans="1:24" s="24" customFormat="1" ht="15" customHeight="1">
      <c r="A29" s="32" t="s">
        <v>152</v>
      </c>
      <c r="B29" s="69" t="s">
        <v>244</v>
      </c>
      <c r="C29" s="70" t="s">
        <v>0</v>
      </c>
      <c r="D29" s="71">
        <v>150</v>
      </c>
      <c r="E29" s="71">
        <v>96</v>
      </c>
      <c r="F29" s="71">
        <v>54</v>
      </c>
      <c r="G29" s="71">
        <v>61</v>
      </c>
      <c r="H29" s="71">
        <v>41</v>
      </c>
      <c r="I29" s="71">
        <v>9</v>
      </c>
      <c r="J29" s="71">
        <v>6</v>
      </c>
      <c r="K29" s="71">
        <v>13</v>
      </c>
      <c r="L29" s="71">
        <v>0</v>
      </c>
      <c r="M29" s="71">
        <v>0</v>
      </c>
      <c r="N29" s="71">
        <v>0</v>
      </c>
      <c r="O29" s="71">
        <v>4</v>
      </c>
      <c r="P29" s="71">
        <v>2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1</v>
      </c>
      <c r="W29" s="71">
        <v>9</v>
      </c>
      <c r="X29" s="71">
        <v>4</v>
      </c>
    </row>
    <row r="30" spans="1:24" s="24" customFormat="1" ht="15" customHeight="1">
      <c r="A30" s="33" t="s">
        <v>9</v>
      </c>
      <c r="B30" s="72" t="s">
        <v>247</v>
      </c>
      <c r="C30" s="73" t="s">
        <v>2</v>
      </c>
      <c r="D30" s="39">
        <v>128</v>
      </c>
      <c r="E30" s="39">
        <v>86</v>
      </c>
      <c r="F30" s="39">
        <v>42</v>
      </c>
      <c r="G30" s="39">
        <v>54</v>
      </c>
      <c r="H30" s="39">
        <v>29</v>
      </c>
      <c r="I30" s="39">
        <v>8</v>
      </c>
      <c r="J30" s="39">
        <v>6</v>
      </c>
      <c r="K30" s="39">
        <v>11</v>
      </c>
      <c r="L30" s="39">
        <v>0</v>
      </c>
      <c r="M30" s="39">
        <v>0</v>
      </c>
      <c r="N30" s="39">
        <v>0</v>
      </c>
      <c r="O30" s="39">
        <v>4</v>
      </c>
      <c r="P30" s="39">
        <v>2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1</v>
      </c>
      <c r="W30" s="39">
        <v>9</v>
      </c>
      <c r="X30" s="39">
        <v>4</v>
      </c>
    </row>
    <row r="31" spans="1:24" s="24" customFormat="1" ht="15" customHeight="1">
      <c r="A31" s="34"/>
      <c r="B31" s="74" t="s">
        <v>248</v>
      </c>
      <c r="C31" s="75" t="s">
        <v>3</v>
      </c>
      <c r="D31" s="39">
        <v>22</v>
      </c>
      <c r="E31" s="39">
        <v>10</v>
      </c>
      <c r="F31" s="39">
        <v>12</v>
      </c>
      <c r="G31" s="39">
        <v>7</v>
      </c>
      <c r="H31" s="39">
        <v>12</v>
      </c>
      <c r="I31" s="39">
        <v>1</v>
      </c>
      <c r="J31" s="39">
        <v>0</v>
      </c>
      <c r="K31" s="39">
        <v>2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</row>
    <row r="32" spans="1:24" s="24" customFormat="1" ht="15" customHeight="1">
      <c r="A32" s="32" t="s">
        <v>154</v>
      </c>
      <c r="B32" s="69" t="s">
        <v>244</v>
      </c>
      <c r="C32" s="70" t="s">
        <v>0</v>
      </c>
      <c r="D32" s="71">
        <v>169</v>
      </c>
      <c r="E32" s="71">
        <v>131</v>
      </c>
      <c r="F32" s="71">
        <v>38</v>
      </c>
      <c r="G32" s="71">
        <v>63</v>
      </c>
      <c r="H32" s="71">
        <v>30</v>
      </c>
      <c r="I32" s="71">
        <v>8</v>
      </c>
      <c r="J32" s="71">
        <v>1</v>
      </c>
      <c r="K32" s="71">
        <v>16</v>
      </c>
      <c r="L32" s="71">
        <v>1</v>
      </c>
      <c r="M32" s="71">
        <v>0</v>
      </c>
      <c r="N32" s="71">
        <v>0</v>
      </c>
      <c r="O32" s="71">
        <v>2</v>
      </c>
      <c r="P32" s="71">
        <v>1</v>
      </c>
      <c r="Q32" s="71">
        <v>2</v>
      </c>
      <c r="R32" s="71">
        <v>0</v>
      </c>
      <c r="S32" s="71">
        <v>8</v>
      </c>
      <c r="T32" s="71">
        <v>0</v>
      </c>
      <c r="U32" s="71">
        <v>0</v>
      </c>
      <c r="V32" s="71">
        <v>0</v>
      </c>
      <c r="W32" s="71">
        <v>32</v>
      </c>
      <c r="X32" s="71">
        <v>5</v>
      </c>
    </row>
    <row r="33" spans="1:24" s="24" customFormat="1" ht="15" customHeight="1">
      <c r="A33" s="180" t="s">
        <v>11</v>
      </c>
      <c r="B33" s="72" t="s">
        <v>247</v>
      </c>
      <c r="C33" s="73" t="s">
        <v>2</v>
      </c>
      <c r="D33" s="39">
        <v>134</v>
      </c>
      <c r="E33" s="39">
        <v>104</v>
      </c>
      <c r="F33" s="39">
        <v>30</v>
      </c>
      <c r="G33" s="39">
        <v>48</v>
      </c>
      <c r="H33" s="39">
        <v>24</v>
      </c>
      <c r="I33" s="39">
        <v>6</v>
      </c>
      <c r="J33" s="39">
        <v>1</v>
      </c>
      <c r="K33" s="39">
        <v>12</v>
      </c>
      <c r="L33" s="39">
        <v>1</v>
      </c>
      <c r="M33" s="39">
        <v>0</v>
      </c>
      <c r="N33" s="39">
        <v>0</v>
      </c>
      <c r="O33" s="39">
        <v>2</v>
      </c>
      <c r="P33" s="39">
        <v>1</v>
      </c>
      <c r="Q33" s="39">
        <v>2</v>
      </c>
      <c r="R33" s="39">
        <v>0</v>
      </c>
      <c r="S33" s="39">
        <v>7</v>
      </c>
      <c r="T33" s="39">
        <v>0</v>
      </c>
      <c r="U33" s="39">
        <v>0</v>
      </c>
      <c r="V33" s="39">
        <v>0</v>
      </c>
      <c r="W33" s="39">
        <v>27</v>
      </c>
      <c r="X33" s="39">
        <v>3</v>
      </c>
    </row>
    <row r="34" spans="1:24" s="24" customFormat="1" ht="15" customHeight="1">
      <c r="A34" s="181"/>
      <c r="B34" s="74" t="s">
        <v>248</v>
      </c>
      <c r="C34" s="75" t="s">
        <v>3</v>
      </c>
      <c r="D34" s="39">
        <v>35</v>
      </c>
      <c r="E34" s="39">
        <v>27</v>
      </c>
      <c r="F34" s="39">
        <v>8</v>
      </c>
      <c r="G34" s="39">
        <v>15</v>
      </c>
      <c r="H34" s="39">
        <v>6</v>
      </c>
      <c r="I34" s="39">
        <v>2</v>
      </c>
      <c r="J34" s="39">
        <v>0</v>
      </c>
      <c r="K34" s="39">
        <v>4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1</v>
      </c>
      <c r="T34" s="39">
        <v>0</v>
      </c>
      <c r="U34" s="39">
        <v>0</v>
      </c>
      <c r="V34" s="39">
        <v>0</v>
      </c>
      <c r="W34" s="39">
        <v>5</v>
      </c>
      <c r="X34" s="39">
        <v>2</v>
      </c>
    </row>
    <row r="35" spans="1:24" s="24" customFormat="1" ht="15" customHeight="1">
      <c r="A35" s="32" t="s">
        <v>155</v>
      </c>
      <c r="B35" s="69" t="s">
        <v>244</v>
      </c>
      <c r="C35" s="70" t="s">
        <v>0</v>
      </c>
      <c r="D35" s="71">
        <v>159</v>
      </c>
      <c r="E35" s="71">
        <v>109</v>
      </c>
      <c r="F35" s="71">
        <v>50</v>
      </c>
      <c r="G35" s="71">
        <v>54</v>
      </c>
      <c r="H35" s="71">
        <v>33</v>
      </c>
      <c r="I35" s="71">
        <v>2</v>
      </c>
      <c r="J35" s="71">
        <v>1</v>
      </c>
      <c r="K35" s="71">
        <v>3</v>
      </c>
      <c r="L35" s="71">
        <v>0</v>
      </c>
      <c r="M35" s="71">
        <v>1</v>
      </c>
      <c r="N35" s="71">
        <v>0</v>
      </c>
      <c r="O35" s="71">
        <v>2</v>
      </c>
      <c r="P35" s="71">
        <v>0</v>
      </c>
      <c r="Q35" s="71">
        <v>0</v>
      </c>
      <c r="R35" s="71">
        <v>0</v>
      </c>
      <c r="S35" s="71">
        <v>19</v>
      </c>
      <c r="T35" s="71">
        <v>0</v>
      </c>
      <c r="U35" s="71">
        <v>0</v>
      </c>
      <c r="V35" s="71">
        <v>0</v>
      </c>
      <c r="W35" s="71">
        <v>28</v>
      </c>
      <c r="X35" s="71">
        <v>16</v>
      </c>
    </row>
    <row r="36" spans="1:24" s="24" customFormat="1" ht="15" customHeight="1">
      <c r="A36" s="180" t="s">
        <v>12</v>
      </c>
      <c r="B36" s="72" t="s">
        <v>247</v>
      </c>
      <c r="C36" s="73" t="s">
        <v>2</v>
      </c>
      <c r="D36" s="39">
        <v>146</v>
      </c>
      <c r="E36" s="39">
        <v>101</v>
      </c>
      <c r="F36" s="39">
        <v>45</v>
      </c>
      <c r="G36" s="39">
        <v>49</v>
      </c>
      <c r="H36" s="39">
        <v>32</v>
      </c>
      <c r="I36" s="39">
        <v>2</v>
      </c>
      <c r="J36" s="39">
        <v>1</v>
      </c>
      <c r="K36" s="39">
        <v>3</v>
      </c>
      <c r="L36" s="39">
        <v>0</v>
      </c>
      <c r="M36" s="39">
        <v>1</v>
      </c>
      <c r="N36" s="39">
        <v>0</v>
      </c>
      <c r="O36" s="39">
        <v>2</v>
      </c>
      <c r="P36" s="39">
        <v>0</v>
      </c>
      <c r="Q36" s="39">
        <v>0</v>
      </c>
      <c r="R36" s="39">
        <v>0</v>
      </c>
      <c r="S36" s="39">
        <v>19</v>
      </c>
      <c r="T36" s="39">
        <v>0</v>
      </c>
      <c r="U36" s="39">
        <v>0</v>
      </c>
      <c r="V36" s="39">
        <v>0</v>
      </c>
      <c r="W36" s="39">
        <v>25</v>
      </c>
      <c r="X36" s="39">
        <v>12</v>
      </c>
    </row>
    <row r="37" spans="1:24" s="24" customFormat="1" ht="15" customHeight="1">
      <c r="A37" s="181"/>
      <c r="B37" s="74" t="s">
        <v>248</v>
      </c>
      <c r="C37" s="75" t="s">
        <v>3</v>
      </c>
      <c r="D37" s="39">
        <v>13</v>
      </c>
      <c r="E37" s="39">
        <v>8</v>
      </c>
      <c r="F37" s="39">
        <v>5</v>
      </c>
      <c r="G37" s="39">
        <v>5</v>
      </c>
      <c r="H37" s="39">
        <v>1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3</v>
      </c>
      <c r="X37" s="39">
        <v>4</v>
      </c>
    </row>
    <row r="38" spans="1:24" s="24" customFormat="1" ht="15" customHeight="1">
      <c r="A38" s="32" t="s">
        <v>156</v>
      </c>
      <c r="B38" s="69" t="s">
        <v>244</v>
      </c>
      <c r="C38" s="70" t="s">
        <v>0</v>
      </c>
      <c r="D38" s="71">
        <v>298</v>
      </c>
      <c r="E38" s="71">
        <v>188</v>
      </c>
      <c r="F38" s="71">
        <v>110</v>
      </c>
      <c r="G38" s="71">
        <v>96</v>
      </c>
      <c r="H38" s="71">
        <v>65</v>
      </c>
      <c r="I38" s="71">
        <v>21</v>
      </c>
      <c r="J38" s="71">
        <v>17</v>
      </c>
      <c r="K38" s="71">
        <v>17</v>
      </c>
      <c r="L38" s="71">
        <v>4</v>
      </c>
      <c r="M38" s="71">
        <v>1</v>
      </c>
      <c r="N38" s="71">
        <v>0</v>
      </c>
      <c r="O38" s="71">
        <v>5</v>
      </c>
      <c r="P38" s="71">
        <v>1</v>
      </c>
      <c r="Q38" s="71">
        <v>7</v>
      </c>
      <c r="R38" s="71">
        <v>6</v>
      </c>
      <c r="S38" s="71">
        <v>21</v>
      </c>
      <c r="T38" s="71">
        <v>11</v>
      </c>
      <c r="U38" s="71">
        <v>0</v>
      </c>
      <c r="V38" s="71">
        <v>1</v>
      </c>
      <c r="W38" s="71">
        <v>20</v>
      </c>
      <c r="X38" s="71">
        <v>5</v>
      </c>
    </row>
    <row r="39" spans="1:24" s="24" customFormat="1" ht="15" customHeight="1">
      <c r="A39" s="180" t="s">
        <v>13</v>
      </c>
      <c r="B39" s="72" t="s">
        <v>247</v>
      </c>
      <c r="C39" s="73" t="s">
        <v>2</v>
      </c>
      <c r="D39" s="39">
        <v>295</v>
      </c>
      <c r="E39" s="39">
        <v>186</v>
      </c>
      <c r="F39" s="39">
        <v>109</v>
      </c>
      <c r="G39" s="39">
        <v>96</v>
      </c>
      <c r="H39" s="39">
        <v>64</v>
      </c>
      <c r="I39" s="39">
        <v>20</v>
      </c>
      <c r="J39" s="39">
        <v>17</v>
      </c>
      <c r="K39" s="39">
        <v>17</v>
      </c>
      <c r="L39" s="39">
        <v>4</v>
      </c>
      <c r="M39" s="39">
        <v>1</v>
      </c>
      <c r="N39" s="39">
        <v>0</v>
      </c>
      <c r="O39" s="39">
        <v>5</v>
      </c>
      <c r="P39" s="39">
        <v>1</v>
      </c>
      <c r="Q39" s="39">
        <v>7</v>
      </c>
      <c r="R39" s="39">
        <v>6</v>
      </c>
      <c r="S39" s="39">
        <v>21</v>
      </c>
      <c r="T39" s="39">
        <v>11</v>
      </c>
      <c r="U39" s="39">
        <v>0</v>
      </c>
      <c r="V39" s="39">
        <v>1</v>
      </c>
      <c r="W39" s="39">
        <v>19</v>
      </c>
      <c r="X39" s="39">
        <v>5</v>
      </c>
    </row>
    <row r="40" spans="1:24" s="24" customFormat="1" ht="15" customHeight="1">
      <c r="A40" s="181"/>
      <c r="B40" s="74" t="s">
        <v>248</v>
      </c>
      <c r="C40" s="75" t="s">
        <v>3</v>
      </c>
      <c r="D40" s="39">
        <v>3</v>
      </c>
      <c r="E40" s="39">
        <v>2</v>
      </c>
      <c r="F40" s="39">
        <v>1</v>
      </c>
      <c r="G40" s="39">
        <v>0</v>
      </c>
      <c r="H40" s="39">
        <v>1</v>
      </c>
      <c r="I40" s="39">
        <v>1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1</v>
      </c>
      <c r="X40" s="39">
        <v>0</v>
      </c>
    </row>
    <row r="41" spans="1:24" s="24" customFormat="1" ht="15" customHeight="1">
      <c r="A41" s="32" t="s">
        <v>157</v>
      </c>
      <c r="B41" s="69" t="s">
        <v>244</v>
      </c>
      <c r="C41" s="70" t="s">
        <v>0</v>
      </c>
      <c r="D41" s="71">
        <v>95</v>
      </c>
      <c r="E41" s="71">
        <v>71</v>
      </c>
      <c r="F41" s="71">
        <v>24</v>
      </c>
      <c r="G41" s="71">
        <v>35</v>
      </c>
      <c r="H41" s="71">
        <v>19</v>
      </c>
      <c r="I41" s="71">
        <v>1</v>
      </c>
      <c r="J41" s="71">
        <v>2</v>
      </c>
      <c r="K41" s="71">
        <v>1</v>
      </c>
      <c r="L41" s="71">
        <v>1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34</v>
      </c>
      <c r="X41" s="71">
        <v>2</v>
      </c>
    </row>
    <row r="42" spans="1:24" s="24" customFormat="1" ht="15" customHeight="1">
      <c r="A42" s="180" t="s">
        <v>14</v>
      </c>
      <c r="B42" s="72" t="s">
        <v>247</v>
      </c>
      <c r="C42" s="73" t="s">
        <v>2</v>
      </c>
      <c r="D42" s="39">
        <v>82</v>
      </c>
      <c r="E42" s="39">
        <v>61</v>
      </c>
      <c r="F42" s="39">
        <v>21</v>
      </c>
      <c r="G42" s="39">
        <v>30</v>
      </c>
      <c r="H42" s="39">
        <v>17</v>
      </c>
      <c r="I42" s="39">
        <v>1</v>
      </c>
      <c r="J42" s="39">
        <v>1</v>
      </c>
      <c r="K42" s="39">
        <v>1</v>
      </c>
      <c r="L42" s="39">
        <v>1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29</v>
      </c>
      <c r="X42" s="39">
        <v>2</v>
      </c>
    </row>
    <row r="43" spans="1:24" s="24" customFormat="1" ht="15" customHeight="1">
      <c r="A43" s="181"/>
      <c r="B43" s="74" t="s">
        <v>248</v>
      </c>
      <c r="C43" s="75" t="s">
        <v>3</v>
      </c>
      <c r="D43" s="39">
        <v>13</v>
      </c>
      <c r="E43" s="39">
        <v>10</v>
      </c>
      <c r="F43" s="39">
        <v>3</v>
      </c>
      <c r="G43" s="39">
        <v>5</v>
      </c>
      <c r="H43" s="39">
        <v>2</v>
      </c>
      <c r="I43" s="39">
        <v>0</v>
      </c>
      <c r="J43" s="39">
        <v>1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5</v>
      </c>
      <c r="X43" s="39">
        <v>0</v>
      </c>
    </row>
    <row r="44" spans="1:24" s="24" customFormat="1" ht="15" customHeight="1">
      <c r="A44" s="32" t="s">
        <v>158</v>
      </c>
      <c r="B44" s="69" t="s">
        <v>244</v>
      </c>
      <c r="C44" s="70" t="s">
        <v>0</v>
      </c>
      <c r="D44" s="71">
        <v>455</v>
      </c>
      <c r="E44" s="71">
        <v>325</v>
      </c>
      <c r="F44" s="71">
        <v>130</v>
      </c>
      <c r="G44" s="71">
        <v>217</v>
      </c>
      <c r="H44" s="71">
        <v>99</v>
      </c>
      <c r="I44" s="71">
        <v>0</v>
      </c>
      <c r="J44" s="71">
        <v>1</v>
      </c>
      <c r="K44" s="71">
        <v>25</v>
      </c>
      <c r="L44" s="71">
        <v>16</v>
      </c>
      <c r="M44" s="71">
        <v>0</v>
      </c>
      <c r="N44" s="71">
        <v>0</v>
      </c>
      <c r="O44" s="71">
        <v>10</v>
      </c>
      <c r="P44" s="71">
        <v>0</v>
      </c>
      <c r="Q44" s="71">
        <v>2</v>
      </c>
      <c r="R44" s="71">
        <v>3</v>
      </c>
      <c r="S44" s="71">
        <v>6</v>
      </c>
      <c r="T44" s="71">
        <v>0</v>
      </c>
      <c r="U44" s="71">
        <v>0</v>
      </c>
      <c r="V44" s="71">
        <v>0</v>
      </c>
      <c r="W44" s="71">
        <v>65</v>
      </c>
      <c r="X44" s="71">
        <v>11</v>
      </c>
    </row>
    <row r="45" spans="1:24" s="24" customFormat="1" ht="15" customHeight="1">
      <c r="A45" s="180" t="s">
        <v>15</v>
      </c>
      <c r="B45" s="72" t="s">
        <v>247</v>
      </c>
      <c r="C45" s="73" t="s">
        <v>2</v>
      </c>
      <c r="D45" s="39">
        <v>449</v>
      </c>
      <c r="E45" s="39">
        <v>325</v>
      </c>
      <c r="F45" s="39">
        <v>124</v>
      </c>
      <c r="G45" s="39">
        <v>217</v>
      </c>
      <c r="H45" s="39">
        <v>94</v>
      </c>
      <c r="I45" s="39">
        <v>0</v>
      </c>
      <c r="J45" s="39">
        <v>1</v>
      </c>
      <c r="K45" s="39">
        <v>25</v>
      </c>
      <c r="L45" s="39">
        <v>15</v>
      </c>
      <c r="M45" s="39">
        <v>0</v>
      </c>
      <c r="N45" s="39">
        <v>0</v>
      </c>
      <c r="O45" s="39">
        <v>10</v>
      </c>
      <c r="P45" s="39">
        <v>0</v>
      </c>
      <c r="Q45" s="39">
        <v>2</v>
      </c>
      <c r="R45" s="39">
        <v>3</v>
      </c>
      <c r="S45" s="39">
        <v>6</v>
      </c>
      <c r="T45" s="39">
        <v>0</v>
      </c>
      <c r="U45" s="39">
        <v>0</v>
      </c>
      <c r="V45" s="39">
        <v>0</v>
      </c>
      <c r="W45" s="39">
        <v>65</v>
      </c>
      <c r="X45" s="39">
        <v>11</v>
      </c>
    </row>
    <row r="46" spans="1:24" s="24" customFormat="1" ht="15" customHeight="1">
      <c r="A46" s="181"/>
      <c r="B46" s="74" t="s">
        <v>248</v>
      </c>
      <c r="C46" s="75" t="s">
        <v>3</v>
      </c>
      <c r="D46" s="39">
        <v>6</v>
      </c>
      <c r="E46" s="39">
        <v>0</v>
      </c>
      <c r="F46" s="39">
        <v>6</v>
      </c>
      <c r="G46" s="39">
        <v>0</v>
      </c>
      <c r="H46" s="39">
        <v>5</v>
      </c>
      <c r="I46" s="39">
        <v>0</v>
      </c>
      <c r="J46" s="39">
        <v>0</v>
      </c>
      <c r="K46" s="39">
        <v>0</v>
      </c>
      <c r="L46" s="39">
        <v>1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</row>
    <row r="47" spans="1:24" s="24" customFormat="1" ht="15" customHeight="1">
      <c r="A47" s="32" t="s">
        <v>159</v>
      </c>
      <c r="B47" s="69" t="s">
        <v>244</v>
      </c>
      <c r="C47" s="70" t="s">
        <v>0</v>
      </c>
      <c r="D47" s="71">
        <v>73</v>
      </c>
      <c r="E47" s="71">
        <v>53</v>
      </c>
      <c r="F47" s="71">
        <v>20</v>
      </c>
      <c r="G47" s="71">
        <v>42</v>
      </c>
      <c r="H47" s="71">
        <v>13</v>
      </c>
      <c r="I47" s="71">
        <v>0</v>
      </c>
      <c r="J47" s="71">
        <v>6</v>
      </c>
      <c r="K47" s="71">
        <v>4</v>
      </c>
      <c r="L47" s="71">
        <v>1</v>
      </c>
      <c r="M47" s="71">
        <v>0</v>
      </c>
      <c r="N47" s="71">
        <v>0</v>
      </c>
      <c r="O47" s="71">
        <v>4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3</v>
      </c>
      <c r="X47" s="71">
        <v>0</v>
      </c>
    </row>
    <row r="48" spans="1:24" s="24" customFormat="1" ht="15" customHeight="1">
      <c r="A48" s="180" t="s">
        <v>16</v>
      </c>
      <c r="B48" s="72" t="s">
        <v>247</v>
      </c>
      <c r="C48" s="73" t="s">
        <v>2</v>
      </c>
      <c r="D48" s="39">
        <v>72</v>
      </c>
      <c r="E48" s="39">
        <v>52</v>
      </c>
      <c r="F48" s="39">
        <v>20</v>
      </c>
      <c r="G48" s="39">
        <v>41</v>
      </c>
      <c r="H48" s="39">
        <v>13</v>
      </c>
      <c r="I48" s="39">
        <v>0</v>
      </c>
      <c r="J48" s="39">
        <v>6</v>
      </c>
      <c r="K48" s="39">
        <v>4</v>
      </c>
      <c r="L48" s="39">
        <v>1</v>
      </c>
      <c r="M48" s="39">
        <v>0</v>
      </c>
      <c r="N48" s="39">
        <v>0</v>
      </c>
      <c r="O48" s="39">
        <v>4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3</v>
      </c>
      <c r="X48" s="39">
        <v>0</v>
      </c>
    </row>
    <row r="49" spans="1:24" s="24" customFormat="1" ht="15" customHeight="1">
      <c r="A49" s="181"/>
      <c r="B49" s="74" t="s">
        <v>248</v>
      </c>
      <c r="C49" s="75" t="s">
        <v>3</v>
      </c>
      <c r="D49" s="39">
        <v>1</v>
      </c>
      <c r="E49" s="39">
        <v>1</v>
      </c>
      <c r="F49" s="39">
        <v>0</v>
      </c>
      <c r="G49" s="39">
        <v>1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</row>
    <row r="50" spans="1:24" s="24" customFormat="1" ht="15" customHeight="1">
      <c r="A50" s="32" t="s">
        <v>160</v>
      </c>
      <c r="B50" s="69" t="s">
        <v>244</v>
      </c>
      <c r="C50" s="70" t="s">
        <v>0</v>
      </c>
      <c r="D50" s="71">
        <v>319</v>
      </c>
      <c r="E50" s="71">
        <v>234</v>
      </c>
      <c r="F50" s="71">
        <v>85</v>
      </c>
      <c r="G50" s="71">
        <v>105</v>
      </c>
      <c r="H50" s="71">
        <v>53</v>
      </c>
      <c r="I50" s="71">
        <v>4</v>
      </c>
      <c r="J50" s="71">
        <v>3</v>
      </c>
      <c r="K50" s="71">
        <v>19</v>
      </c>
      <c r="L50" s="71">
        <v>4</v>
      </c>
      <c r="M50" s="71">
        <v>1</v>
      </c>
      <c r="N50" s="71">
        <v>0</v>
      </c>
      <c r="O50" s="71">
        <v>4</v>
      </c>
      <c r="P50" s="71">
        <v>0</v>
      </c>
      <c r="Q50" s="71">
        <v>3</v>
      </c>
      <c r="R50" s="71">
        <v>0</v>
      </c>
      <c r="S50" s="71">
        <v>4</v>
      </c>
      <c r="T50" s="71">
        <v>1</v>
      </c>
      <c r="U50" s="71">
        <v>0</v>
      </c>
      <c r="V50" s="71">
        <v>1</v>
      </c>
      <c r="W50" s="71">
        <v>94</v>
      </c>
      <c r="X50" s="71">
        <v>23</v>
      </c>
    </row>
    <row r="51" spans="1:24" s="24" customFormat="1" ht="15" customHeight="1">
      <c r="A51" s="180" t="s">
        <v>17</v>
      </c>
      <c r="B51" s="72" t="s">
        <v>247</v>
      </c>
      <c r="C51" s="73" t="s">
        <v>2</v>
      </c>
      <c r="D51" s="39">
        <v>274</v>
      </c>
      <c r="E51" s="39">
        <v>203</v>
      </c>
      <c r="F51" s="39">
        <v>71</v>
      </c>
      <c r="G51" s="39">
        <v>94</v>
      </c>
      <c r="H51" s="39">
        <v>43</v>
      </c>
      <c r="I51" s="39">
        <v>4</v>
      </c>
      <c r="J51" s="39">
        <v>3</v>
      </c>
      <c r="K51" s="39">
        <v>10</v>
      </c>
      <c r="L51" s="39">
        <v>4</v>
      </c>
      <c r="M51" s="39">
        <v>1</v>
      </c>
      <c r="N51" s="39">
        <v>0</v>
      </c>
      <c r="O51" s="39">
        <v>4</v>
      </c>
      <c r="P51" s="39">
        <v>0</v>
      </c>
      <c r="Q51" s="39">
        <v>3</v>
      </c>
      <c r="R51" s="39">
        <v>0</v>
      </c>
      <c r="S51" s="39">
        <v>1</v>
      </c>
      <c r="T51" s="39">
        <v>0</v>
      </c>
      <c r="U51" s="39">
        <v>0</v>
      </c>
      <c r="V51" s="39">
        <v>1</v>
      </c>
      <c r="W51" s="39">
        <v>86</v>
      </c>
      <c r="X51" s="39">
        <v>20</v>
      </c>
    </row>
    <row r="52" spans="1:24" s="24" customFormat="1" ht="15" customHeight="1">
      <c r="A52" s="181"/>
      <c r="B52" s="74" t="s">
        <v>248</v>
      </c>
      <c r="C52" s="75" t="s">
        <v>3</v>
      </c>
      <c r="D52" s="39">
        <v>45</v>
      </c>
      <c r="E52" s="39">
        <v>31</v>
      </c>
      <c r="F52" s="39">
        <v>14</v>
      </c>
      <c r="G52" s="39">
        <v>11</v>
      </c>
      <c r="H52" s="39">
        <v>10</v>
      </c>
      <c r="I52" s="39">
        <v>0</v>
      </c>
      <c r="J52" s="39">
        <v>0</v>
      </c>
      <c r="K52" s="39">
        <v>9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3</v>
      </c>
      <c r="T52" s="39">
        <v>1</v>
      </c>
      <c r="U52" s="39">
        <v>0</v>
      </c>
      <c r="V52" s="39">
        <v>0</v>
      </c>
      <c r="W52" s="39">
        <v>8</v>
      </c>
      <c r="X52" s="39">
        <v>3</v>
      </c>
    </row>
    <row r="53" spans="1:24" s="24" customFormat="1" ht="15" customHeight="1">
      <c r="A53" s="32" t="s">
        <v>161</v>
      </c>
      <c r="B53" s="69" t="s">
        <v>244</v>
      </c>
      <c r="C53" s="70" t="s">
        <v>0</v>
      </c>
      <c r="D53" s="71">
        <v>165</v>
      </c>
      <c r="E53" s="71">
        <v>119</v>
      </c>
      <c r="F53" s="71">
        <v>46</v>
      </c>
      <c r="G53" s="71">
        <v>61</v>
      </c>
      <c r="H53" s="71">
        <v>37</v>
      </c>
      <c r="I53" s="71">
        <v>46</v>
      </c>
      <c r="J53" s="71">
        <v>9</v>
      </c>
      <c r="K53" s="71">
        <v>7</v>
      </c>
      <c r="L53" s="71">
        <v>0</v>
      </c>
      <c r="M53" s="71">
        <v>0</v>
      </c>
      <c r="N53" s="71">
        <v>0</v>
      </c>
      <c r="O53" s="71">
        <v>4</v>
      </c>
      <c r="P53" s="71">
        <v>0</v>
      </c>
      <c r="Q53" s="71">
        <v>0</v>
      </c>
      <c r="R53" s="71">
        <v>0</v>
      </c>
      <c r="S53" s="71">
        <v>1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</row>
    <row r="54" spans="1:24" s="24" customFormat="1" ht="15" customHeight="1">
      <c r="A54" s="180" t="s">
        <v>18</v>
      </c>
      <c r="B54" s="72" t="s">
        <v>247</v>
      </c>
      <c r="C54" s="73" t="s">
        <v>2</v>
      </c>
      <c r="D54" s="39">
        <v>85</v>
      </c>
      <c r="E54" s="39">
        <v>62</v>
      </c>
      <c r="F54" s="39">
        <v>23</v>
      </c>
      <c r="G54" s="39">
        <v>34</v>
      </c>
      <c r="H54" s="39">
        <v>18</v>
      </c>
      <c r="I54" s="39">
        <v>22</v>
      </c>
      <c r="J54" s="39">
        <v>5</v>
      </c>
      <c r="K54" s="39">
        <v>3</v>
      </c>
      <c r="L54" s="39">
        <v>0</v>
      </c>
      <c r="M54" s="39">
        <v>0</v>
      </c>
      <c r="N54" s="39">
        <v>0</v>
      </c>
      <c r="O54" s="39">
        <v>2</v>
      </c>
      <c r="P54" s="39">
        <v>0</v>
      </c>
      <c r="Q54" s="39">
        <v>0</v>
      </c>
      <c r="R54" s="39">
        <v>0</v>
      </c>
      <c r="S54" s="39">
        <v>1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</row>
    <row r="55" spans="1:24" s="24" customFormat="1" ht="15" customHeight="1">
      <c r="A55" s="181"/>
      <c r="B55" s="74" t="s">
        <v>248</v>
      </c>
      <c r="C55" s="75" t="s">
        <v>3</v>
      </c>
      <c r="D55" s="39">
        <v>80</v>
      </c>
      <c r="E55" s="39">
        <v>57</v>
      </c>
      <c r="F55" s="39">
        <v>23</v>
      </c>
      <c r="G55" s="39">
        <v>27</v>
      </c>
      <c r="H55" s="39">
        <v>19</v>
      </c>
      <c r="I55" s="39">
        <v>24</v>
      </c>
      <c r="J55" s="39">
        <v>4</v>
      </c>
      <c r="K55" s="39">
        <v>4</v>
      </c>
      <c r="L55" s="39">
        <v>0</v>
      </c>
      <c r="M55" s="39">
        <v>0</v>
      </c>
      <c r="N55" s="39">
        <v>0</v>
      </c>
      <c r="O55" s="39">
        <v>2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</row>
    <row r="56" spans="1:24" s="24" customFormat="1" ht="15" customHeight="1">
      <c r="A56" s="32" t="s">
        <v>162</v>
      </c>
      <c r="B56" s="69" t="s">
        <v>244</v>
      </c>
      <c r="C56" s="70" t="s">
        <v>0</v>
      </c>
      <c r="D56" s="71">
        <v>188</v>
      </c>
      <c r="E56" s="71">
        <v>121</v>
      </c>
      <c r="F56" s="71">
        <v>67</v>
      </c>
      <c r="G56" s="71">
        <v>33</v>
      </c>
      <c r="H56" s="71">
        <v>50</v>
      </c>
      <c r="I56" s="71">
        <v>2</v>
      </c>
      <c r="J56" s="71">
        <v>5</v>
      </c>
      <c r="K56" s="71">
        <v>24</v>
      </c>
      <c r="L56" s="71">
        <v>0</v>
      </c>
      <c r="M56" s="71">
        <v>0</v>
      </c>
      <c r="N56" s="71">
        <v>0</v>
      </c>
      <c r="O56" s="71">
        <v>2</v>
      </c>
      <c r="P56" s="71">
        <v>0</v>
      </c>
      <c r="Q56" s="71">
        <v>0</v>
      </c>
      <c r="R56" s="71">
        <v>0</v>
      </c>
      <c r="S56" s="71">
        <v>6</v>
      </c>
      <c r="T56" s="71">
        <v>3</v>
      </c>
      <c r="U56" s="71">
        <v>0</v>
      </c>
      <c r="V56" s="71">
        <v>0</v>
      </c>
      <c r="W56" s="71">
        <v>54</v>
      </c>
      <c r="X56" s="71">
        <v>9</v>
      </c>
    </row>
    <row r="57" spans="1:24" s="24" customFormat="1" ht="15" customHeight="1">
      <c r="A57" s="180" t="s">
        <v>19</v>
      </c>
      <c r="B57" s="72" t="s">
        <v>247</v>
      </c>
      <c r="C57" s="73" t="s">
        <v>2</v>
      </c>
      <c r="D57" s="39">
        <v>89</v>
      </c>
      <c r="E57" s="39">
        <v>63</v>
      </c>
      <c r="F57" s="39">
        <v>26</v>
      </c>
      <c r="G57" s="39">
        <v>18</v>
      </c>
      <c r="H57" s="39">
        <v>22</v>
      </c>
      <c r="I57" s="39">
        <v>1</v>
      </c>
      <c r="J57" s="39">
        <v>0</v>
      </c>
      <c r="K57" s="39">
        <v>7</v>
      </c>
      <c r="L57" s="39">
        <v>0</v>
      </c>
      <c r="M57" s="39">
        <v>0</v>
      </c>
      <c r="N57" s="39">
        <v>0</v>
      </c>
      <c r="O57" s="39">
        <v>2</v>
      </c>
      <c r="P57" s="39">
        <v>0</v>
      </c>
      <c r="Q57" s="39">
        <v>0</v>
      </c>
      <c r="R57" s="39">
        <v>0</v>
      </c>
      <c r="S57" s="39">
        <v>4</v>
      </c>
      <c r="T57" s="39">
        <v>1</v>
      </c>
      <c r="U57" s="39">
        <v>0</v>
      </c>
      <c r="V57" s="39">
        <v>0</v>
      </c>
      <c r="W57" s="39">
        <v>31</v>
      </c>
      <c r="X57" s="39">
        <v>3</v>
      </c>
    </row>
    <row r="58" spans="1:24" s="24" customFormat="1" ht="15" customHeight="1">
      <c r="A58" s="181"/>
      <c r="B58" s="74" t="s">
        <v>248</v>
      </c>
      <c r="C58" s="75" t="s">
        <v>3</v>
      </c>
      <c r="D58" s="39">
        <v>99</v>
      </c>
      <c r="E58" s="39">
        <v>58</v>
      </c>
      <c r="F58" s="39">
        <v>41</v>
      </c>
      <c r="G58" s="39">
        <v>15</v>
      </c>
      <c r="H58" s="39">
        <v>28</v>
      </c>
      <c r="I58" s="39">
        <v>1</v>
      </c>
      <c r="J58" s="39">
        <v>5</v>
      </c>
      <c r="K58" s="39">
        <v>17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2</v>
      </c>
      <c r="T58" s="39">
        <v>2</v>
      </c>
      <c r="U58" s="39">
        <v>0</v>
      </c>
      <c r="V58" s="39">
        <v>0</v>
      </c>
      <c r="W58" s="39">
        <v>23</v>
      </c>
      <c r="X58" s="39">
        <v>6</v>
      </c>
    </row>
    <row r="59" spans="1:24" s="24" customFormat="1" ht="15" customHeight="1">
      <c r="A59" s="32" t="s">
        <v>163</v>
      </c>
      <c r="B59" s="69" t="s">
        <v>244</v>
      </c>
      <c r="C59" s="70" t="s">
        <v>0</v>
      </c>
      <c r="D59" s="71">
        <v>7</v>
      </c>
      <c r="E59" s="71">
        <v>4</v>
      </c>
      <c r="F59" s="71">
        <v>3</v>
      </c>
      <c r="G59" s="71">
        <v>2</v>
      </c>
      <c r="H59" s="71">
        <v>1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0</v>
      </c>
      <c r="O59" s="71">
        <v>0</v>
      </c>
      <c r="P59" s="71">
        <v>0</v>
      </c>
      <c r="Q59" s="71">
        <v>0</v>
      </c>
      <c r="R59" s="71">
        <v>0</v>
      </c>
      <c r="S59" s="71">
        <v>1</v>
      </c>
      <c r="T59" s="71">
        <v>0</v>
      </c>
      <c r="U59" s="71">
        <v>0</v>
      </c>
      <c r="V59" s="71">
        <v>0</v>
      </c>
      <c r="W59" s="71">
        <v>1</v>
      </c>
      <c r="X59" s="71">
        <v>2</v>
      </c>
    </row>
    <row r="60" spans="1:24" s="24" customFormat="1" ht="15" customHeight="1">
      <c r="A60" s="180" t="s">
        <v>20</v>
      </c>
      <c r="B60" s="72" t="s">
        <v>247</v>
      </c>
      <c r="C60" s="73" t="s">
        <v>2</v>
      </c>
      <c r="D60" s="39">
        <v>7</v>
      </c>
      <c r="E60" s="39">
        <v>4</v>
      </c>
      <c r="F60" s="39">
        <v>3</v>
      </c>
      <c r="G60" s="39">
        <v>2</v>
      </c>
      <c r="H60" s="39">
        <v>1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1</v>
      </c>
      <c r="T60" s="39">
        <v>0</v>
      </c>
      <c r="U60" s="39">
        <v>0</v>
      </c>
      <c r="V60" s="39">
        <v>0</v>
      </c>
      <c r="W60" s="39">
        <v>1</v>
      </c>
      <c r="X60" s="39">
        <v>2</v>
      </c>
    </row>
    <row r="61" spans="1:24" s="24" customFormat="1" ht="15" customHeight="1">
      <c r="A61" s="181"/>
      <c r="B61" s="74" t="s">
        <v>248</v>
      </c>
      <c r="C61" s="75" t="s">
        <v>3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</row>
    <row r="62" spans="1:24" s="24" customFormat="1" ht="15" customHeight="1">
      <c r="A62" s="32" t="s">
        <v>164</v>
      </c>
      <c r="B62" s="69" t="s">
        <v>244</v>
      </c>
      <c r="C62" s="70" t="s">
        <v>0</v>
      </c>
      <c r="D62" s="71">
        <v>354</v>
      </c>
      <c r="E62" s="71">
        <v>200</v>
      </c>
      <c r="F62" s="71">
        <v>154</v>
      </c>
      <c r="G62" s="71">
        <v>87</v>
      </c>
      <c r="H62" s="71">
        <v>104</v>
      </c>
      <c r="I62" s="71">
        <v>25</v>
      </c>
      <c r="J62" s="71">
        <v>33</v>
      </c>
      <c r="K62" s="71">
        <v>6</v>
      </c>
      <c r="L62" s="71">
        <v>9</v>
      </c>
      <c r="M62" s="71">
        <v>0</v>
      </c>
      <c r="N62" s="71">
        <v>0</v>
      </c>
      <c r="O62" s="71">
        <v>5</v>
      </c>
      <c r="P62" s="71">
        <v>0</v>
      </c>
      <c r="Q62" s="71">
        <v>5</v>
      </c>
      <c r="R62" s="71">
        <v>1</v>
      </c>
      <c r="S62" s="71">
        <v>6</v>
      </c>
      <c r="T62" s="71">
        <v>0</v>
      </c>
      <c r="U62" s="71">
        <v>0</v>
      </c>
      <c r="V62" s="71">
        <v>0</v>
      </c>
      <c r="W62" s="71">
        <v>66</v>
      </c>
      <c r="X62" s="71">
        <v>7</v>
      </c>
    </row>
    <row r="63" spans="1:24" s="24" customFormat="1" ht="15" customHeight="1">
      <c r="A63" s="180" t="s">
        <v>21</v>
      </c>
      <c r="B63" s="72" t="s">
        <v>247</v>
      </c>
      <c r="C63" s="73" t="s">
        <v>2</v>
      </c>
      <c r="D63" s="39">
        <v>335</v>
      </c>
      <c r="E63" s="39">
        <v>192</v>
      </c>
      <c r="F63" s="39">
        <v>143</v>
      </c>
      <c r="G63" s="39">
        <v>81</v>
      </c>
      <c r="H63" s="39">
        <v>95</v>
      </c>
      <c r="I63" s="39">
        <v>24</v>
      </c>
      <c r="J63" s="39">
        <v>31</v>
      </c>
      <c r="K63" s="39">
        <v>5</v>
      </c>
      <c r="L63" s="39">
        <v>9</v>
      </c>
      <c r="M63" s="39">
        <v>0</v>
      </c>
      <c r="N63" s="39">
        <v>0</v>
      </c>
      <c r="O63" s="39">
        <v>5</v>
      </c>
      <c r="P63" s="39">
        <v>0</v>
      </c>
      <c r="Q63" s="39">
        <v>5</v>
      </c>
      <c r="R63" s="39">
        <v>1</v>
      </c>
      <c r="S63" s="39">
        <v>6</v>
      </c>
      <c r="T63" s="39">
        <v>0</v>
      </c>
      <c r="U63" s="39">
        <v>0</v>
      </c>
      <c r="V63" s="39">
        <v>0</v>
      </c>
      <c r="W63" s="39">
        <v>66</v>
      </c>
      <c r="X63" s="39">
        <v>7</v>
      </c>
    </row>
    <row r="64" spans="1:24" s="24" customFormat="1" ht="15" customHeight="1">
      <c r="A64" s="181"/>
      <c r="B64" s="74" t="s">
        <v>248</v>
      </c>
      <c r="C64" s="75" t="s">
        <v>3</v>
      </c>
      <c r="D64" s="39">
        <v>19</v>
      </c>
      <c r="E64" s="39">
        <v>8</v>
      </c>
      <c r="F64" s="39">
        <v>11</v>
      </c>
      <c r="G64" s="39">
        <v>6</v>
      </c>
      <c r="H64" s="39">
        <v>9</v>
      </c>
      <c r="I64" s="39">
        <v>1</v>
      </c>
      <c r="J64" s="39">
        <v>2</v>
      </c>
      <c r="K64" s="39">
        <v>1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</row>
    <row r="65" spans="1:24" s="24" customFormat="1" ht="15" customHeight="1">
      <c r="A65" s="32" t="s">
        <v>165</v>
      </c>
      <c r="B65" s="69" t="s">
        <v>244</v>
      </c>
      <c r="C65" s="70" t="s">
        <v>0</v>
      </c>
      <c r="D65" s="71">
        <v>75</v>
      </c>
      <c r="E65" s="71">
        <v>45</v>
      </c>
      <c r="F65" s="71">
        <v>30</v>
      </c>
      <c r="G65" s="71">
        <v>30</v>
      </c>
      <c r="H65" s="71">
        <v>19</v>
      </c>
      <c r="I65" s="71">
        <v>2</v>
      </c>
      <c r="J65" s="71">
        <v>5</v>
      </c>
      <c r="K65" s="71">
        <v>2</v>
      </c>
      <c r="L65" s="71">
        <v>3</v>
      </c>
      <c r="M65" s="71">
        <v>0</v>
      </c>
      <c r="N65" s="71">
        <v>0</v>
      </c>
      <c r="O65" s="71">
        <v>0</v>
      </c>
      <c r="P65" s="71">
        <v>0</v>
      </c>
      <c r="Q65" s="71">
        <v>0</v>
      </c>
      <c r="R65" s="71">
        <v>0</v>
      </c>
      <c r="S65" s="71">
        <v>5</v>
      </c>
      <c r="T65" s="71">
        <v>1</v>
      </c>
      <c r="U65" s="71">
        <v>0</v>
      </c>
      <c r="V65" s="71">
        <v>2</v>
      </c>
      <c r="W65" s="71">
        <v>6</v>
      </c>
      <c r="X65" s="71">
        <v>0</v>
      </c>
    </row>
    <row r="66" spans="1:24" s="24" customFormat="1" ht="15" customHeight="1">
      <c r="A66" s="180" t="s">
        <v>22</v>
      </c>
      <c r="B66" s="72" t="s">
        <v>247</v>
      </c>
      <c r="C66" s="73" t="s">
        <v>2</v>
      </c>
      <c r="D66" s="39">
        <v>71</v>
      </c>
      <c r="E66" s="39">
        <v>41</v>
      </c>
      <c r="F66" s="39">
        <v>30</v>
      </c>
      <c r="G66" s="39">
        <v>28</v>
      </c>
      <c r="H66" s="39">
        <v>19</v>
      </c>
      <c r="I66" s="39">
        <v>2</v>
      </c>
      <c r="J66" s="39">
        <v>5</v>
      </c>
      <c r="K66" s="39">
        <v>1</v>
      </c>
      <c r="L66" s="39">
        <v>3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5</v>
      </c>
      <c r="T66" s="39">
        <v>1</v>
      </c>
      <c r="U66" s="39">
        <v>0</v>
      </c>
      <c r="V66" s="39">
        <v>2</v>
      </c>
      <c r="W66" s="39">
        <v>5</v>
      </c>
      <c r="X66" s="39">
        <v>0</v>
      </c>
    </row>
    <row r="67" spans="1:24" s="24" customFormat="1" ht="15" customHeight="1">
      <c r="A67" s="181"/>
      <c r="B67" s="74" t="s">
        <v>248</v>
      </c>
      <c r="C67" s="75" t="s">
        <v>3</v>
      </c>
      <c r="D67" s="39">
        <v>4</v>
      </c>
      <c r="E67" s="39">
        <v>4</v>
      </c>
      <c r="F67" s="39">
        <v>0</v>
      </c>
      <c r="G67" s="39">
        <v>2</v>
      </c>
      <c r="H67" s="39">
        <v>0</v>
      </c>
      <c r="I67" s="39">
        <v>0</v>
      </c>
      <c r="J67" s="39">
        <v>0</v>
      </c>
      <c r="K67" s="39">
        <v>1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1</v>
      </c>
      <c r="X67" s="39">
        <v>0</v>
      </c>
    </row>
    <row r="68" spans="1:24" s="24" customFormat="1" ht="15" customHeight="1">
      <c r="A68" s="32" t="s">
        <v>166</v>
      </c>
      <c r="B68" s="69" t="s">
        <v>244</v>
      </c>
      <c r="C68" s="70" t="s">
        <v>0</v>
      </c>
      <c r="D68" s="71">
        <v>49</v>
      </c>
      <c r="E68" s="71">
        <v>32</v>
      </c>
      <c r="F68" s="71">
        <v>17</v>
      </c>
      <c r="G68" s="71">
        <v>17</v>
      </c>
      <c r="H68" s="71">
        <v>10</v>
      </c>
      <c r="I68" s="71">
        <v>2</v>
      </c>
      <c r="J68" s="71">
        <v>1</v>
      </c>
      <c r="K68" s="71">
        <v>4</v>
      </c>
      <c r="L68" s="71">
        <v>1</v>
      </c>
      <c r="M68" s="71">
        <v>0</v>
      </c>
      <c r="N68" s="71">
        <v>0</v>
      </c>
      <c r="O68" s="71">
        <v>4</v>
      </c>
      <c r="P68" s="71">
        <v>0</v>
      </c>
      <c r="Q68" s="71">
        <v>0</v>
      </c>
      <c r="R68" s="71">
        <v>0</v>
      </c>
      <c r="S68" s="71">
        <v>0</v>
      </c>
      <c r="T68" s="71">
        <v>0</v>
      </c>
      <c r="U68" s="71">
        <v>0</v>
      </c>
      <c r="V68" s="71">
        <v>0</v>
      </c>
      <c r="W68" s="71">
        <v>5</v>
      </c>
      <c r="X68" s="71">
        <v>5</v>
      </c>
    </row>
    <row r="69" spans="1:24" s="24" customFormat="1" ht="15" customHeight="1">
      <c r="A69" s="180" t="s">
        <v>23</v>
      </c>
      <c r="B69" s="72" t="s">
        <v>247</v>
      </c>
      <c r="C69" s="73" t="s">
        <v>2</v>
      </c>
      <c r="D69" s="39">
        <v>47</v>
      </c>
      <c r="E69" s="39">
        <v>31</v>
      </c>
      <c r="F69" s="39">
        <v>16</v>
      </c>
      <c r="G69" s="39">
        <v>16</v>
      </c>
      <c r="H69" s="39">
        <v>9</v>
      </c>
      <c r="I69" s="39">
        <v>2</v>
      </c>
      <c r="J69" s="39">
        <v>1</v>
      </c>
      <c r="K69" s="39">
        <v>4</v>
      </c>
      <c r="L69" s="39">
        <v>1</v>
      </c>
      <c r="M69" s="39">
        <v>0</v>
      </c>
      <c r="N69" s="39">
        <v>0</v>
      </c>
      <c r="O69" s="39">
        <v>4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5</v>
      </c>
      <c r="X69" s="39">
        <v>5</v>
      </c>
    </row>
    <row r="70" spans="1:24" s="24" customFormat="1" ht="15" customHeight="1">
      <c r="A70" s="181"/>
      <c r="B70" s="74" t="s">
        <v>248</v>
      </c>
      <c r="C70" s="75" t="s">
        <v>3</v>
      </c>
      <c r="D70" s="39">
        <v>2</v>
      </c>
      <c r="E70" s="39">
        <v>1</v>
      </c>
      <c r="F70" s="39">
        <v>1</v>
      </c>
      <c r="G70" s="39">
        <v>1</v>
      </c>
      <c r="H70" s="39">
        <v>1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</row>
    <row r="71" spans="1:24" s="24" customFormat="1" ht="15" customHeight="1">
      <c r="A71" s="32" t="s">
        <v>167</v>
      </c>
      <c r="B71" s="69" t="s">
        <v>244</v>
      </c>
      <c r="C71" s="70" t="s">
        <v>0</v>
      </c>
      <c r="D71" s="71">
        <v>103</v>
      </c>
      <c r="E71" s="71">
        <v>73</v>
      </c>
      <c r="F71" s="71">
        <v>30</v>
      </c>
      <c r="G71" s="71">
        <v>35</v>
      </c>
      <c r="H71" s="71">
        <v>14</v>
      </c>
      <c r="I71" s="71">
        <v>19</v>
      </c>
      <c r="J71" s="71">
        <v>11</v>
      </c>
      <c r="K71" s="71">
        <v>1</v>
      </c>
      <c r="L71" s="71">
        <v>0</v>
      </c>
      <c r="M71" s="71">
        <v>0</v>
      </c>
      <c r="N71" s="71">
        <v>0</v>
      </c>
      <c r="O71" s="71">
        <v>1</v>
      </c>
      <c r="P71" s="71">
        <v>2</v>
      </c>
      <c r="Q71" s="71">
        <v>1</v>
      </c>
      <c r="R71" s="71">
        <v>0</v>
      </c>
      <c r="S71" s="71">
        <v>8</v>
      </c>
      <c r="T71" s="71">
        <v>0</v>
      </c>
      <c r="U71" s="71">
        <v>0</v>
      </c>
      <c r="V71" s="71">
        <v>1</v>
      </c>
      <c r="W71" s="71">
        <v>8</v>
      </c>
      <c r="X71" s="71">
        <v>2</v>
      </c>
    </row>
    <row r="72" spans="1:24" s="24" customFormat="1" ht="15" customHeight="1">
      <c r="A72" s="180" t="s">
        <v>24</v>
      </c>
      <c r="B72" s="72" t="s">
        <v>247</v>
      </c>
      <c r="C72" s="73" t="s">
        <v>2</v>
      </c>
      <c r="D72" s="39">
        <v>103</v>
      </c>
      <c r="E72" s="39">
        <v>73</v>
      </c>
      <c r="F72" s="39">
        <v>30</v>
      </c>
      <c r="G72" s="39">
        <v>35</v>
      </c>
      <c r="H72" s="39">
        <v>14</v>
      </c>
      <c r="I72" s="39">
        <v>19</v>
      </c>
      <c r="J72" s="39">
        <v>11</v>
      </c>
      <c r="K72" s="39">
        <v>1</v>
      </c>
      <c r="L72" s="39">
        <v>0</v>
      </c>
      <c r="M72" s="39">
        <v>0</v>
      </c>
      <c r="N72" s="39">
        <v>0</v>
      </c>
      <c r="O72" s="39">
        <v>1</v>
      </c>
      <c r="P72" s="39">
        <v>2</v>
      </c>
      <c r="Q72" s="39">
        <v>1</v>
      </c>
      <c r="R72" s="39">
        <v>0</v>
      </c>
      <c r="S72" s="39">
        <v>8</v>
      </c>
      <c r="T72" s="39">
        <v>0</v>
      </c>
      <c r="U72" s="39">
        <v>0</v>
      </c>
      <c r="V72" s="39">
        <v>1</v>
      </c>
      <c r="W72" s="39">
        <v>8</v>
      </c>
      <c r="X72" s="39">
        <v>2</v>
      </c>
    </row>
    <row r="73" spans="1:24" s="24" customFormat="1" ht="15" customHeight="1">
      <c r="A73" s="181"/>
      <c r="B73" s="74" t="s">
        <v>248</v>
      </c>
      <c r="C73" s="75" t="s">
        <v>3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</row>
    <row r="74" spans="1:24" s="24" customFormat="1" ht="15" customHeight="1">
      <c r="A74" s="32" t="s">
        <v>168</v>
      </c>
      <c r="B74" s="69" t="s">
        <v>244</v>
      </c>
      <c r="C74" s="70" t="s">
        <v>0</v>
      </c>
      <c r="D74" s="71">
        <v>3</v>
      </c>
      <c r="E74" s="71">
        <v>3</v>
      </c>
      <c r="F74" s="71">
        <v>0</v>
      </c>
      <c r="G74" s="71">
        <v>2</v>
      </c>
      <c r="H74" s="71">
        <v>0</v>
      </c>
      <c r="I74" s="71">
        <v>0</v>
      </c>
      <c r="J74" s="71">
        <v>0</v>
      </c>
      <c r="K74" s="71">
        <v>1</v>
      </c>
      <c r="L74" s="71">
        <v>0</v>
      </c>
      <c r="M74" s="71">
        <v>0</v>
      </c>
      <c r="N74" s="71">
        <v>0</v>
      </c>
      <c r="O74" s="71">
        <v>0</v>
      </c>
      <c r="P74" s="71">
        <v>0</v>
      </c>
      <c r="Q74" s="71">
        <v>0</v>
      </c>
      <c r="R74" s="71">
        <v>0</v>
      </c>
      <c r="S74" s="71">
        <v>0</v>
      </c>
      <c r="T74" s="71">
        <v>0</v>
      </c>
      <c r="U74" s="71">
        <v>0</v>
      </c>
      <c r="V74" s="71">
        <v>0</v>
      </c>
      <c r="W74" s="71">
        <v>0</v>
      </c>
      <c r="X74" s="71">
        <v>0</v>
      </c>
    </row>
    <row r="75" spans="1:24" s="24" customFormat="1" ht="15" customHeight="1">
      <c r="A75" s="180" t="s">
        <v>25</v>
      </c>
      <c r="B75" s="72" t="s">
        <v>247</v>
      </c>
      <c r="C75" s="73" t="s">
        <v>2</v>
      </c>
      <c r="D75" s="39">
        <v>3</v>
      </c>
      <c r="E75" s="39">
        <v>3</v>
      </c>
      <c r="F75" s="39">
        <v>0</v>
      </c>
      <c r="G75" s="39">
        <v>2</v>
      </c>
      <c r="H75" s="39">
        <v>0</v>
      </c>
      <c r="I75" s="39">
        <v>0</v>
      </c>
      <c r="J75" s="39">
        <v>0</v>
      </c>
      <c r="K75" s="39">
        <v>1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39">
        <v>0</v>
      </c>
      <c r="U75" s="39">
        <v>0</v>
      </c>
      <c r="V75" s="39">
        <v>0</v>
      </c>
      <c r="W75" s="39">
        <v>0</v>
      </c>
      <c r="X75" s="39">
        <v>0</v>
      </c>
    </row>
    <row r="76" spans="1:24" s="24" customFormat="1" ht="15" customHeight="1">
      <c r="A76" s="181"/>
      <c r="B76" s="74" t="s">
        <v>248</v>
      </c>
      <c r="C76" s="75" t="s">
        <v>3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v>0</v>
      </c>
      <c r="V76" s="40">
        <v>0</v>
      </c>
      <c r="W76" s="40">
        <v>0</v>
      </c>
      <c r="X76" s="40">
        <v>0</v>
      </c>
    </row>
    <row r="77" spans="1:24" ht="15.75" customHeight="1">
      <c r="A77" s="7" t="s">
        <v>249</v>
      </c>
    </row>
    <row r="78" spans="1:24" ht="15.75" customHeight="1">
      <c r="A78" s="76" t="s">
        <v>26</v>
      </c>
      <c r="B78" s="1"/>
      <c r="C78" s="1"/>
    </row>
    <row r="79" spans="1:24" ht="15.75" customHeight="1"/>
    <row r="80" spans="1:24" ht="15.75" customHeight="1">
      <c r="A80" s="7" t="s">
        <v>250</v>
      </c>
    </row>
  </sheetData>
  <mergeCells count="55">
    <mergeCell ref="A24:A25"/>
    <mergeCell ref="A27:A28"/>
    <mergeCell ref="A69:A70"/>
    <mergeCell ref="A72:A73"/>
    <mergeCell ref="A75:A76"/>
    <mergeCell ref="A51:A52"/>
    <mergeCell ref="A54:A55"/>
    <mergeCell ref="A57:A58"/>
    <mergeCell ref="A60:A61"/>
    <mergeCell ref="A63:A64"/>
    <mergeCell ref="A66:A67"/>
    <mergeCell ref="A33:A34"/>
    <mergeCell ref="A36:A37"/>
    <mergeCell ref="A39:A40"/>
    <mergeCell ref="A42:A43"/>
    <mergeCell ref="A45:A46"/>
    <mergeCell ref="U5:V5"/>
    <mergeCell ref="W5:X5"/>
    <mergeCell ref="A48:A49"/>
    <mergeCell ref="X6:X7"/>
    <mergeCell ref="A9:A10"/>
    <mergeCell ref="A12:A13"/>
    <mergeCell ref="A15:A16"/>
    <mergeCell ref="A18:A19"/>
    <mergeCell ref="A21:A22"/>
    <mergeCell ref="R6:R7"/>
    <mergeCell ref="S6:S7"/>
    <mergeCell ref="T6:T7"/>
    <mergeCell ref="U6:U7"/>
    <mergeCell ref="V6:V7"/>
    <mergeCell ref="W6:W7"/>
    <mergeCell ref="L6:L7"/>
    <mergeCell ref="P6:P7"/>
    <mergeCell ref="Q6:Q7"/>
    <mergeCell ref="M6:M7"/>
    <mergeCell ref="N6:N7"/>
    <mergeCell ref="I6:I7"/>
    <mergeCell ref="J6:J7"/>
    <mergeCell ref="K6:K7"/>
    <mergeCell ref="A4:C7"/>
    <mergeCell ref="D4:X4"/>
    <mergeCell ref="D5:F5"/>
    <mergeCell ref="G5:H5"/>
    <mergeCell ref="I5:J5"/>
    <mergeCell ref="K5:L5"/>
    <mergeCell ref="M5:N5"/>
    <mergeCell ref="O5:P5"/>
    <mergeCell ref="Q5:R5"/>
    <mergeCell ref="S5:T5"/>
    <mergeCell ref="D6:D7"/>
    <mergeCell ref="E6:E7"/>
    <mergeCell ref="F6:F7"/>
    <mergeCell ref="G6:G7"/>
    <mergeCell ref="H6:H7"/>
    <mergeCell ref="O6:O7"/>
  </mergeCells>
  <phoneticPr fontId="4" type="noConversion"/>
  <printOptions horizontalCentered="1"/>
  <pageMargins left="0.19685039370078741" right="0.19685039370078741" top="0.62992125984251968" bottom="1.52" header="0.19685039370078741" footer="0.19685039370078741"/>
  <pageSetup paperSize="9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80"/>
  <sheetViews>
    <sheetView zoomScale="110" zoomScaleNormal="110" zoomScaleSheetLayoutView="100" workbookViewId="0">
      <pane xSplit="3" ySplit="7" topLeftCell="E8" activePane="bottomRight" state="frozen"/>
      <selection activeCell="D8" sqref="D8:R76"/>
      <selection pane="topRight" activeCell="D8" sqref="D8:R76"/>
      <selection pane="bottomLeft" activeCell="D8" sqref="D8:R76"/>
      <selection pane="bottomRight" activeCell="D8" sqref="D8:R76"/>
    </sheetView>
  </sheetViews>
  <sheetFormatPr defaultColWidth="5.5" defaultRowHeight="11.1" customHeight="1"/>
  <cols>
    <col min="1" max="1" width="18.33203125" style="7" customWidth="1"/>
    <col min="2" max="2" width="8.33203125" style="7" customWidth="1"/>
    <col min="3" max="3" width="11.6640625" style="7" customWidth="1"/>
    <col min="4" max="7" width="10" style="7" customWidth="1"/>
    <col min="8" max="8" width="10" style="6" customWidth="1"/>
    <col min="9" max="10" width="10" style="7" customWidth="1"/>
    <col min="11" max="11" width="10" style="6" customWidth="1"/>
    <col min="12" max="14" width="10" style="7" customWidth="1"/>
    <col min="15" max="15" width="10" style="6" customWidth="1"/>
    <col min="16" max="18" width="10" style="7" customWidth="1"/>
    <col min="19" max="16384" width="5.5" style="7"/>
  </cols>
  <sheetData>
    <row r="1" spans="1:18" s="6" customFormat="1" ht="20.25" customHeight="1">
      <c r="A1" s="3" t="s">
        <v>95</v>
      </c>
      <c r="B1" s="66"/>
      <c r="C1" s="66"/>
      <c r="D1" s="6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25" customHeight="1">
      <c r="B2" s="37"/>
      <c r="C2" s="37"/>
      <c r="D2" s="8"/>
      <c r="E2" s="8"/>
      <c r="F2" s="8"/>
      <c r="G2" s="4"/>
      <c r="H2" s="8"/>
      <c r="I2" s="8"/>
      <c r="J2" s="4"/>
      <c r="K2" s="8"/>
      <c r="L2" s="8"/>
      <c r="M2" s="8"/>
      <c r="N2" s="4"/>
      <c r="O2" s="8"/>
      <c r="P2" s="8"/>
      <c r="Q2" s="8"/>
      <c r="R2" s="38"/>
    </row>
    <row r="3" spans="1:18" ht="12.75" customHeight="1">
      <c r="A3" s="37" t="s">
        <v>444</v>
      </c>
      <c r="B3" s="29"/>
      <c r="C3" s="29"/>
      <c r="D3" s="6"/>
      <c r="H3" s="7"/>
      <c r="K3" s="7"/>
      <c r="O3" s="7"/>
    </row>
    <row r="4" spans="1:18" s="12" customFormat="1" ht="24.75" customHeight="1">
      <c r="A4" s="168" t="s">
        <v>151</v>
      </c>
      <c r="B4" s="168"/>
      <c r="C4" s="169"/>
      <c r="D4" s="174" t="s">
        <v>169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1:18" s="12" customFormat="1" ht="36" customHeight="1">
      <c r="A5" s="170"/>
      <c r="B5" s="170"/>
      <c r="C5" s="171"/>
      <c r="D5" s="174" t="s">
        <v>143</v>
      </c>
      <c r="E5" s="175"/>
      <c r="F5" s="176"/>
      <c r="G5" s="177" t="s">
        <v>144</v>
      </c>
      <c r="H5" s="177"/>
      <c r="I5" s="177" t="s">
        <v>145</v>
      </c>
      <c r="J5" s="177"/>
      <c r="K5" s="177" t="s">
        <v>146</v>
      </c>
      <c r="L5" s="177"/>
      <c r="M5" s="177" t="s">
        <v>147</v>
      </c>
      <c r="N5" s="177"/>
      <c r="O5" s="177" t="s">
        <v>148</v>
      </c>
      <c r="P5" s="177"/>
      <c r="Q5" s="177" t="s">
        <v>149</v>
      </c>
      <c r="R5" s="179"/>
    </row>
    <row r="6" spans="1:18" s="12" customFormat="1" ht="30.75" customHeight="1">
      <c r="A6" s="170"/>
      <c r="B6" s="170"/>
      <c r="C6" s="171"/>
      <c r="D6" s="178" t="s">
        <v>150</v>
      </c>
      <c r="E6" s="178" t="s">
        <v>96</v>
      </c>
      <c r="F6" s="178" t="s">
        <v>97</v>
      </c>
      <c r="G6" s="178" t="s">
        <v>96</v>
      </c>
      <c r="H6" s="178" t="s">
        <v>97</v>
      </c>
      <c r="I6" s="178" t="s">
        <v>96</v>
      </c>
      <c r="J6" s="178" t="s">
        <v>97</v>
      </c>
      <c r="K6" s="178" t="s">
        <v>96</v>
      </c>
      <c r="L6" s="178" t="s">
        <v>97</v>
      </c>
      <c r="M6" s="178" t="s">
        <v>96</v>
      </c>
      <c r="N6" s="178" t="s">
        <v>97</v>
      </c>
      <c r="O6" s="178" t="s">
        <v>96</v>
      </c>
      <c r="P6" s="178" t="s">
        <v>97</v>
      </c>
      <c r="Q6" s="178" t="s">
        <v>96</v>
      </c>
      <c r="R6" s="182" t="s">
        <v>97</v>
      </c>
    </row>
    <row r="7" spans="1:18" s="13" customFormat="1" ht="30.75" customHeight="1">
      <c r="A7" s="172"/>
      <c r="B7" s="172"/>
      <c r="C7" s="173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9"/>
    </row>
    <row r="8" spans="1:18" s="16" customFormat="1" ht="16.5" customHeight="1">
      <c r="A8" s="68" t="s">
        <v>362</v>
      </c>
      <c r="B8" s="69" t="s">
        <v>339</v>
      </c>
      <c r="C8" s="70" t="s">
        <v>0</v>
      </c>
      <c r="D8" s="71">
        <v>8680</v>
      </c>
      <c r="E8" s="71">
        <v>5711</v>
      </c>
      <c r="F8" s="71">
        <v>2969</v>
      </c>
      <c r="G8" s="71">
        <v>3389</v>
      </c>
      <c r="H8" s="71">
        <v>2077</v>
      </c>
      <c r="I8" s="71">
        <v>92</v>
      </c>
      <c r="J8" s="71">
        <v>131</v>
      </c>
      <c r="K8" s="71">
        <v>356</v>
      </c>
      <c r="L8" s="71">
        <v>192</v>
      </c>
      <c r="M8" s="71">
        <v>33</v>
      </c>
      <c r="N8" s="71">
        <v>22</v>
      </c>
      <c r="O8" s="71">
        <v>120</v>
      </c>
      <c r="P8" s="71">
        <v>23</v>
      </c>
      <c r="Q8" s="71">
        <v>1721</v>
      </c>
      <c r="R8" s="71">
        <v>524</v>
      </c>
    </row>
    <row r="9" spans="1:18" s="16" customFormat="1" ht="15" customHeight="1">
      <c r="A9" s="183" t="s">
        <v>1</v>
      </c>
      <c r="B9" s="72" t="s">
        <v>245</v>
      </c>
      <c r="C9" s="73" t="s">
        <v>2</v>
      </c>
      <c r="D9" s="39">
        <v>8140</v>
      </c>
      <c r="E9" s="39">
        <v>5357</v>
      </c>
      <c r="F9" s="39">
        <v>2783</v>
      </c>
      <c r="G9" s="39">
        <v>3189</v>
      </c>
      <c r="H9" s="39">
        <v>1938</v>
      </c>
      <c r="I9" s="39">
        <v>82</v>
      </c>
      <c r="J9" s="39">
        <v>120</v>
      </c>
      <c r="K9" s="39">
        <v>331</v>
      </c>
      <c r="L9" s="39">
        <v>187</v>
      </c>
      <c r="M9" s="39">
        <v>33</v>
      </c>
      <c r="N9" s="39">
        <v>21</v>
      </c>
      <c r="O9" s="39">
        <v>108</v>
      </c>
      <c r="P9" s="39">
        <v>23</v>
      </c>
      <c r="Q9" s="39">
        <v>1614</v>
      </c>
      <c r="R9" s="39">
        <v>494</v>
      </c>
    </row>
    <row r="10" spans="1:18" s="16" customFormat="1" ht="15" customHeight="1">
      <c r="A10" s="184"/>
      <c r="B10" s="72" t="s">
        <v>246</v>
      </c>
      <c r="C10" s="73" t="s">
        <v>3</v>
      </c>
      <c r="D10" s="39">
        <v>540</v>
      </c>
      <c r="E10" s="39">
        <v>354</v>
      </c>
      <c r="F10" s="39">
        <v>186</v>
      </c>
      <c r="G10" s="39">
        <v>200</v>
      </c>
      <c r="H10" s="39">
        <v>139</v>
      </c>
      <c r="I10" s="39">
        <v>10</v>
      </c>
      <c r="J10" s="39">
        <v>11</v>
      </c>
      <c r="K10" s="39">
        <v>25</v>
      </c>
      <c r="L10" s="39">
        <v>5</v>
      </c>
      <c r="M10" s="39">
        <v>0</v>
      </c>
      <c r="N10" s="39">
        <v>1</v>
      </c>
      <c r="O10" s="39">
        <v>12</v>
      </c>
      <c r="P10" s="39">
        <v>0</v>
      </c>
      <c r="Q10" s="39">
        <v>107</v>
      </c>
      <c r="R10" s="39">
        <v>30</v>
      </c>
    </row>
    <row r="11" spans="1:18" s="24" customFormat="1" ht="15" customHeight="1">
      <c r="A11" s="100" t="s">
        <v>388</v>
      </c>
      <c r="B11" s="69" t="s">
        <v>339</v>
      </c>
      <c r="C11" s="70" t="s">
        <v>0</v>
      </c>
      <c r="D11" s="71">
        <v>798</v>
      </c>
      <c r="E11" s="71">
        <v>533</v>
      </c>
      <c r="F11" s="71">
        <v>265</v>
      </c>
      <c r="G11" s="71">
        <v>145</v>
      </c>
      <c r="H11" s="71">
        <v>84</v>
      </c>
      <c r="I11" s="71">
        <v>9</v>
      </c>
      <c r="J11" s="71">
        <v>9</v>
      </c>
      <c r="K11" s="71">
        <v>11</v>
      </c>
      <c r="L11" s="71">
        <v>2</v>
      </c>
      <c r="M11" s="71">
        <v>0</v>
      </c>
      <c r="N11" s="71">
        <v>0</v>
      </c>
      <c r="O11" s="71">
        <v>1</v>
      </c>
      <c r="P11" s="71">
        <v>1</v>
      </c>
      <c r="Q11" s="71">
        <v>367</v>
      </c>
      <c r="R11" s="71">
        <v>169</v>
      </c>
    </row>
    <row r="12" spans="1:18" s="24" customFormat="1" ht="15" customHeight="1">
      <c r="A12" s="180" t="s">
        <v>375</v>
      </c>
      <c r="B12" s="72" t="s">
        <v>245</v>
      </c>
      <c r="C12" s="73" t="s">
        <v>2</v>
      </c>
      <c r="D12" s="39">
        <v>772</v>
      </c>
      <c r="E12" s="39">
        <v>515</v>
      </c>
      <c r="F12" s="39">
        <v>257</v>
      </c>
      <c r="G12" s="39">
        <v>140</v>
      </c>
      <c r="H12" s="39">
        <v>81</v>
      </c>
      <c r="I12" s="39">
        <v>8</v>
      </c>
      <c r="J12" s="39">
        <v>8</v>
      </c>
      <c r="K12" s="39">
        <v>11</v>
      </c>
      <c r="L12" s="39">
        <v>2</v>
      </c>
      <c r="M12" s="39">
        <v>0</v>
      </c>
      <c r="N12" s="39">
        <v>0</v>
      </c>
      <c r="O12" s="39">
        <v>1</v>
      </c>
      <c r="P12" s="39">
        <v>1</v>
      </c>
      <c r="Q12" s="39">
        <v>355</v>
      </c>
      <c r="R12" s="39">
        <v>165</v>
      </c>
    </row>
    <row r="13" spans="1:18" s="24" customFormat="1" ht="15" customHeight="1">
      <c r="A13" s="181"/>
      <c r="B13" s="72" t="s">
        <v>246</v>
      </c>
      <c r="C13" s="73" t="s">
        <v>3</v>
      </c>
      <c r="D13" s="39">
        <v>26</v>
      </c>
      <c r="E13" s="39">
        <v>18</v>
      </c>
      <c r="F13" s="39">
        <v>8</v>
      </c>
      <c r="G13" s="39">
        <v>5</v>
      </c>
      <c r="H13" s="39">
        <v>3</v>
      </c>
      <c r="I13" s="39">
        <v>1</v>
      </c>
      <c r="J13" s="39">
        <v>1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12</v>
      </c>
      <c r="R13" s="39">
        <v>4</v>
      </c>
    </row>
    <row r="14" spans="1:18" s="24" customFormat="1" ht="15" customHeight="1">
      <c r="A14" s="100" t="s">
        <v>400</v>
      </c>
      <c r="B14" s="69" t="s">
        <v>339</v>
      </c>
      <c r="C14" s="70" t="s">
        <v>0</v>
      </c>
      <c r="D14" s="71">
        <v>2393</v>
      </c>
      <c r="E14" s="71">
        <v>1484</v>
      </c>
      <c r="F14" s="71">
        <v>909</v>
      </c>
      <c r="G14" s="71">
        <v>1118</v>
      </c>
      <c r="H14" s="71">
        <v>712</v>
      </c>
      <c r="I14" s="71">
        <v>18</v>
      </c>
      <c r="J14" s="71">
        <v>23</v>
      </c>
      <c r="K14" s="71">
        <v>118</v>
      </c>
      <c r="L14" s="71">
        <v>100</v>
      </c>
      <c r="M14" s="71">
        <v>31</v>
      </c>
      <c r="N14" s="71">
        <v>19</v>
      </c>
      <c r="O14" s="71">
        <v>32</v>
      </c>
      <c r="P14" s="71">
        <v>8</v>
      </c>
      <c r="Q14" s="71">
        <v>167</v>
      </c>
      <c r="R14" s="71">
        <v>47</v>
      </c>
    </row>
    <row r="15" spans="1:18" s="24" customFormat="1" ht="15" customHeight="1">
      <c r="A15" s="180" t="s">
        <v>378</v>
      </c>
      <c r="B15" s="72" t="s">
        <v>245</v>
      </c>
      <c r="C15" s="73" t="s">
        <v>2</v>
      </c>
      <c r="D15" s="39">
        <v>2391</v>
      </c>
      <c r="E15" s="39">
        <v>1483</v>
      </c>
      <c r="F15" s="39">
        <v>908</v>
      </c>
      <c r="G15" s="39">
        <v>1117</v>
      </c>
      <c r="H15" s="39">
        <v>712</v>
      </c>
      <c r="I15" s="39">
        <v>18</v>
      </c>
      <c r="J15" s="39">
        <v>23</v>
      </c>
      <c r="K15" s="39">
        <v>118</v>
      </c>
      <c r="L15" s="39">
        <v>100</v>
      </c>
      <c r="M15" s="39">
        <v>31</v>
      </c>
      <c r="N15" s="39">
        <v>19</v>
      </c>
      <c r="O15" s="39">
        <v>32</v>
      </c>
      <c r="P15" s="39">
        <v>8</v>
      </c>
      <c r="Q15" s="39">
        <v>167</v>
      </c>
      <c r="R15" s="39">
        <v>46</v>
      </c>
    </row>
    <row r="16" spans="1:18" s="24" customFormat="1" ht="15" customHeight="1">
      <c r="A16" s="181"/>
      <c r="B16" s="74" t="s">
        <v>246</v>
      </c>
      <c r="C16" s="75" t="s">
        <v>3</v>
      </c>
      <c r="D16" s="39">
        <v>2</v>
      </c>
      <c r="E16" s="39">
        <v>1</v>
      </c>
      <c r="F16" s="39">
        <v>1</v>
      </c>
      <c r="G16" s="39">
        <v>1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1</v>
      </c>
    </row>
    <row r="17" spans="1:18" s="24" customFormat="1" ht="15" customHeight="1">
      <c r="A17" s="100" t="s">
        <v>401</v>
      </c>
      <c r="B17" s="69" t="s">
        <v>339</v>
      </c>
      <c r="C17" s="70" t="s">
        <v>0</v>
      </c>
      <c r="D17" s="71">
        <v>1105</v>
      </c>
      <c r="E17" s="71">
        <v>805</v>
      </c>
      <c r="F17" s="71">
        <v>300</v>
      </c>
      <c r="G17" s="71">
        <v>331</v>
      </c>
      <c r="H17" s="71">
        <v>233</v>
      </c>
      <c r="I17" s="71">
        <v>3</v>
      </c>
      <c r="J17" s="71">
        <v>9</v>
      </c>
      <c r="K17" s="71">
        <v>50</v>
      </c>
      <c r="L17" s="71">
        <v>2</v>
      </c>
      <c r="M17" s="71">
        <v>0</v>
      </c>
      <c r="N17" s="71">
        <v>0</v>
      </c>
      <c r="O17" s="71">
        <v>13</v>
      </c>
      <c r="P17" s="71">
        <v>0</v>
      </c>
      <c r="Q17" s="71">
        <v>408</v>
      </c>
      <c r="R17" s="71">
        <v>56</v>
      </c>
    </row>
    <row r="18" spans="1:18" s="24" customFormat="1" ht="15" customHeight="1">
      <c r="A18" s="180" t="s">
        <v>380</v>
      </c>
      <c r="B18" s="72" t="s">
        <v>245</v>
      </c>
      <c r="C18" s="73" t="s">
        <v>2</v>
      </c>
      <c r="D18" s="39">
        <v>972</v>
      </c>
      <c r="E18" s="39">
        <v>709</v>
      </c>
      <c r="F18" s="39">
        <v>263</v>
      </c>
      <c r="G18" s="39">
        <v>262</v>
      </c>
      <c r="H18" s="39">
        <v>198</v>
      </c>
      <c r="I18" s="39">
        <v>2</v>
      </c>
      <c r="J18" s="39">
        <v>9</v>
      </c>
      <c r="K18" s="39">
        <v>48</v>
      </c>
      <c r="L18" s="39">
        <v>2</v>
      </c>
      <c r="M18" s="39">
        <v>0</v>
      </c>
      <c r="N18" s="39">
        <v>0</v>
      </c>
      <c r="O18" s="39">
        <v>11</v>
      </c>
      <c r="P18" s="39">
        <v>0</v>
      </c>
      <c r="Q18" s="39">
        <v>386</v>
      </c>
      <c r="R18" s="39">
        <v>54</v>
      </c>
    </row>
    <row r="19" spans="1:18" s="24" customFormat="1" ht="15" customHeight="1">
      <c r="A19" s="181"/>
      <c r="B19" s="74" t="s">
        <v>246</v>
      </c>
      <c r="C19" s="75" t="s">
        <v>3</v>
      </c>
      <c r="D19" s="39">
        <v>133</v>
      </c>
      <c r="E19" s="39">
        <v>96</v>
      </c>
      <c r="F19" s="39">
        <v>37</v>
      </c>
      <c r="G19" s="39">
        <v>69</v>
      </c>
      <c r="H19" s="39">
        <v>35</v>
      </c>
      <c r="I19" s="39">
        <v>1</v>
      </c>
      <c r="J19" s="39">
        <v>0</v>
      </c>
      <c r="K19" s="39">
        <v>2</v>
      </c>
      <c r="L19" s="39">
        <v>0</v>
      </c>
      <c r="M19" s="39">
        <v>0</v>
      </c>
      <c r="N19" s="39">
        <v>0</v>
      </c>
      <c r="O19" s="39">
        <v>2</v>
      </c>
      <c r="P19" s="39">
        <v>0</v>
      </c>
      <c r="Q19" s="39">
        <v>22</v>
      </c>
      <c r="R19" s="39">
        <v>2</v>
      </c>
    </row>
    <row r="20" spans="1:18" s="24" customFormat="1" ht="15" customHeight="1">
      <c r="A20" s="100" t="s">
        <v>402</v>
      </c>
      <c r="B20" s="69" t="s">
        <v>339</v>
      </c>
      <c r="C20" s="70" t="s">
        <v>0</v>
      </c>
      <c r="D20" s="71">
        <v>551</v>
      </c>
      <c r="E20" s="71">
        <v>339</v>
      </c>
      <c r="F20" s="71">
        <v>212</v>
      </c>
      <c r="G20" s="71">
        <v>214</v>
      </c>
      <c r="H20" s="71">
        <v>154</v>
      </c>
      <c r="I20" s="71">
        <v>7</v>
      </c>
      <c r="J20" s="71">
        <v>5</v>
      </c>
      <c r="K20" s="71">
        <v>8</v>
      </c>
      <c r="L20" s="71">
        <v>8</v>
      </c>
      <c r="M20" s="71">
        <v>0</v>
      </c>
      <c r="N20" s="71">
        <v>1</v>
      </c>
      <c r="O20" s="71">
        <v>6</v>
      </c>
      <c r="P20" s="71">
        <v>1</v>
      </c>
      <c r="Q20" s="71">
        <v>104</v>
      </c>
      <c r="R20" s="71">
        <v>43</v>
      </c>
    </row>
    <row r="21" spans="1:18" s="24" customFormat="1" ht="15" customHeight="1">
      <c r="A21" s="180" t="s">
        <v>382</v>
      </c>
      <c r="B21" s="72" t="s">
        <v>245</v>
      </c>
      <c r="C21" s="73" t="s">
        <v>2</v>
      </c>
      <c r="D21" s="39">
        <v>522</v>
      </c>
      <c r="E21" s="39">
        <v>325</v>
      </c>
      <c r="F21" s="39">
        <v>197</v>
      </c>
      <c r="G21" s="39">
        <v>207</v>
      </c>
      <c r="H21" s="39">
        <v>142</v>
      </c>
      <c r="I21" s="39">
        <v>7</v>
      </c>
      <c r="J21" s="39">
        <v>5</v>
      </c>
      <c r="K21" s="39">
        <v>8</v>
      </c>
      <c r="L21" s="39">
        <v>8</v>
      </c>
      <c r="M21" s="39">
        <v>0</v>
      </c>
      <c r="N21" s="39">
        <v>1</v>
      </c>
      <c r="O21" s="39">
        <v>6</v>
      </c>
      <c r="P21" s="39">
        <v>1</v>
      </c>
      <c r="Q21" s="39">
        <v>97</v>
      </c>
      <c r="R21" s="39">
        <v>40</v>
      </c>
    </row>
    <row r="22" spans="1:18" s="24" customFormat="1" ht="15" customHeight="1">
      <c r="A22" s="181"/>
      <c r="B22" s="74" t="s">
        <v>246</v>
      </c>
      <c r="C22" s="75" t="s">
        <v>3</v>
      </c>
      <c r="D22" s="39">
        <v>29</v>
      </c>
      <c r="E22" s="39">
        <v>14</v>
      </c>
      <c r="F22" s="39">
        <v>15</v>
      </c>
      <c r="G22" s="39">
        <v>7</v>
      </c>
      <c r="H22" s="39">
        <v>12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7</v>
      </c>
      <c r="R22" s="39">
        <v>3</v>
      </c>
    </row>
    <row r="23" spans="1:18" s="24" customFormat="1" ht="15" customHeight="1">
      <c r="A23" s="100" t="s">
        <v>403</v>
      </c>
      <c r="B23" s="69" t="s">
        <v>339</v>
      </c>
      <c r="C23" s="70" t="s">
        <v>0</v>
      </c>
      <c r="D23" s="71">
        <v>323</v>
      </c>
      <c r="E23" s="71">
        <v>206</v>
      </c>
      <c r="F23" s="71">
        <v>117</v>
      </c>
      <c r="G23" s="71">
        <v>125</v>
      </c>
      <c r="H23" s="71">
        <v>80</v>
      </c>
      <c r="I23" s="71">
        <v>4</v>
      </c>
      <c r="J23" s="71">
        <v>10</v>
      </c>
      <c r="K23" s="71">
        <v>10</v>
      </c>
      <c r="L23" s="71">
        <v>4</v>
      </c>
      <c r="M23" s="71">
        <v>0</v>
      </c>
      <c r="N23" s="71">
        <v>0</v>
      </c>
      <c r="O23" s="71">
        <v>3</v>
      </c>
      <c r="P23" s="71">
        <v>1</v>
      </c>
      <c r="Q23" s="71">
        <v>64</v>
      </c>
      <c r="R23" s="71">
        <v>22</v>
      </c>
    </row>
    <row r="24" spans="1:18" s="24" customFormat="1" ht="15" customHeight="1">
      <c r="A24" s="180" t="s">
        <v>384</v>
      </c>
      <c r="B24" s="72" t="s">
        <v>245</v>
      </c>
      <c r="C24" s="73" t="s">
        <v>2</v>
      </c>
      <c r="D24" s="39">
        <v>316</v>
      </c>
      <c r="E24" s="39">
        <v>202</v>
      </c>
      <c r="F24" s="39">
        <v>114</v>
      </c>
      <c r="G24" s="39">
        <v>122</v>
      </c>
      <c r="H24" s="39">
        <v>79</v>
      </c>
      <c r="I24" s="39">
        <v>4</v>
      </c>
      <c r="J24" s="39">
        <v>9</v>
      </c>
      <c r="K24" s="39">
        <v>10</v>
      </c>
      <c r="L24" s="39">
        <v>4</v>
      </c>
      <c r="M24" s="39">
        <v>0</v>
      </c>
      <c r="N24" s="39">
        <v>0</v>
      </c>
      <c r="O24" s="39">
        <v>3</v>
      </c>
      <c r="P24" s="39">
        <v>1</v>
      </c>
      <c r="Q24" s="39">
        <v>63</v>
      </c>
      <c r="R24" s="39">
        <v>21</v>
      </c>
    </row>
    <row r="25" spans="1:18" s="24" customFormat="1" ht="15" customHeight="1">
      <c r="A25" s="181"/>
      <c r="B25" s="74" t="s">
        <v>246</v>
      </c>
      <c r="C25" s="75" t="s">
        <v>3</v>
      </c>
      <c r="D25" s="39">
        <v>7</v>
      </c>
      <c r="E25" s="39">
        <v>4</v>
      </c>
      <c r="F25" s="39">
        <v>3</v>
      </c>
      <c r="G25" s="39">
        <v>3</v>
      </c>
      <c r="H25" s="39">
        <v>1</v>
      </c>
      <c r="I25" s="39">
        <v>0</v>
      </c>
      <c r="J25" s="39">
        <v>1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1</v>
      </c>
      <c r="R25" s="39">
        <v>1</v>
      </c>
    </row>
    <row r="26" spans="1:18" s="24" customFormat="1" ht="15" customHeight="1">
      <c r="A26" s="100" t="s">
        <v>404</v>
      </c>
      <c r="B26" s="69" t="s">
        <v>339</v>
      </c>
      <c r="C26" s="70" t="s">
        <v>0</v>
      </c>
      <c r="D26" s="71">
        <v>806</v>
      </c>
      <c r="E26" s="71">
        <v>480</v>
      </c>
      <c r="F26" s="71">
        <v>326</v>
      </c>
      <c r="G26" s="71">
        <v>273</v>
      </c>
      <c r="H26" s="71">
        <v>199</v>
      </c>
      <c r="I26" s="71">
        <v>5</v>
      </c>
      <c r="J26" s="71">
        <v>25</v>
      </c>
      <c r="K26" s="71">
        <v>37</v>
      </c>
      <c r="L26" s="71">
        <v>17</v>
      </c>
      <c r="M26" s="71">
        <v>1</v>
      </c>
      <c r="N26" s="71">
        <v>2</v>
      </c>
      <c r="O26" s="71">
        <v>14</v>
      </c>
      <c r="P26" s="71">
        <v>3</v>
      </c>
      <c r="Q26" s="71">
        <v>150</v>
      </c>
      <c r="R26" s="71">
        <v>80</v>
      </c>
    </row>
    <row r="27" spans="1:18" s="24" customFormat="1" ht="15" customHeight="1">
      <c r="A27" s="180" t="s">
        <v>387</v>
      </c>
      <c r="B27" s="72" t="s">
        <v>245</v>
      </c>
      <c r="C27" s="73" t="s">
        <v>2</v>
      </c>
      <c r="D27" s="39">
        <v>769</v>
      </c>
      <c r="E27" s="39">
        <v>459</v>
      </c>
      <c r="F27" s="39">
        <v>310</v>
      </c>
      <c r="G27" s="39">
        <v>259</v>
      </c>
      <c r="H27" s="39">
        <v>190</v>
      </c>
      <c r="I27" s="39">
        <v>5</v>
      </c>
      <c r="J27" s="39">
        <v>24</v>
      </c>
      <c r="K27" s="39">
        <v>37</v>
      </c>
      <c r="L27" s="39">
        <v>16</v>
      </c>
      <c r="M27" s="39">
        <v>1</v>
      </c>
      <c r="N27" s="39">
        <v>1</v>
      </c>
      <c r="O27" s="39">
        <v>13</v>
      </c>
      <c r="P27" s="39">
        <v>3</v>
      </c>
      <c r="Q27" s="39">
        <v>144</v>
      </c>
      <c r="R27" s="39">
        <v>76</v>
      </c>
    </row>
    <row r="28" spans="1:18" s="24" customFormat="1" ht="15" customHeight="1">
      <c r="A28" s="181"/>
      <c r="B28" s="74" t="s">
        <v>246</v>
      </c>
      <c r="C28" s="75" t="s">
        <v>3</v>
      </c>
      <c r="D28" s="39">
        <v>37</v>
      </c>
      <c r="E28" s="39">
        <v>21</v>
      </c>
      <c r="F28" s="39">
        <v>16</v>
      </c>
      <c r="G28" s="39">
        <v>14</v>
      </c>
      <c r="H28" s="39">
        <v>9</v>
      </c>
      <c r="I28" s="39">
        <v>0</v>
      </c>
      <c r="J28" s="39">
        <v>1</v>
      </c>
      <c r="K28" s="39">
        <v>0</v>
      </c>
      <c r="L28" s="39">
        <v>1</v>
      </c>
      <c r="M28" s="39">
        <v>0</v>
      </c>
      <c r="N28" s="39">
        <v>1</v>
      </c>
      <c r="O28" s="39">
        <v>1</v>
      </c>
      <c r="P28" s="39">
        <v>0</v>
      </c>
      <c r="Q28" s="39">
        <v>6</v>
      </c>
      <c r="R28" s="39">
        <v>4</v>
      </c>
    </row>
    <row r="29" spans="1:18" s="24" customFormat="1" ht="15" customHeight="1">
      <c r="A29" s="32" t="s">
        <v>152</v>
      </c>
      <c r="B29" s="69" t="s">
        <v>339</v>
      </c>
      <c r="C29" s="70" t="s">
        <v>0</v>
      </c>
      <c r="D29" s="71">
        <v>183</v>
      </c>
      <c r="E29" s="71">
        <v>108</v>
      </c>
      <c r="F29" s="71">
        <v>75</v>
      </c>
      <c r="G29" s="71">
        <v>76</v>
      </c>
      <c r="H29" s="71">
        <v>57</v>
      </c>
      <c r="I29" s="71">
        <v>4</v>
      </c>
      <c r="J29" s="71">
        <v>3</v>
      </c>
      <c r="K29" s="71">
        <v>4</v>
      </c>
      <c r="L29" s="71">
        <v>4</v>
      </c>
      <c r="M29" s="71">
        <v>0</v>
      </c>
      <c r="N29" s="71">
        <v>0</v>
      </c>
      <c r="O29" s="71">
        <v>8</v>
      </c>
      <c r="P29" s="71">
        <v>1</v>
      </c>
      <c r="Q29" s="71">
        <v>16</v>
      </c>
      <c r="R29" s="71">
        <v>10</v>
      </c>
    </row>
    <row r="30" spans="1:18" s="24" customFormat="1" ht="15" customHeight="1">
      <c r="A30" s="33" t="s">
        <v>9</v>
      </c>
      <c r="B30" s="72" t="s">
        <v>245</v>
      </c>
      <c r="C30" s="73" t="s">
        <v>2</v>
      </c>
      <c r="D30" s="39">
        <v>164</v>
      </c>
      <c r="E30" s="39">
        <v>94</v>
      </c>
      <c r="F30" s="39">
        <v>70</v>
      </c>
      <c r="G30" s="39">
        <v>66</v>
      </c>
      <c r="H30" s="39">
        <v>55</v>
      </c>
      <c r="I30" s="39">
        <v>3</v>
      </c>
      <c r="J30" s="39">
        <v>2</v>
      </c>
      <c r="K30" s="39">
        <v>4</v>
      </c>
      <c r="L30" s="39">
        <v>3</v>
      </c>
      <c r="M30" s="39">
        <v>0</v>
      </c>
      <c r="N30" s="39">
        <v>0</v>
      </c>
      <c r="O30" s="39">
        <v>7</v>
      </c>
      <c r="P30" s="39">
        <v>1</v>
      </c>
      <c r="Q30" s="39">
        <v>14</v>
      </c>
      <c r="R30" s="39">
        <v>9</v>
      </c>
    </row>
    <row r="31" spans="1:18" s="24" customFormat="1" ht="15" customHeight="1">
      <c r="A31" s="34"/>
      <c r="B31" s="74" t="s">
        <v>246</v>
      </c>
      <c r="C31" s="75" t="s">
        <v>3</v>
      </c>
      <c r="D31" s="39">
        <v>19</v>
      </c>
      <c r="E31" s="39">
        <v>14</v>
      </c>
      <c r="F31" s="39">
        <v>5</v>
      </c>
      <c r="G31" s="39">
        <v>10</v>
      </c>
      <c r="H31" s="39">
        <v>2</v>
      </c>
      <c r="I31" s="39">
        <v>1</v>
      </c>
      <c r="J31" s="39">
        <v>1</v>
      </c>
      <c r="K31" s="39">
        <v>0</v>
      </c>
      <c r="L31" s="39">
        <v>1</v>
      </c>
      <c r="M31" s="39">
        <v>0</v>
      </c>
      <c r="N31" s="39">
        <v>0</v>
      </c>
      <c r="O31" s="39">
        <v>1</v>
      </c>
      <c r="P31" s="39">
        <v>0</v>
      </c>
      <c r="Q31" s="39">
        <v>2</v>
      </c>
      <c r="R31" s="39">
        <v>1</v>
      </c>
    </row>
    <row r="32" spans="1:18" s="24" customFormat="1" ht="15" customHeight="1">
      <c r="A32" s="32" t="s">
        <v>154</v>
      </c>
      <c r="B32" s="69" t="s">
        <v>339</v>
      </c>
      <c r="C32" s="70" t="s">
        <v>0</v>
      </c>
      <c r="D32" s="71">
        <v>112</v>
      </c>
      <c r="E32" s="71">
        <v>71</v>
      </c>
      <c r="F32" s="71">
        <v>41</v>
      </c>
      <c r="G32" s="71">
        <v>51</v>
      </c>
      <c r="H32" s="71">
        <v>35</v>
      </c>
      <c r="I32" s="71">
        <v>2</v>
      </c>
      <c r="J32" s="71">
        <v>2</v>
      </c>
      <c r="K32" s="71">
        <v>2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16</v>
      </c>
      <c r="R32" s="71">
        <v>4</v>
      </c>
    </row>
    <row r="33" spans="1:18" s="24" customFormat="1" ht="15" customHeight="1">
      <c r="A33" s="180" t="s">
        <v>11</v>
      </c>
      <c r="B33" s="72" t="s">
        <v>245</v>
      </c>
      <c r="C33" s="73" t="s">
        <v>2</v>
      </c>
      <c r="D33" s="39">
        <v>83</v>
      </c>
      <c r="E33" s="39">
        <v>52</v>
      </c>
      <c r="F33" s="39">
        <v>31</v>
      </c>
      <c r="G33" s="39">
        <v>35</v>
      </c>
      <c r="H33" s="39">
        <v>26</v>
      </c>
      <c r="I33" s="39">
        <v>2</v>
      </c>
      <c r="J33" s="39">
        <v>2</v>
      </c>
      <c r="K33" s="39">
        <v>1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14</v>
      </c>
      <c r="R33" s="39">
        <v>3</v>
      </c>
    </row>
    <row r="34" spans="1:18" s="24" customFormat="1" ht="15" customHeight="1">
      <c r="A34" s="181"/>
      <c r="B34" s="74" t="s">
        <v>246</v>
      </c>
      <c r="C34" s="75" t="s">
        <v>3</v>
      </c>
      <c r="D34" s="39">
        <v>29</v>
      </c>
      <c r="E34" s="39">
        <v>19</v>
      </c>
      <c r="F34" s="39">
        <v>10</v>
      </c>
      <c r="G34" s="39">
        <v>16</v>
      </c>
      <c r="H34" s="39">
        <v>9</v>
      </c>
      <c r="I34" s="39">
        <v>0</v>
      </c>
      <c r="J34" s="39">
        <v>0</v>
      </c>
      <c r="K34" s="39">
        <v>1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2</v>
      </c>
      <c r="R34" s="39">
        <v>1</v>
      </c>
    </row>
    <row r="35" spans="1:18" s="24" customFormat="1" ht="15" customHeight="1">
      <c r="A35" s="32" t="s">
        <v>155</v>
      </c>
      <c r="B35" s="69" t="s">
        <v>339</v>
      </c>
      <c r="C35" s="70" t="s">
        <v>0</v>
      </c>
      <c r="D35" s="71">
        <v>192</v>
      </c>
      <c r="E35" s="71">
        <v>118</v>
      </c>
      <c r="F35" s="71">
        <v>74</v>
      </c>
      <c r="G35" s="71">
        <v>80</v>
      </c>
      <c r="H35" s="71">
        <v>51</v>
      </c>
      <c r="I35" s="71">
        <v>3</v>
      </c>
      <c r="J35" s="71">
        <v>4</v>
      </c>
      <c r="K35" s="71">
        <v>3</v>
      </c>
      <c r="L35" s="71">
        <v>0</v>
      </c>
      <c r="M35" s="71">
        <v>0</v>
      </c>
      <c r="N35" s="71">
        <v>0</v>
      </c>
      <c r="O35" s="71">
        <v>3</v>
      </c>
      <c r="P35" s="71">
        <v>0</v>
      </c>
      <c r="Q35" s="71">
        <v>29</v>
      </c>
      <c r="R35" s="71">
        <v>19</v>
      </c>
    </row>
    <row r="36" spans="1:18" s="24" customFormat="1" ht="15" customHeight="1">
      <c r="A36" s="180" t="s">
        <v>12</v>
      </c>
      <c r="B36" s="72" t="s">
        <v>245</v>
      </c>
      <c r="C36" s="73" t="s">
        <v>2</v>
      </c>
      <c r="D36" s="39">
        <v>173</v>
      </c>
      <c r="E36" s="39">
        <v>109</v>
      </c>
      <c r="F36" s="39">
        <v>64</v>
      </c>
      <c r="G36" s="39">
        <v>74</v>
      </c>
      <c r="H36" s="39">
        <v>47</v>
      </c>
      <c r="I36" s="39">
        <v>3</v>
      </c>
      <c r="J36" s="39">
        <v>4</v>
      </c>
      <c r="K36" s="39">
        <v>3</v>
      </c>
      <c r="L36" s="39">
        <v>0</v>
      </c>
      <c r="M36" s="39">
        <v>0</v>
      </c>
      <c r="N36" s="39">
        <v>0</v>
      </c>
      <c r="O36" s="39">
        <v>3</v>
      </c>
      <c r="P36" s="39">
        <v>0</v>
      </c>
      <c r="Q36" s="39">
        <v>26</v>
      </c>
      <c r="R36" s="39">
        <v>13</v>
      </c>
    </row>
    <row r="37" spans="1:18" s="24" customFormat="1" ht="15" customHeight="1">
      <c r="A37" s="181"/>
      <c r="B37" s="74" t="s">
        <v>246</v>
      </c>
      <c r="C37" s="75" t="s">
        <v>3</v>
      </c>
      <c r="D37" s="39">
        <v>19</v>
      </c>
      <c r="E37" s="39">
        <v>9</v>
      </c>
      <c r="F37" s="39">
        <v>10</v>
      </c>
      <c r="G37" s="39">
        <v>6</v>
      </c>
      <c r="H37" s="39">
        <v>4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3</v>
      </c>
      <c r="R37" s="39">
        <v>6</v>
      </c>
    </row>
    <row r="38" spans="1:18" s="24" customFormat="1" ht="15" customHeight="1">
      <c r="A38" s="32" t="s">
        <v>156</v>
      </c>
      <c r="B38" s="69" t="s">
        <v>339</v>
      </c>
      <c r="C38" s="70" t="s">
        <v>0</v>
      </c>
      <c r="D38" s="71">
        <v>130</v>
      </c>
      <c r="E38" s="71">
        <v>100</v>
      </c>
      <c r="F38" s="71">
        <v>30</v>
      </c>
      <c r="G38" s="71">
        <v>57</v>
      </c>
      <c r="H38" s="71">
        <v>21</v>
      </c>
      <c r="I38" s="71">
        <v>3</v>
      </c>
      <c r="J38" s="71">
        <v>2</v>
      </c>
      <c r="K38" s="71">
        <v>2</v>
      </c>
      <c r="L38" s="71">
        <v>0</v>
      </c>
      <c r="M38" s="71">
        <v>0</v>
      </c>
      <c r="N38" s="71">
        <v>0</v>
      </c>
      <c r="O38" s="71">
        <v>2</v>
      </c>
      <c r="P38" s="71">
        <v>0</v>
      </c>
      <c r="Q38" s="71">
        <v>36</v>
      </c>
      <c r="R38" s="71">
        <v>7</v>
      </c>
    </row>
    <row r="39" spans="1:18" s="24" customFormat="1" ht="15" customHeight="1">
      <c r="A39" s="180" t="s">
        <v>13</v>
      </c>
      <c r="B39" s="72" t="s">
        <v>245</v>
      </c>
      <c r="C39" s="73" t="s">
        <v>2</v>
      </c>
      <c r="D39" s="39">
        <v>128</v>
      </c>
      <c r="E39" s="39">
        <v>99</v>
      </c>
      <c r="F39" s="39">
        <v>29</v>
      </c>
      <c r="G39" s="39">
        <v>56</v>
      </c>
      <c r="H39" s="39">
        <v>20</v>
      </c>
      <c r="I39" s="39">
        <v>3</v>
      </c>
      <c r="J39" s="39">
        <v>2</v>
      </c>
      <c r="K39" s="39">
        <v>2</v>
      </c>
      <c r="L39" s="39">
        <v>0</v>
      </c>
      <c r="M39" s="39">
        <v>0</v>
      </c>
      <c r="N39" s="39">
        <v>0</v>
      </c>
      <c r="O39" s="39">
        <v>2</v>
      </c>
      <c r="P39" s="39">
        <v>0</v>
      </c>
      <c r="Q39" s="39">
        <v>36</v>
      </c>
      <c r="R39" s="39">
        <v>7</v>
      </c>
    </row>
    <row r="40" spans="1:18" s="24" customFormat="1" ht="15" customHeight="1">
      <c r="A40" s="181"/>
      <c r="B40" s="74" t="s">
        <v>246</v>
      </c>
      <c r="C40" s="75" t="s">
        <v>3</v>
      </c>
      <c r="D40" s="39">
        <v>2</v>
      </c>
      <c r="E40" s="39">
        <v>1</v>
      </c>
      <c r="F40" s="39">
        <v>1</v>
      </c>
      <c r="G40" s="39">
        <v>1</v>
      </c>
      <c r="H40" s="39">
        <v>1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</row>
    <row r="41" spans="1:18" s="24" customFormat="1" ht="15" customHeight="1">
      <c r="A41" s="32" t="s">
        <v>157</v>
      </c>
      <c r="B41" s="69" t="s">
        <v>339</v>
      </c>
      <c r="C41" s="70" t="s">
        <v>0</v>
      </c>
      <c r="D41" s="71">
        <v>57</v>
      </c>
      <c r="E41" s="71">
        <v>31</v>
      </c>
      <c r="F41" s="71">
        <v>26</v>
      </c>
      <c r="G41" s="71">
        <v>31</v>
      </c>
      <c r="H41" s="71">
        <v>25</v>
      </c>
      <c r="I41" s="71">
        <v>0</v>
      </c>
      <c r="J41" s="71">
        <v>1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</row>
    <row r="42" spans="1:18" s="24" customFormat="1" ht="15" customHeight="1">
      <c r="A42" s="180" t="s">
        <v>14</v>
      </c>
      <c r="B42" s="72" t="s">
        <v>245</v>
      </c>
      <c r="C42" s="73" t="s">
        <v>2</v>
      </c>
      <c r="D42" s="39">
        <v>54</v>
      </c>
      <c r="E42" s="39">
        <v>30</v>
      </c>
      <c r="F42" s="39">
        <v>24</v>
      </c>
      <c r="G42" s="39">
        <v>30</v>
      </c>
      <c r="H42" s="39">
        <v>23</v>
      </c>
      <c r="I42" s="39">
        <v>0</v>
      </c>
      <c r="J42" s="39">
        <v>1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</row>
    <row r="43" spans="1:18" s="24" customFormat="1" ht="15" customHeight="1">
      <c r="A43" s="181"/>
      <c r="B43" s="74" t="s">
        <v>246</v>
      </c>
      <c r="C43" s="75" t="s">
        <v>3</v>
      </c>
      <c r="D43" s="39">
        <v>3</v>
      </c>
      <c r="E43" s="39">
        <v>1</v>
      </c>
      <c r="F43" s="39">
        <v>2</v>
      </c>
      <c r="G43" s="39">
        <v>1</v>
      </c>
      <c r="H43" s="39">
        <v>2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</row>
    <row r="44" spans="1:18" s="24" customFormat="1" ht="15" customHeight="1">
      <c r="A44" s="32" t="s">
        <v>158</v>
      </c>
      <c r="B44" s="69" t="s">
        <v>339</v>
      </c>
      <c r="C44" s="70" t="s">
        <v>0</v>
      </c>
      <c r="D44" s="71">
        <v>771</v>
      </c>
      <c r="E44" s="71">
        <v>561</v>
      </c>
      <c r="F44" s="71">
        <v>210</v>
      </c>
      <c r="G44" s="71">
        <v>464</v>
      </c>
      <c r="H44" s="71">
        <v>169</v>
      </c>
      <c r="I44" s="71">
        <v>6</v>
      </c>
      <c r="J44" s="71">
        <v>1</v>
      </c>
      <c r="K44" s="71">
        <v>57</v>
      </c>
      <c r="L44" s="71">
        <v>32</v>
      </c>
      <c r="M44" s="71">
        <v>0</v>
      </c>
      <c r="N44" s="71">
        <v>0</v>
      </c>
      <c r="O44" s="71">
        <v>16</v>
      </c>
      <c r="P44" s="71">
        <v>4</v>
      </c>
      <c r="Q44" s="71">
        <v>18</v>
      </c>
      <c r="R44" s="71">
        <v>4</v>
      </c>
    </row>
    <row r="45" spans="1:18" s="24" customFormat="1" ht="15" customHeight="1">
      <c r="A45" s="180" t="s">
        <v>15</v>
      </c>
      <c r="B45" s="72" t="s">
        <v>245</v>
      </c>
      <c r="C45" s="73" t="s">
        <v>2</v>
      </c>
      <c r="D45" s="39">
        <v>769</v>
      </c>
      <c r="E45" s="39">
        <v>560</v>
      </c>
      <c r="F45" s="39">
        <v>209</v>
      </c>
      <c r="G45" s="39">
        <v>463</v>
      </c>
      <c r="H45" s="39">
        <v>168</v>
      </c>
      <c r="I45" s="39">
        <v>6</v>
      </c>
      <c r="J45" s="39">
        <v>1</v>
      </c>
      <c r="K45" s="39">
        <v>57</v>
      </c>
      <c r="L45" s="39">
        <v>32</v>
      </c>
      <c r="M45" s="39">
        <v>0</v>
      </c>
      <c r="N45" s="39">
        <v>0</v>
      </c>
      <c r="O45" s="39">
        <v>16</v>
      </c>
      <c r="P45" s="39">
        <v>4</v>
      </c>
      <c r="Q45" s="39">
        <v>18</v>
      </c>
      <c r="R45" s="39">
        <v>4</v>
      </c>
    </row>
    <row r="46" spans="1:18" s="24" customFormat="1" ht="15" customHeight="1">
      <c r="A46" s="181"/>
      <c r="B46" s="74" t="s">
        <v>246</v>
      </c>
      <c r="C46" s="75" t="s">
        <v>3</v>
      </c>
      <c r="D46" s="39">
        <v>2</v>
      </c>
      <c r="E46" s="39">
        <v>1</v>
      </c>
      <c r="F46" s="39">
        <v>1</v>
      </c>
      <c r="G46" s="39">
        <v>1</v>
      </c>
      <c r="H46" s="39">
        <v>1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</row>
    <row r="47" spans="1:18" s="24" customFormat="1" ht="15" customHeight="1">
      <c r="A47" s="32" t="s">
        <v>159</v>
      </c>
      <c r="B47" s="69" t="s">
        <v>339</v>
      </c>
      <c r="C47" s="70" t="s">
        <v>0</v>
      </c>
      <c r="D47" s="71">
        <v>153</v>
      </c>
      <c r="E47" s="71">
        <v>90</v>
      </c>
      <c r="F47" s="71">
        <v>63</v>
      </c>
      <c r="G47" s="71">
        <v>50</v>
      </c>
      <c r="H47" s="71">
        <v>41</v>
      </c>
      <c r="I47" s="71">
        <v>15</v>
      </c>
      <c r="J47" s="71">
        <v>7</v>
      </c>
      <c r="K47" s="71">
        <v>8</v>
      </c>
      <c r="L47" s="71">
        <v>6</v>
      </c>
      <c r="M47" s="71">
        <v>0</v>
      </c>
      <c r="N47" s="71">
        <v>0</v>
      </c>
      <c r="O47" s="71">
        <v>2</v>
      </c>
      <c r="P47" s="71">
        <v>2</v>
      </c>
      <c r="Q47" s="71">
        <v>15</v>
      </c>
      <c r="R47" s="71">
        <v>7</v>
      </c>
    </row>
    <row r="48" spans="1:18" s="24" customFormat="1" ht="15" customHeight="1">
      <c r="A48" s="180" t="s">
        <v>16</v>
      </c>
      <c r="B48" s="72" t="s">
        <v>245</v>
      </c>
      <c r="C48" s="73" t="s">
        <v>2</v>
      </c>
      <c r="D48" s="39">
        <v>150</v>
      </c>
      <c r="E48" s="39">
        <v>87</v>
      </c>
      <c r="F48" s="39">
        <v>63</v>
      </c>
      <c r="G48" s="39">
        <v>49</v>
      </c>
      <c r="H48" s="39">
        <v>41</v>
      </c>
      <c r="I48" s="39">
        <v>14</v>
      </c>
      <c r="J48" s="39">
        <v>7</v>
      </c>
      <c r="K48" s="39">
        <v>7</v>
      </c>
      <c r="L48" s="39">
        <v>6</v>
      </c>
      <c r="M48" s="39">
        <v>0</v>
      </c>
      <c r="N48" s="39">
        <v>0</v>
      </c>
      <c r="O48" s="39">
        <v>2</v>
      </c>
      <c r="P48" s="39">
        <v>2</v>
      </c>
      <c r="Q48" s="39">
        <v>15</v>
      </c>
      <c r="R48" s="39">
        <v>7</v>
      </c>
    </row>
    <row r="49" spans="1:18" s="24" customFormat="1" ht="15" customHeight="1">
      <c r="A49" s="181"/>
      <c r="B49" s="74" t="s">
        <v>246</v>
      </c>
      <c r="C49" s="75" t="s">
        <v>3</v>
      </c>
      <c r="D49" s="39">
        <v>3</v>
      </c>
      <c r="E49" s="39">
        <v>3</v>
      </c>
      <c r="F49" s="39">
        <v>0</v>
      </c>
      <c r="G49" s="39">
        <v>1</v>
      </c>
      <c r="H49" s="39">
        <v>0</v>
      </c>
      <c r="I49" s="39">
        <v>1</v>
      </c>
      <c r="J49" s="39">
        <v>0</v>
      </c>
      <c r="K49" s="39">
        <v>1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</row>
    <row r="50" spans="1:18" s="24" customFormat="1" ht="15" customHeight="1">
      <c r="A50" s="32" t="s">
        <v>160</v>
      </c>
      <c r="B50" s="69" t="s">
        <v>339</v>
      </c>
      <c r="C50" s="70" t="s">
        <v>0</v>
      </c>
      <c r="D50" s="71">
        <v>262</v>
      </c>
      <c r="E50" s="71">
        <v>179</v>
      </c>
      <c r="F50" s="71">
        <v>83</v>
      </c>
      <c r="G50" s="71">
        <v>87</v>
      </c>
      <c r="H50" s="71">
        <v>43</v>
      </c>
      <c r="I50" s="71">
        <v>4</v>
      </c>
      <c r="J50" s="71">
        <v>14</v>
      </c>
      <c r="K50" s="71">
        <v>12</v>
      </c>
      <c r="L50" s="71">
        <v>4</v>
      </c>
      <c r="M50" s="71">
        <v>0</v>
      </c>
      <c r="N50" s="71">
        <v>0</v>
      </c>
      <c r="O50" s="71">
        <v>0</v>
      </c>
      <c r="P50" s="71">
        <v>1</v>
      </c>
      <c r="Q50" s="71">
        <v>76</v>
      </c>
      <c r="R50" s="71">
        <v>21</v>
      </c>
    </row>
    <row r="51" spans="1:18" s="24" customFormat="1" ht="15" customHeight="1">
      <c r="A51" s="180" t="s">
        <v>17</v>
      </c>
      <c r="B51" s="72" t="s">
        <v>245</v>
      </c>
      <c r="C51" s="73" t="s">
        <v>2</v>
      </c>
      <c r="D51" s="39">
        <v>229</v>
      </c>
      <c r="E51" s="39">
        <v>156</v>
      </c>
      <c r="F51" s="39">
        <v>73</v>
      </c>
      <c r="G51" s="39">
        <v>74</v>
      </c>
      <c r="H51" s="39">
        <v>39</v>
      </c>
      <c r="I51" s="39">
        <v>1</v>
      </c>
      <c r="J51" s="39">
        <v>12</v>
      </c>
      <c r="K51" s="39">
        <v>12</v>
      </c>
      <c r="L51" s="39">
        <v>2</v>
      </c>
      <c r="M51" s="39">
        <v>0</v>
      </c>
      <c r="N51" s="39">
        <v>0</v>
      </c>
      <c r="O51" s="39">
        <v>0</v>
      </c>
      <c r="P51" s="39">
        <v>1</v>
      </c>
      <c r="Q51" s="39">
        <v>69</v>
      </c>
      <c r="R51" s="39">
        <v>19</v>
      </c>
    </row>
    <row r="52" spans="1:18" s="24" customFormat="1" ht="15" customHeight="1">
      <c r="A52" s="181"/>
      <c r="B52" s="74" t="s">
        <v>246</v>
      </c>
      <c r="C52" s="75" t="s">
        <v>3</v>
      </c>
      <c r="D52" s="39">
        <v>33</v>
      </c>
      <c r="E52" s="39">
        <v>23</v>
      </c>
      <c r="F52" s="39">
        <v>10</v>
      </c>
      <c r="G52" s="39">
        <v>13</v>
      </c>
      <c r="H52" s="39">
        <v>4</v>
      </c>
      <c r="I52" s="39">
        <v>3</v>
      </c>
      <c r="J52" s="39">
        <v>2</v>
      </c>
      <c r="K52" s="39">
        <v>0</v>
      </c>
      <c r="L52" s="39">
        <v>2</v>
      </c>
      <c r="M52" s="39">
        <v>0</v>
      </c>
      <c r="N52" s="39">
        <v>0</v>
      </c>
      <c r="O52" s="39">
        <v>0</v>
      </c>
      <c r="P52" s="39">
        <v>0</v>
      </c>
      <c r="Q52" s="39">
        <v>7</v>
      </c>
      <c r="R52" s="39">
        <v>2</v>
      </c>
    </row>
    <row r="53" spans="1:18" s="24" customFormat="1" ht="15" customHeight="1">
      <c r="A53" s="32" t="s">
        <v>161</v>
      </c>
      <c r="B53" s="69" t="s">
        <v>339</v>
      </c>
      <c r="C53" s="70" t="s">
        <v>0</v>
      </c>
      <c r="D53" s="71">
        <v>106</v>
      </c>
      <c r="E53" s="71">
        <v>86</v>
      </c>
      <c r="F53" s="71">
        <v>20</v>
      </c>
      <c r="G53" s="71">
        <v>22</v>
      </c>
      <c r="H53" s="71">
        <v>14</v>
      </c>
      <c r="I53" s="71">
        <v>1</v>
      </c>
      <c r="J53" s="71">
        <v>2</v>
      </c>
      <c r="K53" s="71">
        <v>2</v>
      </c>
      <c r="L53" s="71">
        <v>0</v>
      </c>
      <c r="M53" s="71">
        <v>0</v>
      </c>
      <c r="N53" s="71">
        <v>0</v>
      </c>
      <c r="O53" s="71">
        <v>3</v>
      </c>
      <c r="P53" s="71">
        <v>0</v>
      </c>
      <c r="Q53" s="71">
        <v>58</v>
      </c>
      <c r="R53" s="71">
        <v>4</v>
      </c>
    </row>
    <row r="54" spans="1:18" s="24" customFormat="1" ht="15" customHeight="1">
      <c r="A54" s="180" t="s">
        <v>18</v>
      </c>
      <c r="B54" s="72" t="s">
        <v>245</v>
      </c>
      <c r="C54" s="73" t="s">
        <v>2</v>
      </c>
      <c r="D54" s="39">
        <v>68</v>
      </c>
      <c r="E54" s="39">
        <v>59</v>
      </c>
      <c r="F54" s="39">
        <v>9</v>
      </c>
      <c r="G54" s="39">
        <v>14</v>
      </c>
      <c r="H54" s="39">
        <v>7</v>
      </c>
      <c r="I54" s="39">
        <v>1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1</v>
      </c>
      <c r="P54" s="39">
        <v>0</v>
      </c>
      <c r="Q54" s="39">
        <v>43</v>
      </c>
      <c r="R54" s="39">
        <v>2</v>
      </c>
    </row>
    <row r="55" spans="1:18" s="24" customFormat="1" ht="15" customHeight="1">
      <c r="A55" s="181"/>
      <c r="B55" s="74" t="s">
        <v>246</v>
      </c>
      <c r="C55" s="75" t="s">
        <v>3</v>
      </c>
      <c r="D55" s="39">
        <v>38</v>
      </c>
      <c r="E55" s="39">
        <v>27</v>
      </c>
      <c r="F55" s="39">
        <v>11</v>
      </c>
      <c r="G55" s="39">
        <v>8</v>
      </c>
      <c r="H55" s="39">
        <v>7</v>
      </c>
      <c r="I55" s="39">
        <v>0</v>
      </c>
      <c r="J55" s="39">
        <v>2</v>
      </c>
      <c r="K55" s="39">
        <v>2</v>
      </c>
      <c r="L55" s="39">
        <v>0</v>
      </c>
      <c r="M55" s="39">
        <v>0</v>
      </c>
      <c r="N55" s="39">
        <v>0</v>
      </c>
      <c r="O55" s="39">
        <v>2</v>
      </c>
      <c r="P55" s="39">
        <v>0</v>
      </c>
      <c r="Q55" s="39">
        <v>15</v>
      </c>
      <c r="R55" s="39">
        <v>2</v>
      </c>
    </row>
    <row r="56" spans="1:18" s="24" customFormat="1" ht="15" customHeight="1">
      <c r="A56" s="32" t="s">
        <v>162</v>
      </c>
      <c r="B56" s="69" t="s">
        <v>339</v>
      </c>
      <c r="C56" s="70" t="s">
        <v>0</v>
      </c>
      <c r="D56" s="71">
        <v>309</v>
      </c>
      <c r="E56" s="71">
        <v>230</v>
      </c>
      <c r="F56" s="71">
        <v>79</v>
      </c>
      <c r="G56" s="71">
        <v>95</v>
      </c>
      <c r="H56" s="71">
        <v>65</v>
      </c>
      <c r="I56" s="71">
        <v>4</v>
      </c>
      <c r="J56" s="71">
        <v>7</v>
      </c>
      <c r="K56" s="71">
        <v>19</v>
      </c>
      <c r="L56" s="71">
        <v>3</v>
      </c>
      <c r="M56" s="71">
        <v>1</v>
      </c>
      <c r="N56" s="71">
        <v>0</v>
      </c>
      <c r="O56" s="71">
        <v>13</v>
      </c>
      <c r="P56" s="71">
        <v>0</v>
      </c>
      <c r="Q56" s="71">
        <v>98</v>
      </c>
      <c r="R56" s="71">
        <v>4</v>
      </c>
    </row>
    <row r="57" spans="1:18" s="24" customFormat="1" ht="15" customHeight="1">
      <c r="A57" s="180" t="s">
        <v>19</v>
      </c>
      <c r="B57" s="72" t="s">
        <v>245</v>
      </c>
      <c r="C57" s="73" t="s">
        <v>2</v>
      </c>
      <c r="D57" s="39">
        <v>168</v>
      </c>
      <c r="E57" s="39">
        <v>138</v>
      </c>
      <c r="F57" s="39">
        <v>30</v>
      </c>
      <c r="G57" s="39">
        <v>56</v>
      </c>
      <c r="H57" s="39">
        <v>23</v>
      </c>
      <c r="I57" s="39">
        <v>2</v>
      </c>
      <c r="J57" s="39">
        <v>4</v>
      </c>
      <c r="K57" s="39">
        <v>2</v>
      </c>
      <c r="L57" s="39">
        <v>2</v>
      </c>
      <c r="M57" s="39">
        <v>1</v>
      </c>
      <c r="N57" s="39">
        <v>0</v>
      </c>
      <c r="O57" s="39">
        <v>7</v>
      </c>
      <c r="P57" s="39">
        <v>0</v>
      </c>
      <c r="Q57" s="39">
        <v>70</v>
      </c>
      <c r="R57" s="39">
        <v>1</v>
      </c>
    </row>
    <row r="58" spans="1:18" s="24" customFormat="1" ht="15" customHeight="1">
      <c r="A58" s="181"/>
      <c r="B58" s="74" t="s">
        <v>246</v>
      </c>
      <c r="C58" s="75" t="s">
        <v>3</v>
      </c>
      <c r="D58" s="39">
        <v>141</v>
      </c>
      <c r="E58" s="39">
        <v>92</v>
      </c>
      <c r="F58" s="39">
        <v>49</v>
      </c>
      <c r="G58" s="39">
        <v>39</v>
      </c>
      <c r="H58" s="39">
        <v>42</v>
      </c>
      <c r="I58" s="39">
        <v>2</v>
      </c>
      <c r="J58" s="39">
        <v>3</v>
      </c>
      <c r="K58" s="39">
        <v>17</v>
      </c>
      <c r="L58" s="39">
        <v>1</v>
      </c>
      <c r="M58" s="39">
        <v>0</v>
      </c>
      <c r="N58" s="39">
        <v>0</v>
      </c>
      <c r="O58" s="39">
        <v>6</v>
      </c>
      <c r="P58" s="39">
        <v>0</v>
      </c>
      <c r="Q58" s="39">
        <v>28</v>
      </c>
      <c r="R58" s="39">
        <v>3</v>
      </c>
    </row>
    <row r="59" spans="1:18" s="24" customFormat="1" ht="15" customHeight="1">
      <c r="A59" s="32" t="s">
        <v>163</v>
      </c>
      <c r="B59" s="69" t="s">
        <v>339</v>
      </c>
      <c r="C59" s="70" t="s">
        <v>0</v>
      </c>
      <c r="D59" s="71">
        <v>15</v>
      </c>
      <c r="E59" s="71">
        <v>10</v>
      </c>
      <c r="F59" s="71">
        <v>5</v>
      </c>
      <c r="G59" s="71">
        <v>5</v>
      </c>
      <c r="H59" s="71">
        <v>4</v>
      </c>
      <c r="I59" s="71">
        <v>0</v>
      </c>
      <c r="J59" s="71">
        <v>0</v>
      </c>
      <c r="K59" s="71">
        <v>0</v>
      </c>
      <c r="L59" s="71">
        <v>1</v>
      </c>
      <c r="M59" s="71">
        <v>0</v>
      </c>
      <c r="N59" s="71">
        <v>0</v>
      </c>
      <c r="O59" s="71">
        <v>0</v>
      </c>
      <c r="P59" s="71">
        <v>0</v>
      </c>
      <c r="Q59" s="71">
        <v>5</v>
      </c>
      <c r="R59" s="71">
        <v>0</v>
      </c>
    </row>
    <row r="60" spans="1:18" s="24" customFormat="1" ht="15" customHeight="1">
      <c r="A60" s="180" t="s">
        <v>20</v>
      </c>
      <c r="B60" s="72" t="s">
        <v>245</v>
      </c>
      <c r="C60" s="73" t="s">
        <v>2</v>
      </c>
      <c r="D60" s="39">
        <v>15</v>
      </c>
      <c r="E60" s="39">
        <v>10</v>
      </c>
      <c r="F60" s="39">
        <v>5</v>
      </c>
      <c r="G60" s="39">
        <v>5</v>
      </c>
      <c r="H60" s="39">
        <v>4</v>
      </c>
      <c r="I60" s="39">
        <v>0</v>
      </c>
      <c r="J60" s="39">
        <v>0</v>
      </c>
      <c r="K60" s="39">
        <v>0</v>
      </c>
      <c r="L60" s="39">
        <v>1</v>
      </c>
      <c r="M60" s="39">
        <v>0</v>
      </c>
      <c r="N60" s="39">
        <v>0</v>
      </c>
      <c r="O60" s="39">
        <v>0</v>
      </c>
      <c r="P60" s="39">
        <v>0</v>
      </c>
      <c r="Q60" s="39">
        <v>5</v>
      </c>
      <c r="R60" s="39">
        <v>0</v>
      </c>
    </row>
    <row r="61" spans="1:18" s="24" customFormat="1" ht="15" customHeight="1">
      <c r="A61" s="181"/>
      <c r="B61" s="74" t="s">
        <v>246</v>
      </c>
      <c r="C61" s="75" t="s">
        <v>3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</row>
    <row r="62" spans="1:18" s="24" customFormat="1" ht="15" customHeight="1">
      <c r="A62" s="32" t="s">
        <v>164</v>
      </c>
      <c r="B62" s="69" t="s">
        <v>339</v>
      </c>
      <c r="C62" s="70" t="s">
        <v>0</v>
      </c>
      <c r="D62" s="71">
        <v>273</v>
      </c>
      <c r="E62" s="71">
        <v>196</v>
      </c>
      <c r="F62" s="71">
        <v>77</v>
      </c>
      <c r="G62" s="71">
        <v>105</v>
      </c>
      <c r="H62" s="71">
        <v>51</v>
      </c>
      <c r="I62" s="71">
        <v>1</v>
      </c>
      <c r="J62" s="71">
        <v>5</v>
      </c>
      <c r="K62" s="71">
        <v>12</v>
      </c>
      <c r="L62" s="71">
        <v>7</v>
      </c>
      <c r="M62" s="71">
        <v>0</v>
      </c>
      <c r="N62" s="71">
        <v>0</v>
      </c>
      <c r="O62" s="71">
        <v>1</v>
      </c>
      <c r="P62" s="71">
        <v>1</v>
      </c>
      <c r="Q62" s="71">
        <v>77</v>
      </c>
      <c r="R62" s="71">
        <v>13</v>
      </c>
    </row>
    <row r="63" spans="1:18" s="24" customFormat="1" ht="15" customHeight="1">
      <c r="A63" s="180" t="s">
        <v>21</v>
      </c>
      <c r="B63" s="72" t="s">
        <v>245</v>
      </c>
      <c r="C63" s="73" t="s">
        <v>2</v>
      </c>
      <c r="D63" s="39">
        <v>257</v>
      </c>
      <c r="E63" s="39">
        <v>186</v>
      </c>
      <c r="F63" s="39">
        <v>71</v>
      </c>
      <c r="G63" s="39">
        <v>100</v>
      </c>
      <c r="H63" s="39">
        <v>45</v>
      </c>
      <c r="I63" s="39">
        <v>0</v>
      </c>
      <c r="J63" s="39">
        <v>5</v>
      </c>
      <c r="K63" s="39">
        <v>10</v>
      </c>
      <c r="L63" s="39">
        <v>7</v>
      </c>
      <c r="M63" s="39">
        <v>0</v>
      </c>
      <c r="N63" s="39">
        <v>0</v>
      </c>
      <c r="O63" s="39">
        <v>1</v>
      </c>
      <c r="P63" s="39">
        <v>1</v>
      </c>
      <c r="Q63" s="39">
        <v>75</v>
      </c>
      <c r="R63" s="39">
        <v>13</v>
      </c>
    </row>
    <row r="64" spans="1:18" s="24" customFormat="1" ht="15" customHeight="1">
      <c r="A64" s="181"/>
      <c r="B64" s="74" t="s">
        <v>246</v>
      </c>
      <c r="C64" s="75" t="s">
        <v>3</v>
      </c>
      <c r="D64" s="39">
        <v>16</v>
      </c>
      <c r="E64" s="39">
        <v>10</v>
      </c>
      <c r="F64" s="39">
        <v>6</v>
      </c>
      <c r="G64" s="39">
        <v>5</v>
      </c>
      <c r="H64" s="39">
        <v>6</v>
      </c>
      <c r="I64" s="39">
        <v>1</v>
      </c>
      <c r="J64" s="39">
        <v>0</v>
      </c>
      <c r="K64" s="39">
        <v>2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2</v>
      </c>
      <c r="R64" s="39">
        <v>0</v>
      </c>
    </row>
    <row r="65" spans="1:18" s="24" customFormat="1" ht="15" customHeight="1">
      <c r="A65" s="32" t="s">
        <v>165</v>
      </c>
      <c r="B65" s="69" t="s">
        <v>339</v>
      </c>
      <c r="C65" s="70" t="s">
        <v>0</v>
      </c>
      <c r="D65" s="71">
        <v>52</v>
      </c>
      <c r="E65" s="71">
        <v>24</v>
      </c>
      <c r="F65" s="71">
        <v>28</v>
      </c>
      <c r="G65" s="71">
        <v>23</v>
      </c>
      <c r="H65" s="71">
        <v>27</v>
      </c>
      <c r="I65" s="71">
        <v>1</v>
      </c>
      <c r="J65" s="71">
        <v>1</v>
      </c>
      <c r="K65" s="71">
        <v>0</v>
      </c>
      <c r="L65" s="71">
        <v>0</v>
      </c>
      <c r="M65" s="71">
        <v>0</v>
      </c>
      <c r="N65" s="71">
        <v>0</v>
      </c>
      <c r="O65" s="71">
        <v>0</v>
      </c>
      <c r="P65" s="71">
        <v>0</v>
      </c>
      <c r="Q65" s="71">
        <v>0</v>
      </c>
      <c r="R65" s="71">
        <v>0</v>
      </c>
    </row>
    <row r="66" spans="1:18" s="24" customFormat="1" ht="15" customHeight="1">
      <c r="A66" s="180" t="s">
        <v>22</v>
      </c>
      <c r="B66" s="72" t="s">
        <v>245</v>
      </c>
      <c r="C66" s="73" t="s">
        <v>2</v>
      </c>
      <c r="D66" s="39">
        <v>51</v>
      </c>
      <c r="E66" s="39">
        <v>24</v>
      </c>
      <c r="F66" s="39">
        <v>27</v>
      </c>
      <c r="G66" s="39">
        <v>23</v>
      </c>
      <c r="H66" s="39">
        <v>26</v>
      </c>
      <c r="I66" s="39">
        <v>1</v>
      </c>
      <c r="J66" s="39">
        <v>1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</row>
    <row r="67" spans="1:18" s="24" customFormat="1" ht="15" customHeight="1">
      <c r="A67" s="181"/>
      <c r="B67" s="74" t="s">
        <v>246</v>
      </c>
      <c r="C67" s="75" t="s">
        <v>3</v>
      </c>
      <c r="D67" s="39">
        <v>1</v>
      </c>
      <c r="E67" s="39">
        <v>0</v>
      </c>
      <c r="F67" s="39">
        <v>1</v>
      </c>
      <c r="G67" s="39">
        <v>0</v>
      </c>
      <c r="H67" s="39">
        <v>1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</row>
    <row r="68" spans="1:18" s="24" customFormat="1" ht="15" customHeight="1">
      <c r="A68" s="32" t="s">
        <v>166</v>
      </c>
      <c r="B68" s="69" t="s">
        <v>339</v>
      </c>
      <c r="C68" s="70" t="s">
        <v>0</v>
      </c>
      <c r="D68" s="71">
        <v>66</v>
      </c>
      <c r="E68" s="71">
        <v>42</v>
      </c>
      <c r="F68" s="71">
        <v>24</v>
      </c>
      <c r="G68" s="71">
        <v>20</v>
      </c>
      <c r="H68" s="71">
        <v>7</v>
      </c>
      <c r="I68" s="71">
        <v>2</v>
      </c>
      <c r="J68" s="71">
        <v>1</v>
      </c>
      <c r="K68" s="71">
        <v>1</v>
      </c>
      <c r="L68" s="71">
        <v>2</v>
      </c>
      <c r="M68" s="71">
        <v>0</v>
      </c>
      <c r="N68" s="71">
        <v>0</v>
      </c>
      <c r="O68" s="71">
        <v>3</v>
      </c>
      <c r="P68" s="71">
        <v>0</v>
      </c>
      <c r="Q68" s="71">
        <v>16</v>
      </c>
      <c r="R68" s="71">
        <v>14</v>
      </c>
    </row>
    <row r="69" spans="1:18" s="24" customFormat="1" ht="15" customHeight="1">
      <c r="A69" s="180" t="s">
        <v>23</v>
      </c>
      <c r="B69" s="72" t="s">
        <v>245</v>
      </c>
      <c r="C69" s="73" t="s">
        <v>2</v>
      </c>
      <c r="D69" s="39">
        <v>66</v>
      </c>
      <c r="E69" s="39">
        <v>42</v>
      </c>
      <c r="F69" s="39">
        <v>24</v>
      </c>
      <c r="G69" s="39">
        <v>20</v>
      </c>
      <c r="H69" s="39">
        <v>7</v>
      </c>
      <c r="I69" s="39">
        <v>2</v>
      </c>
      <c r="J69" s="39">
        <v>1</v>
      </c>
      <c r="K69" s="39">
        <v>1</v>
      </c>
      <c r="L69" s="39">
        <v>2</v>
      </c>
      <c r="M69" s="39">
        <v>0</v>
      </c>
      <c r="N69" s="39">
        <v>0</v>
      </c>
      <c r="O69" s="39">
        <v>3</v>
      </c>
      <c r="P69" s="39">
        <v>0</v>
      </c>
      <c r="Q69" s="39">
        <v>16</v>
      </c>
      <c r="R69" s="39">
        <v>14</v>
      </c>
    </row>
    <row r="70" spans="1:18" s="24" customFormat="1" ht="15" customHeight="1">
      <c r="A70" s="181"/>
      <c r="B70" s="74" t="s">
        <v>246</v>
      </c>
      <c r="C70" s="75" t="s">
        <v>3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</row>
    <row r="71" spans="1:18" s="24" customFormat="1" ht="15" customHeight="1">
      <c r="A71" s="32" t="s">
        <v>167</v>
      </c>
      <c r="B71" s="69" t="s">
        <v>339</v>
      </c>
      <c r="C71" s="70" t="s">
        <v>0</v>
      </c>
      <c r="D71" s="71">
        <v>22</v>
      </c>
      <c r="E71" s="71">
        <v>17</v>
      </c>
      <c r="F71" s="71">
        <v>5</v>
      </c>
      <c r="G71" s="71">
        <v>17</v>
      </c>
      <c r="H71" s="71">
        <v>5</v>
      </c>
      <c r="I71" s="71">
        <v>0</v>
      </c>
      <c r="J71" s="71">
        <v>0</v>
      </c>
      <c r="K71" s="71">
        <v>0</v>
      </c>
      <c r="L71" s="71">
        <v>0</v>
      </c>
      <c r="M71" s="71">
        <v>0</v>
      </c>
      <c r="N71" s="71">
        <v>0</v>
      </c>
      <c r="O71" s="71">
        <v>0</v>
      </c>
      <c r="P71" s="71">
        <v>0</v>
      </c>
      <c r="Q71" s="71">
        <v>0</v>
      </c>
      <c r="R71" s="71">
        <v>0</v>
      </c>
    </row>
    <row r="72" spans="1:18" s="24" customFormat="1" ht="15" customHeight="1">
      <c r="A72" s="180" t="s">
        <v>24</v>
      </c>
      <c r="B72" s="72" t="s">
        <v>245</v>
      </c>
      <c r="C72" s="73" t="s">
        <v>2</v>
      </c>
      <c r="D72" s="39">
        <v>22</v>
      </c>
      <c r="E72" s="39">
        <v>17</v>
      </c>
      <c r="F72" s="39">
        <v>5</v>
      </c>
      <c r="G72" s="39">
        <v>17</v>
      </c>
      <c r="H72" s="39">
        <v>5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</row>
    <row r="73" spans="1:18" s="24" customFormat="1" ht="15" customHeight="1">
      <c r="A73" s="181"/>
      <c r="B73" s="74" t="s">
        <v>246</v>
      </c>
      <c r="C73" s="75" t="s">
        <v>3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</row>
    <row r="74" spans="1:18" s="24" customFormat="1" ht="15" customHeight="1">
      <c r="A74" s="32" t="s">
        <v>168</v>
      </c>
      <c r="B74" s="69" t="s">
        <v>339</v>
      </c>
      <c r="C74" s="70" t="s">
        <v>0</v>
      </c>
      <c r="D74" s="71">
        <v>1</v>
      </c>
      <c r="E74" s="71">
        <v>1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  <c r="O74" s="71">
        <v>0</v>
      </c>
      <c r="P74" s="71">
        <v>0</v>
      </c>
      <c r="Q74" s="71">
        <v>1</v>
      </c>
      <c r="R74" s="71">
        <v>0</v>
      </c>
    </row>
    <row r="75" spans="1:18" s="24" customFormat="1" ht="15" customHeight="1">
      <c r="A75" s="180" t="s">
        <v>25</v>
      </c>
      <c r="B75" s="72" t="s">
        <v>245</v>
      </c>
      <c r="C75" s="73" t="s">
        <v>2</v>
      </c>
      <c r="D75" s="39">
        <v>1</v>
      </c>
      <c r="E75" s="39">
        <v>1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1</v>
      </c>
      <c r="R75" s="39">
        <v>0</v>
      </c>
    </row>
    <row r="76" spans="1:18" s="24" customFormat="1" ht="15" customHeight="1">
      <c r="A76" s="181"/>
      <c r="B76" s="74" t="s">
        <v>246</v>
      </c>
      <c r="C76" s="75" t="s">
        <v>3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</row>
    <row r="77" spans="1:18" ht="15.75" customHeight="1">
      <c r="A77" s="7" t="s">
        <v>98</v>
      </c>
    </row>
    <row r="78" spans="1:18" ht="15.75" customHeight="1">
      <c r="A78" s="76" t="s">
        <v>26</v>
      </c>
      <c r="B78" s="1"/>
      <c r="C78" s="1"/>
    </row>
    <row r="79" spans="1:18" ht="15.75" customHeight="1"/>
    <row r="80" spans="1:18" ht="15.75" customHeight="1">
      <c r="A80" s="7" t="s">
        <v>172</v>
      </c>
    </row>
  </sheetData>
  <mergeCells count="46">
    <mergeCell ref="A15:A16"/>
    <mergeCell ref="D5:F5"/>
    <mergeCell ref="D6:D7"/>
    <mergeCell ref="I6:I7"/>
    <mergeCell ref="J6:J7"/>
    <mergeCell ref="G5:H5"/>
    <mergeCell ref="F6:F7"/>
    <mergeCell ref="G6:G7"/>
    <mergeCell ref="H6:H7"/>
    <mergeCell ref="I5:J5"/>
    <mergeCell ref="A9:A10"/>
    <mergeCell ref="A12:A13"/>
    <mergeCell ref="A4:C7"/>
    <mergeCell ref="E6:E7"/>
    <mergeCell ref="D4:R4"/>
    <mergeCell ref="Q6:Q7"/>
    <mergeCell ref="Q5:R5"/>
    <mergeCell ref="M5:N5"/>
    <mergeCell ref="O5:P5"/>
    <mergeCell ref="N6:N7"/>
    <mergeCell ref="R6:R7"/>
    <mergeCell ref="K5:L5"/>
    <mergeCell ref="L6:L7"/>
    <mergeCell ref="M6:M7"/>
    <mergeCell ref="O6:O7"/>
    <mergeCell ref="P6:P7"/>
    <mergeCell ref="K6:K7"/>
    <mergeCell ref="A39:A40"/>
    <mergeCell ref="A42:A43"/>
    <mergeCell ref="A24:A25"/>
    <mergeCell ref="A27:A28"/>
    <mergeCell ref="A18:A19"/>
    <mergeCell ref="A33:A34"/>
    <mergeCell ref="A36:A37"/>
    <mergeCell ref="A21:A22"/>
    <mergeCell ref="A45:A46"/>
    <mergeCell ref="A75:A76"/>
    <mergeCell ref="A48:A49"/>
    <mergeCell ref="A51:A52"/>
    <mergeCell ref="A54:A55"/>
    <mergeCell ref="A57:A58"/>
    <mergeCell ref="A63:A64"/>
    <mergeCell ref="A60:A61"/>
    <mergeCell ref="A66:A67"/>
    <mergeCell ref="A69:A70"/>
    <mergeCell ref="A72:A73"/>
  </mergeCells>
  <phoneticPr fontId="4" type="noConversion"/>
  <printOptions horizontalCentered="1"/>
  <pageMargins left="0.19685039370078741" right="0.19685039370078741" top="0.62992125984251968" bottom="1.52" header="0.19685039370078741" footer="0.19685039370078741"/>
  <pageSetup paperSize="9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80"/>
  <sheetViews>
    <sheetView zoomScale="110" zoomScaleNormal="110" zoomScaleSheetLayoutView="100" workbookViewId="0">
      <pane xSplit="3" ySplit="7" topLeftCell="D8" activePane="bottomRight" state="frozen"/>
      <selection activeCell="D8" sqref="D8:R76"/>
      <selection pane="topRight" activeCell="D8" sqref="D8:R76"/>
      <selection pane="bottomLeft" activeCell="D8" sqref="D8:R76"/>
      <selection pane="bottomRight" activeCell="D8" sqref="D8:R76"/>
    </sheetView>
  </sheetViews>
  <sheetFormatPr defaultColWidth="5.5" defaultRowHeight="11.1" customHeight="1"/>
  <cols>
    <col min="1" max="1" width="18.33203125" style="7" customWidth="1"/>
    <col min="2" max="2" width="8.33203125" style="7" customWidth="1"/>
    <col min="3" max="3" width="11.6640625" style="7" customWidth="1"/>
    <col min="4" max="7" width="10" style="7" customWidth="1"/>
    <col min="8" max="8" width="10" style="6" customWidth="1"/>
    <col min="9" max="10" width="10" style="7" customWidth="1"/>
    <col min="11" max="11" width="10" style="6" customWidth="1"/>
    <col min="12" max="14" width="10" style="7" customWidth="1"/>
    <col min="15" max="15" width="10" style="6" customWidth="1"/>
    <col min="16" max="18" width="10" style="7" customWidth="1"/>
    <col min="19" max="16384" width="5.5" style="7"/>
  </cols>
  <sheetData>
    <row r="1" spans="1:18" s="6" customFormat="1" ht="20.25" customHeight="1">
      <c r="A1" s="3" t="s">
        <v>95</v>
      </c>
      <c r="B1" s="66"/>
      <c r="C1" s="66"/>
      <c r="D1" s="6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25" customHeight="1">
      <c r="B2" s="37"/>
      <c r="C2" s="37"/>
      <c r="D2" s="8"/>
      <c r="E2" s="8"/>
      <c r="F2" s="8"/>
      <c r="G2" s="4"/>
      <c r="H2" s="8"/>
      <c r="I2" s="8"/>
      <c r="J2" s="4"/>
      <c r="K2" s="8"/>
      <c r="L2" s="8"/>
      <c r="M2" s="8"/>
      <c r="N2" s="4"/>
      <c r="O2" s="8"/>
      <c r="P2" s="8"/>
      <c r="Q2" s="8"/>
      <c r="R2" s="38"/>
    </row>
    <row r="3" spans="1:18" ht="12.75" customHeight="1">
      <c r="A3" s="37" t="s">
        <v>443</v>
      </c>
      <c r="B3" s="29"/>
      <c r="C3" s="29"/>
      <c r="D3" s="6"/>
      <c r="H3" s="7"/>
      <c r="K3" s="7"/>
      <c r="O3" s="7"/>
    </row>
    <row r="4" spans="1:18" s="12" customFormat="1" ht="24.75" customHeight="1">
      <c r="A4" s="168" t="s">
        <v>151</v>
      </c>
      <c r="B4" s="168"/>
      <c r="C4" s="169"/>
      <c r="D4" s="174" t="s">
        <v>169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1:18" s="12" customFormat="1" ht="36" customHeight="1">
      <c r="A5" s="170"/>
      <c r="B5" s="170"/>
      <c r="C5" s="171"/>
      <c r="D5" s="174" t="s">
        <v>143</v>
      </c>
      <c r="E5" s="175"/>
      <c r="F5" s="176"/>
      <c r="G5" s="177" t="s">
        <v>144</v>
      </c>
      <c r="H5" s="177"/>
      <c r="I5" s="177" t="s">
        <v>145</v>
      </c>
      <c r="J5" s="177"/>
      <c r="K5" s="177" t="s">
        <v>146</v>
      </c>
      <c r="L5" s="177"/>
      <c r="M5" s="177" t="s">
        <v>147</v>
      </c>
      <c r="N5" s="177"/>
      <c r="O5" s="177" t="s">
        <v>148</v>
      </c>
      <c r="P5" s="177"/>
      <c r="Q5" s="177" t="s">
        <v>149</v>
      </c>
      <c r="R5" s="179"/>
    </row>
    <row r="6" spans="1:18" s="12" customFormat="1" ht="30.75" customHeight="1">
      <c r="A6" s="170"/>
      <c r="B6" s="170"/>
      <c r="C6" s="171"/>
      <c r="D6" s="178" t="s">
        <v>150</v>
      </c>
      <c r="E6" s="178" t="s">
        <v>96</v>
      </c>
      <c r="F6" s="178" t="s">
        <v>97</v>
      </c>
      <c r="G6" s="178" t="s">
        <v>96</v>
      </c>
      <c r="H6" s="178" t="s">
        <v>97</v>
      </c>
      <c r="I6" s="178" t="s">
        <v>96</v>
      </c>
      <c r="J6" s="178" t="s">
        <v>97</v>
      </c>
      <c r="K6" s="178" t="s">
        <v>96</v>
      </c>
      <c r="L6" s="178" t="s">
        <v>97</v>
      </c>
      <c r="M6" s="178" t="s">
        <v>96</v>
      </c>
      <c r="N6" s="178" t="s">
        <v>97</v>
      </c>
      <c r="O6" s="178" t="s">
        <v>96</v>
      </c>
      <c r="P6" s="178" t="s">
        <v>97</v>
      </c>
      <c r="Q6" s="178" t="s">
        <v>96</v>
      </c>
      <c r="R6" s="182" t="s">
        <v>97</v>
      </c>
    </row>
    <row r="7" spans="1:18" s="13" customFormat="1" ht="30.75" customHeight="1">
      <c r="A7" s="172"/>
      <c r="B7" s="172"/>
      <c r="C7" s="173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9"/>
    </row>
    <row r="8" spans="1:18" s="16" customFormat="1" ht="16.5" customHeight="1">
      <c r="A8" s="68" t="s">
        <v>362</v>
      </c>
      <c r="B8" s="69" t="s">
        <v>339</v>
      </c>
      <c r="C8" s="70" t="s">
        <v>0</v>
      </c>
      <c r="D8" s="71">
        <v>10798</v>
      </c>
      <c r="E8" s="71">
        <v>7329</v>
      </c>
      <c r="F8" s="71">
        <v>3469</v>
      </c>
      <c r="G8" s="71">
        <v>4168</v>
      </c>
      <c r="H8" s="71">
        <v>2354</v>
      </c>
      <c r="I8" s="71">
        <v>162</v>
      </c>
      <c r="J8" s="71">
        <v>196</v>
      </c>
      <c r="K8" s="71">
        <v>507</v>
      </c>
      <c r="L8" s="71">
        <v>250</v>
      </c>
      <c r="M8" s="71">
        <v>24</v>
      </c>
      <c r="N8" s="71">
        <v>21</v>
      </c>
      <c r="O8" s="71">
        <v>197</v>
      </c>
      <c r="P8" s="71">
        <v>58</v>
      </c>
      <c r="Q8" s="71">
        <v>2271</v>
      </c>
      <c r="R8" s="71">
        <v>590</v>
      </c>
    </row>
    <row r="9" spans="1:18" s="16" customFormat="1" ht="15" customHeight="1">
      <c r="A9" s="183" t="s">
        <v>1</v>
      </c>
      <c r="B9" s="72" t="s">
        <v>245</v>
      </c>
      <c r="C9" s="73" t="s">
        <v>2</v>
      </c>
      <c r="D9" s="39">
        <v>10224</v>
      </c>
      <c r="E9" s="39">
        <v>6969</v>
      </c>
      <c r="F9" s="39">
        <v>3255</v>
      </c>
      <c r="G9" s="39">
        <v>3960</v>
      </c>
      <c r="H9" s="39">
        <v>2204</v>
      </c>
      <c r="I9" s="39">
        <v>153</v>
      </c>
      <c r="J9" s="39">
        <v>178</v>
      </c>
      <c r="K9" s="39">
        <v>469</v>
      </c>
      <c r="L9" s="39">
        <v>237</v>
      </c>
      <c r="M9" s="39">
        <v>24</v>
      </c>
      <c r="N9" s="39">
        <v>21</v>
      </c>
      <c r="O9" s="39">
        <v>183</v>
      </c>
      <c r="P9" s="39">
        <v>52</v>
      </c>
      <c r="Q9" s="39">
        <v>2180</v>
      </c>
      <c r="R9" s="39">
        <v>563</v>
      </c>
    </row>
    <row r="10" spans="1:18" s="16" customFormat="1" ht="15" customHeight="1">
      <c r="A10" s="184"/>
      <c r="B10" s="72" t="s">
        <v>246</v>
      </c>
      <c r="C10" s="73" t="s">
        <v>3</v>
      </c>
      <c r="D10" s="39">
        <v>574</v>
      </c>
      <c r="E10" s="39">
        <v>360</v>
      </c>
      <c r="F10" s="39">
        <v>214</v>
      </c>
      <c r="G10" s="39">
        <v>208</v>
      </c>
      <c r="H10" s="39">
        <v>150</v>
      </c>
      <c r="I10" s="39">
        <v>9</v>
      </c>
      <c r="J10" s="39">
        <v>18</v>
      </c>
      <c r="K10" s="39">
        <v>38</v>
      </c>
      <c r="L10" s="39">
        <v>13</v>
      </c>
      <c r="M10" s="39">
        <v>0</v>
      </c>
      <c r="N10" s="39">
        <v>0</v>
      </c>
      <c r="O10" s="39">
        <v>14</v>
      </c>
      <c r="P10" s="39">
        <v>6</v>
      </c>
      <c r="Q10" s="39">
        <v>91</v>
      </c>
      <c r="R10" s="39">
        <v>27</v>
      </c>
    </row>
    <row r="11" spans="1:18" s="24" customFormat="1" ht="15" customHeight="1">
      <c r="A11" s="100" t="s">
        <v>388</v>
      </c>
      <c r="B11" s="69" t="s">
        <v>339</v>
      </c>
      <c r="C11" s="70" t="s">
        <v>0</v>
      </c>
      <c r="D11" s="71">
        <v>1544</v>
      </c>
      <c r="E11" s="71">
        <v>1095</v>
      </c>
      <c r="F11" s="71">
        <v>449</v>
      </c>
      <c r="G11" s="71">
        <v>533</v>
      </c>
      <c r="H11" s="71">
        <v>225</v>
      </c>
      <c r="I11" s="71">
        <v>14</v>
      </c>
      <c r="J11" s="71">
        <v>15</v>
      </c>
      <c r="K11" s="71">
        <v>75</v>
      </c>
      <c r="L11" s="71">
        <v>41</v>
      </c>
      <c r="M11" s="71">
        <v>0</v>
      </c>
      <c r="N11" s="71">
        <v>0</v>
      </c>
      <c r="O11" s="71">
        <v>14</v>
      </c>
      <c r="P11" s="71">
        <v>4</v>
      </c>
      <c r="Q11" s="71">
        <v>459</v>
      </c>
      <c r="R11" s="71">
        <v>164</v>
      </c>
    </row>
    <row r="12" spans="1:18" s="24" customFormat="1" ht="15" customHeight="1">
      <c r="A12" s="180" t="s">
        <v>375</v>
      </c>
      <c r="B12" s="72" t="s">
        <v>245</v>
      </c>
      <c r="C12" s="73" t="s">
        <v>2</v>
      </c>
      <c r="D12" s="39">
        <v>1517</v>
      </c>
      <c r="E12" s="39">
        <v>1075</v>
      </c>
      <c r="F12" s="39">
        <v>442</v>
      </c>
      <c r="G12" s="39">
        <v>521</v>
      </c>
      <c r="H12" s="39">
        <v>222</v>
      </c>
      <c r="I12" s="39">
        <v>14</v>
      </c>
      <c r="J12" s="39">
        <v>13</v>
      </c>
      <c r="K12" s="39">
        <v>72</v>
      </c>
      <c r="L12" s="39">
        <v>41</v>
      </c>
      <c r="M12" s="39">
        <v>0</v>
      </c>
      <c r="N12" s="39">
        <v>0</v>
      </c>
      <c r="O12" s="39">
        <v>13</v>
      </c>
      <c r="P12" s="39">
        <v>4</v>
      </c>
      <c r="Q12" s="39">
        <v>455</v>
      </c>
      <c r="R12" s="39">
        <v>162</v>
      </c>
    </row>
    <row r="13" spans="1:18" s="24" customFormat="1" ht="15" customHeight="1">
      <c r="A13" s="181"/>
      <c r="B13" s="72" t="s">
        <v>246</v>
      </c>
      <c r="C13" s="73" t="s">
        <v>3</v>
      </c>
      <c r="D13" s="39">
        <v>27</v>
      </c>
      <c r="E13" s="39">
        <v>20</v>
      </c>
      <c r="F13" s="39">
        <v>7</v>
      </c>
      <c r="G13" s="39">
        <v>12</v>
      </c>
      <c r="H13" s="39">
        <v>3</v>
      </c>
      <c r="I13" s="39">
        <v>0</v>
      </c>
      <c r="J13" s="39">
        <v>2</v>
      </c>
      <c r="K13" s="39">
        <v>3</v>
      </c>
      <c r="L13" s="39">
        <v>0</v>
      </c>
      <c r="M13" s="39">
        <v>0</v>
      </c>
      <c r="N13" s="39">
        <v>0</v>
      </c>
      <c r="O13" s="39">
        <v>1</v>
      </c>
      <c r="P13" s="39">
        <v>0</v>
      </c>
      <c r="Q13" s="39">
        <v>4</v>
      </c>
      <c r="R13" s="39">
        <v>2</v>
      </c>
    </row>
    <row r="14" spans="1:18" s="24" customFormat="1" ht="15" customHeight="1">
      <c r="A14" s="100" t="s">
        <v>400</v>
      </c>
      <c r="B14" s="69" t="s">
        <v>339</v>
      </c>
      <c r="C14" s="70" t="s">
        <v>0</v>
      </c>
      <c r="D14" s="71">
        <v>2141</v>
      </c>
      <c r="E14" s="71">
        <v>1352</v>
      </c>
      <c r="F14" s="71">
        <v>789</v>
      </c>
      <c r="G14" s="71">
        <v>963</v>
      </c>
      <c r="H14" s="71">
        <v>610</v>
      </c>
      <c r="I14" s="71">
        <v>14</v>
      </c>
      <c r="J14" s="71">
        <v>23</v>
      </c>
      <c r="K14" s="71">
        <v>118</v>
      </c>
      <c r="L14" s="71">
        <v>94</v>
      </c>
      <c r="M14" s="71">
        <v>19</v>
      </c>
      <c r="N14" s="71">
        <v>19</v>
      </c>
      <c r="O14" s="71">
        <v>47</v>
      </c>
      <c r="P14" s="71">
        <v>12</v>
      </c>
      <c r="Q14" s="71">
        <v>191</v>
      </c>
      <c r="R14" s="71">
        <v>31</v>
      </c>
    </row>
    <row r="15" spans="1:18" s="24" customFormat="1" ht="15" customHeight="1">
      <c r="A15" s="180" t="s">
        <v>378</v>
      </c>
      <c r="B15" s="72" t="s">
        <v>245</v>
      </c>
      <c r="C15" s="73" t="s">
        <v>2</v>
      </c>
      <c r="D15" s="39">
        <v>2139</v>
      </c>
      <c r="E15" s="39">
        <v>1350</v>
      </c>
      <c r="F15" s="39">
        <v>789</v>
      </c>
      <c r="G15" s="39">
        <v>963</v>
      </c>
      <c r="H15" s="39">
        <v>610</v>
      </c>
      <c r="I15" s="39">
        <v>14</v>
      </c>
      <c r="J15" s="39">
        <v>23</v>
      </c>
      <c r="K15" s="39">
        <v>118</v>
      </c>
      <c r="L15" s="39">
        <v>94</v>
      </c>
      <c r="M15" s="39">
        <v>19</v>
      </c>
      <c r="N15" s="39">
        <v>19</v>
      </c>
      <c r="O15" s="39">
        <v>47</v>
      </c>
      <c r="P15" s="39">
        <v>12</v>
      </c>
      <c r="Q15" s="39">
        <v>189</v>
      </c>
      <c r="R15" s="39">
        <v>31</v>
      </c>
    </row>
    <row r="16" spans="1:18" s="24" customFormat="1" ht="15" customHeight="1">
      <c r="A16" s="181"/>
      <c r="B16" s="74" t="s">
        <v>246</v>
      </c>
      <c r="C16" s="75" t="s">
        <v>3</v>
      </c>
      <c r="D16" s="39">
        <v>2</v>
      </c>
      <c r="E16" s="39">
        <v>2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2</v>
      </c>
      <c r="R16" s="39">
        <v>0</v>
      </c>
    </row>
    <row r="17" spans="1:18" s="24" customFormat="1" ht="15" customHeight="1">
      <c r="A17" s="100" t="s">
        <v>402</v>
      </c>
      <c r="B17" s="69" t="s">
        <v>339</v>
      </c>
      <c r="C17" s="70" t="s">
        <v>0</v>
      </c>
      <c r="D17" s="71">
        <v>1480</v>
      </c>
      <c r="E17" s="71">
        <v>1008</v>
      </c>
      <c r="F17" s="71">
        <v>472</v>
      </c>
      <c r="G17" s="71">
        <v>600</v>
      </c>
      <c r="H17" s="71">
        <v>339</v>
      </c>
      <c r="I17" s="71">
        <v>31</v>
      </c>
      <c r="J17" s="71">
        <v>45</v>
      </c>
      <c r="K17" s="71">
        <v>35</v>
      </c>
      <c r="L17" s="71">
        <v>20</v>
      </c>
      <c r="M17" s="71">
        <v>3</v>
      </c>
      <c r="N17" s="71">
        <v>0</v>
      </c>
      <c r="O17" s="71">
        <v>28</v>
      </c>
      <c r="P17" s="71">
        <v>3</v>
      </c>
      <c r="Q17" s="71">
        <v>311</v>
      </c>
      <c r="R17" s="71">
        <v>65</v>
      </c>
    </row>
    <row r="18" spans="1:18" s="24" customFormat="1" ht="15" customHeight="1">
      <c r="A18" s="180" t="s">
        <v>382</v>
      </c>
      <c r="B18" s="72" t="s">
        <v>245</v>
      </c>
      <c r="C18" s="73" t="s">
        <v>2</v>
      </c>
      <c r="D18" s="39">
        <v>1406</v>
      </c>
      <c r="E18" s="39">
        <v>968</v>
      </c>
      <c r="F18" s="39">
        <v>438</v>
      </c>
      <c r="G18" s="39">
        <v>564</v>
      </c>
      <c r="H18" s="39">
        <v>309</v>
      </c>
      <c r="I18" s="39">
        <v>30</v>
      </c>
      <c r="J18" s="39">
        <v>45</v>
      </c>
      <c r="K18" s="39">
        <v>35</v>
      </c>
      <c r="L18" s="39">
        <v>20</v>
      </c>
      <c r="M18" s="39">
        <v>3</v>
      </c>
      <c r="N18" s="39">
        <v>0</v>
      </c>
      <c r="O18" s="39">
        <v>26</v>
      </c>
      <c r="P18" s="39">
        <v>3</v>
      </c>
      <c r="Q18" s="39">
        <v>310</v>
      </c>
      <c r="R18" s="39">
        <v>61</v>
      </c>
    </row>
    <row r="19" spans="1:18" s="24" customFormat="1" ht="15" customHeight="1">
      <c r="A19" s="181"/>
      <c r="B19" s="74" t="s">
        <v>246</v>
      </c>
      <c r="C19" s="75" t="s">
        <v>3</v>
      </c>
      <c r="D19" s="39">
        <v>74</v>
      </c>
      <c r="E19" s="39">
        <v>40</v>
      </c>
      <c r="F19" s="39">
        <v>34</v>
      </c>
      <c r="G19" s="39">
        <v>36</v>
      </c>
      <c r="H19" s="39">
        <v>30</v>
      </c>
      <c r="I19" s="39">
        <v>1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2</v>
      </c>
      <c r="P19" s="39">
        <v>0</v>
      </c>
      <c r="Q19" s="39">
        <v>1</v>
      </c>
      <c r="R19" s="39">
        <v>4</v>
      </c>
    </row>
    <row r="20" spans="1:18" s="24" customFormat="1" ht="15" customHeight="1">
      <c r="A20" s="100" t="s">
        <v>403</v>
      </c>
      <c r="B20" s="69" t="s">
        <v>339</v>
      </c>
      <c r="C20" s="70" t="s">
        <v>0</v>
      </c>
      <c r="D20" s="71">
        <v>695</v>
      </c>
      <c r="E20" s="71">
        <v>464</v>
      </c>
      <c r="F20" s="71">
        <v>231</v>
      </c>
      <c r="G20" s="71">
        <v>277</v>
      </c>
      <c r="H20" s="71">
        <v>166</v>
      </c>
      <c r="I20" s="71">
        <v>13</v>
      </c>
      <c r="J20" s="71">
        <v>22</v>
      </c>
      <c r="K20" s="71">
        <v>21</v>
      </c>
      <c r="L20" s="71">
        <v>11</v>
      </c>
      <c r="M20" s="71">
        <v>0</v>
      </c>
      <c r="N20" s="71">
        <v>1</v>
      </c>
      <c r="O20" s="71">
        <v>21</v>
      </c>
      <c r="P20" s="71">
        <v>2</v>
      </c>
      <c r="Q20" s="71">
        <v>132</v>
      </c>
      <c r="R20" s="71">
        <v>29</v>
      </c>
    </row>
    <row r="21" spans="1:18" s="24" customFormat="1" ht="15" customHeight="1">
      <c r="A21" s="180" t="s">
        <v>384</v>
      </c>
      <c r="B21" s="72" t="s">
        <v>245</v>
      </c>
      <c r="C21" s="73" t="s">
        <v>2</v>
      </c>
      <c r="D21" s="39">
        <v>684</v>
      </c>
      <c r="E21" s="39">
        <v>458</v>
      </c>
      <c r="F21" s="39">
        <v>226</v>
      </c>
      <c r="G21" s="39">
        <v>273</v>
      </c>
      <c r="H21" s="39">
        <v>162</v>
      </c>
      <c r="I21" s="39">
        <v>13</v>
      </c>
      <c r="J21" s="39">
        <v>21</v>
      </c>
      <c r="K21" s="39">
        <v>19</v>
      </c>
      <c r="L21" s="39">
        <v>11</v>
      </c>
      <c r="M21" s="39">
        <v>0</v>
      </c>
      <c r="N21" s="39">
        <v>1</v>
      </c>
      <c r="O21" s="39">
        <v>21</v>
      </c>
      <c r="P21" s="39">
        <v>2</v>
      </c>
      <c r="Q21" s="39">
        <v>132</v>
      </c>
      <c r="R21" s="39">
        <v>29</v>
      </c>
    </row>
    <row r="22" spans="1:18" s="24" customFormat="1" ht="15" customHeight="1">
      <c r="A22" s="181"/>
      <c r="B22" s="74" t="s">
        <v>246</v>
      </c>
      <c r="C22" s="75" t="s">
        <v>3</v>
      </c>
      <c r="D22" s="39">
        <v>11</v>
      </c>
      <c r="E22" s="39">
        <v>6</v>
      </c>
      <c r="F22" s="39">
        <v>5</v>
      </c>
      <c r="G22" s="39">
        <v>4</v>
      </c>
      <c r="H22" s="39">
        <v>4</v>
      </c>
      <c r="I22" s="39">
        <v>0</v>
      </c>
      <c r="J22" s="39">
        <v>1</v>
      </c>
      <c r="K22" s="39">
        <v>2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</row>
    <row r="23" spans="1:18" s="24" customFormat="1" ht="15" customHeight="1">
      <c r="A23" s="100" t="s">
        <v>404</v>
      </c>
      <c r="B23" s="69" t="s">
        <v>339</v>
      </c>
      <c r="C23" s="70" t="s">
        <v>0</v>
      </c>
      <c r="D23" s="71">
        <v>1268</v>
      </c>
      <c r="E23" s="71">
        <v>778</v>
      </c>
      <c r="F23" s="71">
        <v>490</v>
      </c>
      <c r="G23" s="71">
        <v>496</v>
      </c>
      <c r="H23" s="71">
        <v>317</v>
      </c>
      <c r="I23" s="71">
        <v>15</v>
      </c>
      <c r="J23" s="71">
        <v>23</v>
      </c>
      <c r="K23" s="71">
        <v>64</v>
      </c>
      <c r="L23" s="71">
        <v>31</v>
      </c>
      <c r="M23" s="71">
        <v>2</v>
      </c>
      <c r="N23" s="71">
        <v>1</v>
      </c>
      <c r="O23" s="71">
        <v>18</v>
      </c>
      <c r="P23" s="71">
        <v>12</v>
      </c>
      <c r="Q23" s="71">
        <v>183</v>
      </c>
      <c r="R23" s="71">
        <v>106</v>
      </c>
    </row>
    <row r="24" spans="1:18" s="24" customFormat="1" ht="15" customHeight="1">
      <c r="A24" s="180" t="s">
        <v>387</v>
      </c>
      <c r="B24" s="72" t="s">
        <v>245</v>
      </c>
      <c r="C24" s="73" t="s">
        <v>2</v>
      </c>
      <c r="D24" s="39">
        <v>1223</v>
      </c>
      <c r="E24" s="39">
        <v>755</v>
      </c>
      <c r="F24" s="39">
        <v>468</v>
      </c>
      <c r="G24" s="39">
        <v>484</v>
      </c>
      <c r="H24" s="39">
        <v>301</v>
      </c>
      <c r="I24" s="39">
        <v>15</v>
      </c>
      <c r="J24" s="39">
        <v>22</v>
      </c>
      <c r="K24" s="39">
        <v>59</v>
      </c>
      <c r="L24" s="39">
        <v>28</v>
      </c>
      <c r="M24" s="39">
        <v>2</v>
      </c>
      <c r="N24" s="39">
        <v>1</v>
      </c>
      <c r="O24" s="39">
        <v>17</v>
      </c>
      <c r="P24" s="39">
        <v>11</v>
      </c>
      <c r="Q24" s="39">
        <v>178</v>
      </c>
      <c r="R24" s="39">
        <v>105</v>
      </c>
    </row>
    <row r="25" spans="1:18" s="24" customFormat="1" ht="15" customHeight="1">
      <c r="A25" s="181"/>
      <c r="B25" s="74" t="s">
        <v>246</v>
      </c>
      <c r="C25" s="75" t="s">
        <v>3</v>
      </c>
      <c r="D25" s="39">
        <v>45</v>
      </c>
      <c r="E25" s="39">
        <v>23</v>
      </c>
      <c r="F25" s="39">
        <v>22</v>
      </c>
      <c r="G25" s="39">
        <v>12</v>
      </c>
      <c r="H25" s="39">
        <v>16</v>
      </c>
      <c r="I25" s="39">
        <v>0</v>
      </c>
      <c r="J25" s="39">
        <v>1</v>
      </c>
      <c r="K25" s="39">
        <v>5</v>
      </c>
      <c r="L25" s="39">
        <v>3</v>
      </c>
      <c r="M25" s="39">
        <v>0</v>
      </c>
      <c r="N25" s="39">
        <v>0</v>
      </c>
      <c r="O25" s="39">
        <v>1</v>
      </c>
      <c r="P25" s="39">
        <v>1</v>
      </c>
      <c r="Q25" s="39">
        <v>5</v>
      </c>
      <c r="R25" s="39">
        <v>1</v>
      </c>
    </row>
    <row r="26" spans="1:18" s="24" customFormat="1" ht="15" customHeight="1">
      <c r="A26" s="32" t="s">
        <v>152</v>
      </c>
      <c r="B26" s="69" t="s">
        <v>339</v>
      </c>
      <c r="C26" s="70" t="s">
        <v>0</v>
      </c>
      <c r="D26" s="71">
        <v>136</v>
      </c>
      <c r="E26" s="71">
        <v>93</v>
      </c>
      <c r="F26" s="71">
        <v>43</v>
      </c>
      <c r="G26" s="71">
        <v>53</v>
      </c>
      <c r="H26" s="71">
        <v>30</v>
      </c>
      <c r="I26" s="71">
        <v>4</v>
      </c>
      <c r="J26" s="71">
        <v>1</v>
      </c>
      <c r="K26" s="71">
        <v>6</v>
      </c>
      <c r="L26" s="71">
        <v>0</v>
      </c>
      <c r="M26" s="71">
        <v>0</v>
      </c>
      <c r="N26" s="71">
        <v>0</v>
      </c>
      <c r="O26" s="71">
        <v>4</v>
      </c>
      <c r="P26" s="71">
        <v>2</v>
      </c>
      <c r="Q26" s="71">
        <v>26</v>
      </c>
      <c r="R26" s="71">
        <v>10</v>
      </c>
    </row>
    <row r="27" spans="1:18" s="24" customFormat="1" ht="15" customHeight="1">
      <c r="A27" s="180" t="s">
        <v>9</v>
      </c>
      <c r="B27" s="72" t="s">
        <v>245</v>
      </c>
      <c r="C27" s="73" t="s">
        <v>2</v>
      </c>
      <c r="D27" s="39">
        <v>119</v>
      </c>
      <c r="E27" s="39">
        <v>80</v>
      </c>
      <c r="F27" s="39">
        <v>39</v>
      </c>
      <c r="G27" s="39">
        <v>45</v>
      </c>
      <c r="H27" s="39">
        <v>26</v>
      </c>
      <c r="I27" s="39">
        <v>4</v>
      </c>
      <c r="J27" s="39">
        <v>1</v>
      </c>
      <c r="K27" s="39">
        <v>4</v>
      </c>
      <c r="L27" s="39">
        <v>0</v>
      </c>
      <c r="M27" s="39">
        <v>0</v>
      </c>
      <c r="N27" s="39">
        <v>0</v>
      </c>
      <c r="O27" s="39">
        <v>4</v>
      </c>
      <c r="P27" s="39">
        <v>2</v>
      </c>
      <c r="Q27" s="39">
        <v>23</v>
      </c>
      <c r="R27" s="39">
        <v>10</v>
      </c>
    </row>
    <row r="28" spans="1:18" s="24" customFormat="1" ht="15" customHeight="1">
      <c r="A28" s="181"/>
      <c r="B28" s="74" t="s">
        <v>246</v>
      </c>
      <c r="C28" s="75" t="s">
        <v>3</v>
      </c>
      <c r="D28" s="39">
        <v>17</v>
      </c>
      <c r="E28" s="39">
        <v>13</v>
      </c>
      <c r="F28" s="39">
        <v>4</v>
      </c>
      <c r="G28" s="39">
        <v>8</v>
      </c>
      <c r="H28" s="39">
        <v>4</v>
      </c>
      <c r="I28" s="39">
        <v>0</v>
      </c>
      <c r="J28" s="39">
        <v>0</v>
      </c>
      <c r="K28" s="39">
        <v>2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3</v>
      </c>
      <c r="R28" s="39">
        <v>0</v>
      </c>
    </row>
    <row r="29" spans="1:18" s="24" customFormat="1" ht="15" customHeight="1">
      <c r="A29" s="32" t="s">
        <v>153</v>
      </c>
      <c r="B29" s="69" t="s">
        <v>339</v>
      </c>
      <c r="C29" s="70" t="s">
        <v>0</v>
      </c>
      <c r="D29" s="71">
        <v>854</v>
      </c>
      <c r="E29" s="71">
        <v>688</v>
      </c>
      <c r="F29" s="71">
        <v>166</v>
      </c>
      <c r="G29" s="71">
        <v>168</v>
      </c>
      <c r="H29" s="71">
        <v>95</v>
      </c>
      <c r="I29" s="71">
        <v>9</v>
      </c>
      <c r="J29" s="71">
        <v>13</v>
      </c>
      <c r="K29" s="71">
        <v>68</v>
      </c>
      <c r="L29" s="71">
        <v>5</v>
      </c>
      <c r="M29" s="71">
        <v>0</v>
      </c>
      <c r="N29" s="71">
        <v>0</v>
      </c>
      <c r="O29" s="71">
        <v>10</v>
      </c>
      <c r="P29" s="71">
        <v>2</v>
      </c>
      <c r="Q29" s="71">
        <v>433</v>
      </c>
      <c r="R29" s="71">
        <v>51</v>
      </c>
    </row>
    <row r="30" spans="1:18" s="24" customFormat="1" ht="15" customHeight="1">
      <c r="A30" s="180" t="s">
        <v>10</v>
      </c>
      <c r="B30" s="72" t="s">
        <v>245</v>
      </c>
      <c r="C30" s="73" t="s">
        <v>2</v>
      </c>
      <c r="D30" s="39">
        <v>792</v>
      </c>
      <c r="E30" s="39">
        <v>640</v>
      </c>
      <c r="F30" s="39">
        <v>152</v>
      </c>
      <c r="G30" s="39">
        <v>146</v>
      </c>
      <c r="H30" s="39">
        <v>86</v>
      </c>
      <c r="I30" s="39">
        <v>7</v>
      </c>
      <c r="J30" s="39">
        <v>11</v>
      </c>
      <c r="K30" s="39">
        <v>57</v>
      </c>
      <c r="L30" s="39">
        <v>4</v>
      </c>
      <c r="M30" s="39">
        <v>0</v>
      </c>
      <c r="N30" s="39">
        <v>0</v>
      </c>
      <c r="O30" s="39">
        <v>9</v>
      </c>
      <c r="P30" s="39">
        <v>2</v>
      </c>
      <c r="Q30" s="39">
        <v>421</v>
      </c>
      <c r="R30" s="39">
        <v>49</v>
      </c>
    </row>
    <row r="31" spans="1:18" s="24" customFormat="1" ht="15" customHeight="1">
      <c r="A31" s="181"/>
      <c r="B31" s="74" t="s">
        <v>246</v>
      </c>
      <c r="C31" s="75" t="s">
        <v>3</v>
      </c>
      <c r="D31" s="39">
        <v>62</v>
      </c>
      <c r="E31" s="39">
        <v>48</v>
      </c>
      <c r="F31" s="39">
        <v>14</v>
      </c>
      <c r="G31" s="39">
        <v>22</v>
      </c>
      <c r="H31" s="39">
        <v>9</v>
      </c>
      <c r="I31" s="39">
        <v>2</v>
      </c>
      <c r="J31" s="39">
        <v>2</v>
      </c>
      <c r="K31" s="39">
        <v>11</v>
      </c>
      <c r="L31" s="39">
        <v>1</v>
      </c>
      <c r="M31" s="39">
        <v>0</v>
      </c>
      <c r="N31" s="39">
        <v>0</v>
      </c>
      <c r="O31" s="39">
        <v>1</v>
      </c>
      <c r="P31" s="39">
        <v>0</v>
      </c>
      <c r="Q31" s="39">
        <v>12</v>
      </c>
      <c r="R31" s="39">
        <v>2</v>
      </c>
    </row>
    <row r="32" spans="1:18" s="24" customFormat="1" ht="15" customHeight="1">
      <c r="A32" s="32" t="s">
        <v>154</v>
      </c>
      <c r="B32" s="69" t="s">
        <v>339</v>
      </c>
      <c r="C32" s="70" t="s">
        <v>0</v>
      </c>
      <c r="D32" s="71">
        <v>110</v>
      </c>
      <c r="E32" s="71">
        <v>77</v>
      </c>
      <c r="F32" s="71">
        <v>33</v>
      </c>
      <c r="G32" s="71">
        <v>37</v>
      </c>
      <c r="H32" s="71">
        <v>19</v>
      </c>
      <c r="I32" s="71">
        <v>0</v>
      </c>
      <c r="J32" s="71">
        <v>0</v>
      </c>
      <c r="K32" s="71">
        <v>3</v>
      </c>
      <c r="L32" s="71">
        <v>2</v>
      </c>
      <c r="M32" s="71">
        <v>0</v>
      </c>
      <c r="N32" s="71">
        <v>0</v>
      </c>
      <c r="O32" s="71">
        <v>1</v>
      </c>
      <c r="P32" s="71">
        <v>1</v>
      </c>
      <c r="Q32" s="71">
        <v>36</v>
      </c>
      <c r="R32" s="71">
        <v>11</v>
      </c>
    </row>
    <row r="33" spans="1:18" s="24" customFormat="1" ht="15" customHeight="1">
      <c r="A33" s="180" t="s">
        <v>11</v>
      </c>
      <c r="B33" s="72" t="s">
        <v>245</v>
      </c>
      <c r="C33" s="73" t="s">
        <v>2</v>
      </c>
      <c r="D33" s="39">
        <v>96</v>
      </c>
      <c r="E33" s="39">
        <v>68</v>
      </c>
      <c r="F33" s="39">
        <v>28</v>
      </c>
      <c r="G33" s="39">
        <v>31</v>
      </c>
      <c r="H33" s="39">
        <v>16</v>
      </c>
      <c r="I33" s="39">
        <v>0</v>
      </c>
      <c r="J33" s="39">
        <v>0</v>
      </c>
      <c r="K33" s="39">
        <v>2</v>
      </c>
      <c r="L33" s="39">
        <v>1</v>
      </c>
      <c r="M33" s="39">
        <v>0</v>
      </c>
      <c r="N33" s="39">
        <v>0</v>
      </c>
      <c r="O33" s="39">
        <v>1</v>
      </c>
      <c r="P33" s="39">
        <v>1</v>
      </c>
      <c r="Q33" s="39">
        <v>34</v>
      </c>
      <c r="R33" s="39">
        <v>10</v>
      </c>
    </row>
    <row r="34" spans="1:18" s="24" customFormat="1" ht="15" customHeight="1">
      <c r="A34" s="181"/>
      <c r="B34" s="74" t="s">
        <v>246</v>
      </c>
      <c r="C34" s="75" t="s">
        <v>3</v>
      </c>
      <c r="D34" s="39">
        <v>14</v>
      </c>
      <c r="E34" s="39">
        <v>9</v>
      </c>
      <c r="F34" s="39">
        <v>5</v>
      </c>
      <c r="G34" s="39">
        <v>6</v>
      </c>
      <c r="H34" s="39">
        <v>3</v>
      </c>
      <c r="I34" s="39">
        <v>0</v>
      </c>
      <c r="J34" s="39">
        <v>0</v>
      </c>
      <c r="K34" s="39">
        <v>1</v>
      </c>
      <c r="L34" s="39">
        <v>1</v>
      </c>
      <c r="M34" s="39">
        <v>0</v>
      </c>
      <c r="N34" s="39">
        <v>0</v>
      </c>
      <c r="O34" s="39">
        <v>0</v>
      </c>
      <c r="P34" s="39">
        <v>0</v>
      </c>
      <c r="Q34" s="39">
        <v>2</v>
      </c>
      <c r="R34" s="39">
        <v>1</v>
      </c>
    </row>
    <row r="35" spans="1:18" s="24" customFormat="1" ht="15" customHeight="1">
      <c r="A35" s="32" t="s">
        <v>155</v>
      </c>
      <c r="B35" s="69" t="s">
        <v>339</v>
      </c>
      <c r="C35" s="70" t="s">
        <v>0</v>
      </c>
      <c r="D35" s="71">
        <v>86</v>
      </c>
      <c r="E35" s="71">
        <v>55</v>
      </c>
      <c r="F35" s="71">
        <v>31</v>
      </c>
      <c r="G35" s="71">
        <v>30</v>
      </c>
      <c r="H35" s="71">
        <v>24</v>
      </c>
      <c r="I35" s="71">
        <v>2</v>
      </c>
      <c r="J35" s="71">
        <v>2</v>
      </c>
      <c r="K35" s="71">
        <v>4</v>
      </c>
      <c r="L35" s="71">
        <v>2</v>
      </c>
      <c r="M35" s="71">
        <v>0</v>
      </c>
      <c r="N35" s="71">
        <v>0</v>
      </c>
      <c r="O35" s="71">
        <v>1</v>
      </c>
      <c r="P35" s="71">
        <v>0</v>
      </c>
      <c r="Q35" s="71">
        <v>18</v>
      </c>
      <c r="R35" s="71">
        <v>3</v>
      </c>
    </row>
    <row r="36" spans="1:18" s="24" customFormat="1" ht="15" customHeight="1">
      <c r="A36" s="180" t="s">
        <v>12</v>
      </c>
      <c r="B36" s="72" t="s">
        <v>245</v>
      </c>
      <c r="C36" s="73" t="s">
        <v>2</v>
      </c>
      <c r="D36" s="39">
        <v>80</v>
      </c>
      <c r="E36" s="39">
        <v>51</v>
      </c>
      <c r="F36" s="39">
        <v>29</v>
      </c>
      <c r="G36" s="39">
        <v>27</v>
      </c>
      <c r="H36" s="39">
        <v>22</v>
      </c>
      <c r="I36" s="39">
        <v>1</v>
      </c>
      <c r="J36" s="39">
        <v>2</v>
      </c>
      <c r="K36" s="39">
        <v>4</v>
      </c>
      <c r="L36" s="39">
        <v>2</v>
      </c>
      <c r="M36" s="39">
        <v>0</v>
      </c>
      <c r="N36" s="39">
        <v>0</v>
      </c>
      <c r="O36" s="39">
        <v>1</v>
      </c>
      <c r="P36" s="39">
        <v>0</v>
      </c>
      <c r="Q36" s="39">
        <v>18</v>
      </c>
      <c r="R36" s="39">
        <v>3</v>
      </c>
    </row>
    <row r="37" spans="1:18" s="24" customFormat="1" ht="15" customHeight="1">
      <c r="A37" s="181"/>
      <c r="B37" s="74" t="s">
        <v>246</v>
      </c>
      <c r="C37" s="75" t="s">
        <v>3</v>
      </c>
      <c r="D37" s="39">
        <v>6</v>
      </c>
      <c r="E37" s="39">
        <v>4</v>
      </c>
      <c r="F37" s="39">
        <v>2</v>
      </c>
      <c r="G37" s="39">
        <v>3</v>
      </c>
      <c r="H37" s="39">
        <v>2</v>
      </c>
      <c r="I37" s="39">
        <v>1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</row>
    <row r="38" spans="1:18" s="24" customFormat="1" ht="15" customHeight="1">
      <c r="A38" s="32" t="s">
        <v>156</v>
      </c>
      <c r="B38" s="69" t="s">
        <v>339</v>
      </c>
      <c r="C38" s="70" t="s">
        <v>0</v>
      </c>
      <c r="D38" s="71">
        <v>225</v>
      </c>
      <c r="E38" s="71">
        <v>163</v>
      </c>
      <c r="F38" s="71">
        <v>62</v>
      </c>
      <c r="G38" s="71">
        <v>58</v>
      </c>
      <c r="H38" s="71">
        <v>24</v>
      </c>
      <c r="I38" s="71">
        <v>3</v>
      </c>
      <c r="J38" s="71">
        <v>3</v>
      </c>
      <c r="K38" s="71">
        <v>8</v>
      </c>
      <c r="L38" s="71">
        <v>0</v>
      </c>
      <c r="M38" s="71">
        <v>0</v>
      </c>
      <c r="N38" s="71">
        <v>0</v>
      </c>
      <c r="O38" s="71">
        <v>2</v>
      </c>
      <c r="P38" s="71">
        <v>0</v>
      </c>
      <c r="Q38" s="71">
        <v>92</v>
      </c>
      <c r="R38" s="71">
        <v>35</v>
      </c>
    </row>
    <row r="39" spans="1:18" s="24" customFormat="1" ht="15" customHeight="1">
      <c r="A39" s="180" t="s">
        <v>13</v>
      </c>
      <c r="B39" s="72" t="s">
        <v>245</v>
      </c>
      <c r="C39" s="73" t="s">
        <v>2</v>
      </c>
      <c r="D39" s="39">
        <v>224</v>
      </c>
      <c r="E39" s="39">
        <v>163</v>
      </c>
      <c r="F39" s="39">
        <v>61</v>
      </c>
      <c r="G39" s="39">
        <v>58</v>
      </c>
      <c r="H39" s="39">
        <v>24</v>
      </c>
      <c r="I39" s="39">
        <v>3</v>
      </c>
      <c r="J39" s="39">
        <v>3</v>
      </c>
      <c r="K39" s="39">
        <v>8</v>
      </c>
      <c r="L39" s="39">
        <v>0</v>
      </c>
      <c r="M39" s="39">
        <v>0</v>
      </c>
      <c r="N39" s="39">
        <v>0</v>
      </c>
      <c r="O39" s="39">
        <v>2</v>
      </c>
      <c r="P39" s="39">
        <v>0</v>
      </c>
      <c r="Q39" s="39">
        <v>92</v>
      </c>
      <c r="R39" s="39">
        <v>34</v>
      </c>
    </row>
    <row r="40" spans="1:18" s="24" customFormat="1" ht="15" customHeight="1">
      <c r="A40" s="181"/>
      <c r="B40" s="74" t="s">
        <v>246</v>
      </c>
      <c r="C40" s="75" t="s">
        <v>3</v>
      </c>
      <c r="D40" s="39">
        <v>1</v>
      </c>
      <c r="E40" s="39">
        <v>0</v>
      </c>
      <c r="F40" s="39">
        <v>1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1</v>
      </c>
    </row>
    <row r="41" spans="1:18" s="24" customFormat="1" ht="15" customHeight="1">
      <c r="A41" s="32" t="s">
        <v>157</v>
      </c>
      <c r="B41" s="69" t="s">
        <v>339</v>
      </c>
      <c r="C41" s="70" t="s">
        <v>0</v>
      </c>
      <c r="D41" s="71">
        <v>85</v>
      </c>
      <c r="E41" s="71">
        <v>57</v>
      </c>
      <c r="F41" s="71">
        <v>28</v>
      </c>
      <c r="G41" s="71">
        <v>42</v>
      </c>
      <c r="H41" s="71">
        <v>25</v>
      </c>
      <c r="I41" s="71">
        <v>1</v>
      </c>
      <c r="J41" s="71">
        <v>0</v>
      </c>
      <c r="K41" s="71">
        <v>4</v>
      </c>
      <c r="L41" s="71">
        <v>0</v>
      </c>
      <c r="M41" s="71">
        <v>0</v>
      </c>
      <c r="N41" s="71">
        <v>0</v>
      </c>
      <c r="O41" s="71">
        <v>1</v>
      </c>
      <c r="P41" s="71">
        <v>0</v>
      </c>
      <c r="Q41" s="71">
        <v>9</v>
      </c>
      <c r="R41" s="71">
        <v>3</v>
      </c>
    </row>
    <row r="42" spans="1:18" s="24" customFormat="1" ht="15" customHeight="1">
      <c r="A42" s="180" t="s">
        <v>14</v>
      </c>
      <c r="B42" s="72" t="s">
        <v>245</v>
      </c>
      <c r="C42" s="73" t="s">
        <v>2</v>
      </c>
      <c r="D42" s="39">
        <v>80</v>
      </c>
      <c r="E42" s="39">
        <v>54</v>
      </c>
      <c r="F42" s="39">
        <v>26</v>
      </c>
      <c r="G42" s="39">
        <v>40</v>
      </c>
      <c r="H42" s="39">
        <v>24</v>
      </c>
      <c r="I42" s="39">
        <v>1</v>
      </c>
      <c r="J42" s="39">
        <v>0</v>
      </c>
      <c r="K42" s="39">
        <v>4</v>
      </c>
      <c r="L42" s="39">
        <v>0</v>
      </c>
      <c r="M42" s="39">
        <v>0</v>
      </c>
      <c r="N42" s="39">
        <v>0</v>
      </c>
      <c r="O42" s="39">
        <v>1</v>
      </c>
      <c r="P42" s="39">
        <v>0</v>
      </c>
      <c r="Q42" s="39">
        <v>8</v>
      </c>
      <c r="R42" s="39">
        <v>2</v>
      </c>
    </row>
    <row r="43" spans="1:18" s="24" customFormat="1" ht="15" customHeight="1">
      <c r="A43" s="181"/>
      <c r="B43" s="74" t="s">
        <v>246</v>
      </c>
      <c r="C43" s="75" t="s">
        <v>3</v>
      </c>
      <c r="D43" s="39">
        <v>5</v>
      </c>
      <c r="E43" s="39">
        <v>3</v>
      </c>
      <c r="F43" s="39">
        <v>2</v>
      </c>
      <c r="G43" s="39">
        <v>2</v>
      </c>
      <c r="H43" s="39">
        <v>1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1</v>
      </c>
      <c r="R43" s="39">
        <v>1</v>
      </c>
    </row>
    <row r="44" spans="1:18" s="24" customFormat="1" ht="15" customHeight="1">
      <c r="A44" s="32" t="s">
        <v>158</v>
      </c>
      <c r="B44" s="69" t="s">
        <v>339</v>
      </c>
      <c r="C44" s="70" t="s">
        <v>0</v>
      </c>
      <c r="D44" s="71">
        <v>536</v>
      </c>
      <c r="E44" s="71">
        <v>375</v>
      </c>
      <c r="F44" s="71">
        <v>161</v>
      </c>
      <c r="G44" s="71">
        <v>255</v>
      </c>
      <c r="H44" s="71">
        <v>117</v>
      </c>
      <c r="I44" s="71">
        <v>0</v>
      </c>
      <c r="J44" s="71">
        <v>2</v>
      </c>
      <c r="K44" s="71">
        <v>46</v>
      </c>
      <c r="L44" s="71">
        <v>14</v>
      </c>
      <c r="M44" s="71">
        <v>0</v>
      </c>
      <c r="N44" s="71">
        <v>0</v>
      </c>
      <c r="O44" s="71">
        <v>10</v>
      </c>
      <c r="P44" s="71">
        <v>6</v>
      </c>
      <c r="Q44" s="71">
        <v>64</v>
      </c>
      <c r="R44" s="71">
        <v>22</v>
      </c>
    </row>
    <row r="45" spans="1:18" s="24" customFormat="1" ht="15" customHeight="1">
      <c r="A45" s="180" t="s">
        <v>15</v>
      </c>
      <c r="B45" s="72" t="s">
        <v>245</v>
      </c>
      <c r="C45" s="73" t="s">
        <v>2</v>
      </c>
      <c r="D45" s="39">
        <v>532</v>
      </c>
      <c r="E45" s="39">
        <v>373</v>
      </c>
      <c r="F45" s="39">
        <v>159</v>
      </c>
      <c r="G45" s="39">
        <v>253</v>
      </c>
      <c r="H45" s="39">
        <v>115</v>
      </c>
      <c r="I45" s="39">
        <v>0</v>
      </c>
      <c r="J45" s="39">
        <v>2</v>
      </c>
      <c r="K45" s="39">
        <v>46</v>
      </c>
      <c r="L45" s="39">
        <v>14</v>
      </c>
      <c r="M45" s="39">
        <v>0</v>
      </c>
      <c r="N45" s="39">
        <v>0</v>
      </c>
      <c r="O45" s="39">
        <v>10</v>
      </c>
      <c r="P45" s="39">
        <v>6</v>
      </c>
      <c r="Q45" s="39">
        <v>64</v>
      </c>
      <c r="R45" s="39">
        <v>22</v>
      </c>
    </row>
    <row r="46" spans="1:18" s="24" customFormat="1" ht="15" customHeight="1">
      <c r="A46" s="181"/>
      <c r="B46" s="74" t="s">
        <v>246</v>
      </c>
      <c r="C46" s="75" t="s">
        <v>3</v>
      </c>
      <c r="D46" s="39">
        <v>4</v>
      </c>
      <c r="E46" s="39">
        <v>2</v>
      </c>
      <c r="F46" s="39">
        <v>2</v>
      </c>
      <c r="G46" s="39">
        <v>2</v>
      </c>
      <c r="H46" s="39">
        <v>2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</row>
    <row r="47" spans="1:18" s="24" customFormat="1" ht="15" customHeight="1">
      <c r="A47" s="32" t="s">
        <v>159</v>
      </c>
      <c r="B47" s="69" t="s">
        <v>339</v>
      </c>
      <c r="C47" s="70" t="s">
        <v>0</v>
      </c>
      <c r="D47" s="71">
        <v>314</v>
      </c>
      <c r="E47" s="71">
        <v>215</v>
      </c>
      <c r="F47" s="71">
        <v>99</v>
      </c>
      <c r="G47" s="71">
        <v>155</v>
      </c>
      <c r="H47" s="71">
        <v>67</v>
      </c>
      <c r="I47" s="71">
        <v>24</v>
      </c>
      <c r="J47" s="71">
        <v>17</v>
      </c>
      <c r="K47" s="71">
        <v>15</v>
      </c>
      <c r="L47" s="71">
        <v>7</v>
      </c>
      <c r="M47" s="71">
        <v>0</v>
      </c>
      <c r="N47" s="71">
        <v>0</v>
      </c>
      <c r="O47" s="71">
        <v>8</v>
      </c>
      <c r="P47" s="71">
        <v>5</v>
      </c>
      <c r="Q47" s="71">
        <v>13</v>
      </c>
      <c r="R47" s="71">
        <v>3</v>
      </c>
    </row>
    <row r="48" spans="1:18" s="24" customFormat="1" ht="15" customHeight="1">
      <c r="A48" s="180" t="s">
        <v>16</v>
      </c>
      <c r="B48" s="72" t="s">
        <v>245</v>
      </c>
      <c r="C48" s="73" t="s">
        <v>2</v>
      </c>
      <c r="D48" s="39">
        <v>310</v>
      </c>
      <c r="E48" s="39">
        <v>213</v>
      </c>
      <c r="F48" s="39">
        <v>97</v>
      </c>
      <c r="G48" s="39">
        <v>153</v>
      </c>
      <c r="H48" s="39">
        <v>66</v>
      </c>
      <c r="I48" s="39">
        <v>24</v>
      </c>
      <c r="J48" s="39">
        <v>16</v>
      </c>
      <c r="K48" s="39">
        <v>15</v>
      </c>
      <c r="L48" s="39">
        <v>7</v>
      </c>
      <c r="M48" s="39">
        <v>0</v>
      </c>
      <c r="N48" s="39">
        <v>0</v>
      </c>
      <c r="O48" s="39">
        <v>8</v>
      </c>
      <c r="P48" s="39">
        <v>5</v>
      </c>
      <c r="Q48" s="39">
        <v>13</v>
      </c>
      <c r="R48" s="39">
        <v>3</v>
      </c>
    </row>
    <row r="49" spans="1:18" s="24" customFormat="1" ht="15" customHeight="1">
      <c r="A49" s="181"/>
      <c r="B49" s="74" t="s">
        <v>246</v>
      </c>
      <c r="C49" s="75" t="s">
        <v>3</v>
      </c>
      <c r="D49" s="39">
        <v>4</v>
      </c>
      <c r="E49" s="39">
        <v>2</v>
      </c>
      <c r="F49" s="39">
        <v>2</v>
      </c>
      <c r="G49" s="39">
        <v>2</v>
      </c>
      <c r="H49" s="39">
        <v>1</v>
      </c>
      <c r="I49" s="39">
        <v>0</v>
      </c>
      <c r="J49" s="39">
        <v>1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</row>
    <row r="50" spans="1:18" s="24" customFormat="1" ht="15" customHeight="1">
      <c r="A50" s="32" t="s">
        <v>160</v>
      </c>
      <c r="B50" s="69" t="s">
        <v>339</v>
      </c>
      <c r="C50" s="70" t="s">
        <v>0</v>
      </c>
      <c r="D50" s="71">
        <v>282</v>
      </c>
      <c r="E50" s="71">
        <v>197</v>
      </c>
      <c r="F50" s="71">
        <v>85</v>
      </c>
      <c r="G50" s="71">
        <v>126</v>
      </c>
      <c r="H50" s="71">
        <v>61</v>
      </c>
      <c r="I50" s="71">
        <v>6</v>
      </c>
      <c r="J50" s="71">
        <v>8</v>
      </c>
      <c r="K50" s="71">
        <v>5</v>
      </c>
      <c r="L50" s="71">
        <v>4</v>
      </c>
      <c r="M50" s="71">
        <v>0</v>
      </c>
      <c r="N50" s="71">
        <v>0</v>
      </c>
      <c r="O50" s="71">
        <v>6</v>
      </c>
      <c r="P50" s="71">
        <v>1</v>
      </c>
      <c r="Q50" s="71">
        <v>54</v>
      </c>
      <c r="R50" s="71">
        <v>11</v>
      </c>
    </row>
    <row r="51" spans="1:18" s="24" customFormat="1" ht="15" customHeight="1">
      <c r="A51" s="180" t="s">
        <v>17</v>
      </c>
      <c r="B51" s="72" t="s">
        <v>245</v>
      </c>
      <c r="C51" s="73" t="s">
        <v>2</v>
      </c>
      <c r="D51" s="39">
        <v>250</v>
      </c>
      <c r="E51" s="39">
        <v>176</v>
      </c>
      <c r="F51" s="39">
        <v>74</v>
      </c>
      <c r="G51" s="39">
        <v>110</v>
      </c>
      <c r="H51" s="39">
        <v>56</v>
      </c>
      <c r="I51" s="39">
        <v>6</v>
      </c>
      <c r="J51" s="39">
        <v>6</v>
      </c>
      <c r="K51" s="39">
        <v>3</v>
      </c>
      <c r="L51" s="39">
        <v>1</v>
      </c>
      <c r="M51" s="39">
        <v>0</v>
      </c>
      <c r="N51" s="39">
        <v>0</v>
      </c>
      <c r="O51" s="39">
        <v>6</v>
      </c>
      <c r="P51" s="39">
        <v>1</v>
      </c>
      <c r="Q51" s="39">
        <v>51</v>
      </c>
      <c r="R51" s="39">
        <v>10</v>
      </c>
    </row>
    <row r="52" spans="1:18" s="24" customFormat="1" ht="15" customHeight="1">
      <c r="A52" s="181"/>
      <c r="B52" s="74" t="s">
        <v>246</v>
      </c>
      <c r="C52" s="75" t="s">
        <v>3</v>
      </c>
      <c r="D52" s="39">
        <v>32</v>
      </c>
      <c r="E52" s="39">
        <v>21</v>
      </c>
      <c r="F52" s="39">
        <v>11</v>
      </c>
      <c r="G52" s="39">
        <v>16</v>
      </c>
      <c r="H52" s="39">
        <v>5</v>
      </c>
      <c r="I52" s="39">
        <v>0</v>
      </c>
      <c r="J52" s="39">
        <v>2</v>
      </c>
      <c r="K52" s="39">
        <v>2</v>
      </c>
      <c r="L52" s="39">
        <v>3</v>
      </c>
      <c r="M52" s="39">
        <v>0</v>
      </c>
      <c r="N52" s="39">
        <v>0</v>
      </c>
      <c r="O52" s="39">
        <v>0</v>
      </c>
      <c r="P52" s="39">
        <v>0</v>
      </c>
      <c r="Q52" s="39">
        <v>3</v>
      </c>
      <c r="R52" s="39">
        <v>1</v>
      </c>
    </row>
    <row r="53" spans="1:18" s="24" customFormat="1" ht="15" customHeight="1">
      <c r="A53" s="32" t="s">
        <v>161</v>
      </c>
      <c r="B53" s="69" t="s">
        <v>339</v>
      </c>
      <c r="C53" s="70" t="s">
        <v>0</v>
      </c>
      <c r="D53" s="71">
        <v>220</v>
      </c>
      <c r="E53" s="71">
        <v>187</v>
      </c>
      <c r="F53" s="71">
        <v>33</v>
      </c>
      <c r="G53" s="71">
        <v>60</v>
      </c>
      <c r="H53" s="71">
        <v>25</v>
      </c>
      <c r="I53" s="71">
        <v>4</v>
      </c>
      <c r="J53" s="71">
        <v>2</v>
      </c>
      <c r="K53" s="71">
        <v>6</v>
      </c>
      <c r="L53" s="71">
        <v>0</v>
      </c>
      <c r="M53" s="71">
        <v>0</v>
      </c>
      <c r="N53" s="71">
        <v>0</v>
      </c>
      <c r="O53" s="71">
        <v>1</v>
      </c>
      <c r="P53" s="71">
        <v>0</v>
      </c>
      <c r="Q53" s="71">
        <v>116</v>
      </c>
      <c r="R53" s="71">
        <v>6</v>
      </c>
    </row>
    <row r="54" spans="1:18" s="24" customFormat="1" ht="15" customHeight="1">
      <c r="A54" s="180" t="s">
        <v>18</v>
      </c>
      <c r="B54" s="72" t="s">
        <v>245</v>
      </c>
      <c r="C54" s="73" t="s">
        <v>2</v>
      </c>
      <c r="D54" s="39">
        <v>134</v>
      </c>
      <c r="E54" s="39">
        <v>115</v>
      </c>
      <c r="F54" s="39">
        <v>19</v>
      </c>
      <c r="G54" s="39">
        <v>34</v>
      </c>
      <c r="H54" s="39">
        <v>14</v>
      </c>
      <c r="I54" s="39">
        <v>1</v>
      </c>
      <c r="J54" s="39">
        <v>1</v>
      </c>
      <c r="K54" s="39">
        <v>1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79</v>
      </c>
      <c r="R54" s="39">
        <v>4</v>
      </c>
    </row>
    <row r="55" spans="1:18" s="24" customFormat="1" ht="15" customHeight="1">
      <c r="A55" s="181"/>
      <c r="B55" s="74" t="s">
        <v>246</v>
      </c>
      <c r="C55" s="75" t="s">
        <v>3</v>
      </c>
      <c r="D55" s="39">
        <v>86</v>
      </c>
      <c r="E55" s="39">
        <v>72</v>
      </c>
      <c r="F55" s="39">
        <v>14</v>
      </c>
      <c r="G55" s="39">
        <v>26</v>
      </c>
      <c r="H55" s="39">
        <v>11</v>
      </c>
      <c r="I55" s="39">
        <v>3</v>
      </c>
      <c r="J55" s="39">
        <v>1</v>
      </c>
      <c r="K55" s="39">
        <v>5</v>
      </c>
      <c r="L55" s="39">
        <v>0</v>
      </c>
      <c r="M55" s="39">
        <v>0</v>
      </c>
      <c r="N55" s="39">
        <v>0</v>
      </c>
      <c r="O55" s="39">
        <v>1</v>
      </c>
      <c r="P55" s="39">
        <v>0</v>
      </c>
      <c r="Q55" s="39">
        <v>37</v>
      </c>
      <c r="R55" s="39">
        <v>2</v>
      </c>
    </row>
    <row r="56" spans="1:18" s="24" customFormat="1" ht="15" customHeight="1">
      <c r="A56" s="32" t="s">
        <v>162</v>
      </c>
      <c r="B56" s="69" t="s">
        <v>339</v>
      </c>
      <c r="C56" s="70" t="s">
        <v>0</v>
      </c>
      <c r="D56" s="71">
        <v>347</v>
      </c>
      <c r="E56" s="71">
        <v>217</v>
      </c>
      <c r="F56" s="71">
        <v>130</v>
      </c>
      <c r="G56" s="71">
        <v>125</v>
      </c>
      <c r="H56" s="71">
        <v>82</v>
      </c>
      <c r="I56" s="71">
        <v>5</v>
      </c>
      <c r="J56" s="71">
        <v>10</v>
      </c>
      <c r="K56" s="71">
        <v>13</v>
      </c>
      <c r="L56" s="71">
        <v>9</v>
      </c>
      <c r="M56" s="71">
        <v>0</v>
      </c>
      <c r="N56" s="71">
        <v>0</v>
      </c>
      <c r="O56" s="71">
        <v>14</v>
      </c>
      <c r="P56" s="71">
        <v>8</v>
      </c>
      <c r="Q56" s="71">
        <v>60</v>
      </c>
      <c r="R56" s="71">
        <v>21</v>
      </c>
    </row>
    <row r="57" spans="1:18" s="24" customFormat="1" ht="15" customHeight="1">
      <c r="A57" s="180" t="s">
        <v>19</v>
      </c>
      <c r="B57" s="72" t="s">
        <v>245</v>
      </c>
      <c r="C57" s="73" t="s">
        <v>2</v>
      </c>
      <c r="D57" s="39">
        <v>185</v>
      </c>
      <c r="E57" s="39">
        <v>133</v>
      </c>
      <c r="F57" s="39">
        <v>52</v>
      </c>
      <c r="G57" s="39">
        <v>78</v>
      </c>
      <c r="H57" s="39">
        <v>33</v>
      </c>
      <c r="I57" s="39">
        <v>3</v>
      </c>
      <c r="J57" s="39">
        <v>2</v>
      </c>
      <c r="K57" s="39">
        <v>6</v>
      </c>
      <c r="L57" s="39">
        <v>4</v>
      </c>
      <c r="M57" s="39">
        <v>0</v>
      </c>
      <c r="N57" s="39">
        <v>0</v>
      </c>
      <c r="O57" s="39">
        <v>7</v>
      </c>
      <c r="P57" s="39">
        <v>3</v>
      </c>
      <c r="Q57" s="39">
        <v>39</v>
      </c>
      <c r="R57" s="39">
        <v>10</v>
      </c>
    </row>
    <row r="58" spans="1:18" s="24" customFormat="1" ht="15" customHeight="1">
      <c r="A58" s="181"/>
      <c r="B58" s="74" t="s">
        <v>246</v>
      </c>
      <c r="C58" s="75" t="s">
        <v>3</v>
      </c>
      <c r="D58" s="39">
        <v>162</v>
      </c>
      <c r="E58" s="39">
        <v>84</v>
      </c>
      <c r="F58" s="39">
        <v>78</v>
      </c>
      <c r="G58" s="39">
        <v>47</v>
      </c>
      <c r="H58" s="39">
        <v>49</v>
      </c>
      <c r="I58" s="39">
        <v>2</v>
      </c>
      <c r="J58" s="39">
        <v>8</v>
      </c>
      <c r="K58" s="39">
        <v>7</v>
      </c>
      <c r="L58" s="39">
        <v>5</v>
      </c>
      <c r="M58" s="39">
        <v>0</v>
      </c>
      <c r="N58" s="39">
        <v>0</v>
      </c>
      <c r="O58" s="39">
        <v>7</v>
      </c>
      <c r="P58" s="39">
        <v>5</v>
      </c>
      <c r="Q58" s="39">
        <v>21</v>
      </c>
      <c r="R58" s="39">
        <v>11</v>
      </c>
    </row>
    <row r="59" spans="1:18" s="24" customFormat="1" ht="15" customHeight="1">
      <c r="A59" s="32" t="s">
        <v>163</v>
      </c>
      <c r="B59" s="69" t="s">
        <v>339</v>
      </c>
      <c r="C59" s="70" t="s">
        <v>0</v>
      </c>
      <c r="D59" s="71">
        <v>23</v>
      </c>
      <c r="E59" s="71">
        <v>14</v>
      </c>
      <c r="F59" s="71">
        <v>9</v>
      </c>
      <c r="G59" s="71">
        <v>14</v>
      </c>
      <c r="H59" s="71">
        <v>9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0</v>
      </c>
      <c r="O59" s="71">
        <v>0</v>
      </c>
      <c r="P59" s="71">
        <v>0</v>
      </c>
      <c r="Q59" s="71">
        <v>0</v>
      </c>
      <c r="R59" s="71">
        <v>0</v>
      </c>
    </row>
    <row r="60" spans="1:18" s="24" customFormat="1" ht="15" customHeight="1">
      <c r="A60" s="180" t="s">
        <v>20</v>
      </c>
      <c r="B60" s="72" t="s">
        <v>245</v>
      </c>
      <c r="C60" s="73" t="s">
        <v>2</v>
      </c>
      <c r="D60" s="39">
        <v>23</v>
      </c>
      <c r="E60" s="39">
        <v>14</v>
      </c>
      <c r="F60" s="39">
        <v>9</v>
      </c>
      <c r="G60" s="39">
        <v>14</v>
      </c>
      <c r="H60" s="39">
        <v>9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</row>
    <row r="61" spans="1:18" s="24" customFormat="1" ht="15" customHeight="1">
      <c r="A61" s="181"/>
      <c r="B61" s="74" t="s">
        <v>246</v>
      </c>
      <c r="C61" s="75" t="s">
        <v>3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</row>
    <row r="62" spans="1:18" s="24" customFormat="1" ht="15" customHeight="1">
      <c r="A62" s="32" t="s">
        <v>164</v>
      </c>
      <c r="B62" s="69" t="s">
        <v>339</v>
      </c>
      <c r="C62" s="70" t="s">
        <v>0</v>
      </c>
      <c r="D62" s="71">
        <v>258</v>
      </c>
      <c r="E62" s="71">
        <v>163</v>
      </c>
      <c r="F62" s="71">
        <v>95</v>
      </c>
      <c r="G62" s="71">
        <v>94</v>
      </c>
      <c r="H62" s="71">
        <v>77</v>
      </c>
      <c r="I62" s="71">
        <v>6</v>
      </c>
      <c r="J62" s="71">
        <v>5</v>
      </c>
      <c r="K62" s="71">
        <v>11</v>
      </c>
      <c r="L62" s="71">
        <v>3</v>
      </c>
      <c r="M62" s="71">
        <v>0</v>
      </c>
      <c r="N62" s="71">
        <v>0</v>
      </c>
      <c r="O62" s="71">
        <v>4</v>
      </c>
      <c r="P62" s="71">
        <v>0</v>
      </c>
      <c r="Q62" s="71">
        <v>48</v>
      </c>
      <c r="R62" s="71">
        <v>10</v>
      </c>
    </row>
    <row r="63" spans="1:18" s="24" customFormat="1" ht="15" customHeight="1">
      <c r="A63" s="180" t="s">
        <v>21</v>
      </c>
      <c r="B63" s="72" t="s">
        <v>245</v>
      </c>
      <c r="C63" s="73" t="s">
        <v>2</v>
      </c>
      <c r="D63" s="39">
        <v>240</v>
      </c>
      <c r="E63" s="39">
        <v>155</v>
      </c>
      <c r="F63" s="39">
        <v>85</v>
      </c>
      <c r="G63" s="39">
        <v>86</v>
      </c>
      <c r="H63" s="39">
        <v>68</v>
      </c>
      <c r="I63" s="39">
        <v>6</v>
      </c>
      <c r="J63" s="39">
        <v>5</v>
      </c>
      <c r="K63" s="39">
        <v>11</v>
      </c>
      <c r="L63" s="39">
        <v>3</v>
      </c>
      <c r="M63" s="39">
        <v>0</v>
      </c>
      <c r="N63" s="39">
        <v>0</v>
      </c>
      <c r="O63" s="39">
        <v>4</v>
      </c>
      <c r="P63" s="39">
        <v>0</v>
      </c>
      <c r="Q63" s="39">
        <v>48</v>
      </c>
      <c r="R63" s="39">
        <v>9</v>
      </c>
    </row>
    <row r="64" spans="1:18" s="24" customFormat="1" ht="15" customHeight="1">
      <c r="A64" s="181"/>
      <c r="B64" s="74" t="s">
        <v>246</v>
      </c>
      <c r="C64" s="75" t="s">
        <v>3</v>
      </c>
      <c r="D64" s="39">
        <v>18</v>
      </c>
      <c r="E64" s="39">
        <v>8</v>
      </c>
      <c r="F64" s="39">
        <v>10</v>
      </c>
      <c r="G64" s="39">
        <v>8</v>
      </c>
      <c r="H64" s="39">
        <v>9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1</v>
      </c>
    </row>
    <row r="65" spans="1:18" s="24" customFormat="1" ht="15" customHeight="1">
      <c r="A65" s="32" t="s">
        <v>165</v>
      </c>
      <c r="B65" s="69" t="s">
        <v>339</v>
      </c>
      <c r="C65" s="70" t="s">
        <v>0</v>
      </c>
      <c r="D65" s="71">
        <v>43</v>
      </c>
      <c r="E65" s="71">
        <v>35</v>
      </c>
      <c r="F65" s="71">
        <v>8</v>
      </c>
      <c r="G65" s="71">
        <v>20</v>
      </c>
      <c r="H65" s="71">
        <v>7</v>
      </c>
      <c r="I65" s="71">
        <v>5</v>
      </c>
      <c r="J65" s="71">
        <v>1</v>
      </c>
      <c r="K65" s="71">
        <v>1</v>
      </c>
      <c r="L65" s="71">
        <v>0</v>
      </c>
      <c r="M65" s="71">
        <v>0</v>
      </c>
      <c r="N65" s="71">
        <v>0</v>
      </c>
      <c r="O65" s="71">
        <v>1</v>
      </c>
      <c r="P65" s="71">
        <v>0</v>
      </c>
      <c r="Q65" s="71">
        <v>8</v>
      </c>
      <c r="R65" s="71">
        <v>0</v>
      </c>
    </row>
    <row r="66" spans="1:18" s="24" customFormat="1" ht="15" customHeight="1">
      <c r="A66" s="180" t="s">
        <v>22</v>
      </c>
      <c r="B66" s="72" t="s">
        <v>245</v>
      </c>
      <c r="C66" s="73" t="s">
        <v>2</v>
      </c>
      <c r="D66" s="39">
        <v>40</v>
      </c>
      <c r="E66" s="39">
        <v>33</v>
      </c>
      <c r="F66" s="39">
        <v>7</v>
      </c>
      <c r="G66" s="39">
        <v>18</v>
      </c>
      <c r="H66" s="39">
        <v>6</v>
      </c>
      <c r="I66" s="39">
        <v>5</v>
      </c>
      <c r="J66" s="39">
        <v>1</v>
      </c>
      <c r="K66" s="39">
        <v>1</v>
      </c>
      <c r="L66" s="39">
        <v>0</v>
      </c>
      <c r="M66" s="39">
        <v>0</v>
      </c>
      <c r="N66" s="39">
        <v>0</v>
      </c>
      <c r="O66" s="39">
        <v>1</v>
      </c>
      <c r="P66" s="39">
        <v>0</v>
      </c>
      <c r="Q66" s="39">
        <v>8</v>
      </c>
      <c r="R66" s="39">
        <v>0</v>
      </c>
    </row>
    <row r="67" spans="1:18" s="24" customFormat="1" ht="15" customHeight="1">
      <c r="A67" s="181"/>
      <c r="B67" s="74" t="s">
        <v>246</v>
      </c>
      <c r="C67" s="75" t="s">
        <v>3</v>
      </c>
      <c r="D67" s="39">
        <v>3</v>
      </c>
      <c r="E67" s="39">
        <v>2</v>
      </c>
      <c r="F67" s="39">
        <v>1</v>
      </c>
      <c r="G67" s="39">
        <v>2</v>
      </c>
      <c r="H67" s="39">
        <v>1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</row>
    <row r="68" spans="1:18" s="24" customFormat="1" ht="15" customHeight="1">
      <c r="A68" s="32" t="s">
        <v>166</v>
      </c>
      <c r="B68" s="69" t="s">
        <v>339</v>
      </c>
      <c r="C68" s="70" t="s">
        <v>0</v>
      </c>
      <c r="D68" s="71">
        <v>125</v>
      </c>
      <c r="E68" s="71">
        <v>79</v>
      </c>
      <c r="F68" s="71">
        <v>46</v>
      </c>
      <c r="G68" s="71">
        <v>49</v>
      </c>
      <c r="H68" s="71">
        <v>29</v>
      </c>
      <c r="I68" s="71">
        <v>6</v>
      </c>
      <c r="J68" s="71">
        <v>3</v>
      </c>
      <c r="K68" s="71">
        <v>3</v>
      </c>
      <c r="L68" s="71">
        <v>6</v>
      </c>
      <c r="M68" s="71">
        <v>0</v>
      </c>
      <c r="N68" s="71">
        <v>0</v>
      </c>
      <c r="O68" s="71">
        <v>5</v>
      </c>
      <c r="P68" s="71">
        <v>0</v>
      </c>
      <c r="Q68" s="71">
        <v>16</v>
      </c>
      <c r="R68" s="71">
        <v>8</v>
      </c>
    </row>
    <row r="69" spans="1:18" s="24" customFormat="1" ht="15" customHeight="1">
      <c r="A69" s="180" t="s">
        <v>23</v>
      </c>
      <c r="B69" s="72" t="s">
        <v>245</v>
      </c>
      <c r="C69" s="73" t="s">
        <v>2</v>
      </c>
      <c r="D69" s="39">
        <v>125</v>
      </c>
      <c r="E69" s="39">
        <v>79</v>
      </c>
      <c r="F69" s="39">
        <v>46</v>
      </c>
      <c r="G69" s="39">
        <v>49</v>
      </c>
      <c r="H69" s="39">
        <v>29</v>
      </c>
      <c r="I69" s="39">
        <v>6</v>
      </c>
      <c r="J69" s="39">
        <v>3</v>
      </c>
      <c r="K69" s="39">
        <v>3</v>
      </c>
      <c r="L69" s="39">
        <v>6</v>
      </c>
      <c r="M69" s="39">
        <v>0</v>
      </c>
      <c r="N69" s="39">
        <v>0</v>
      </c>
      <c r="O69" s="39">
        <v>5</v>
      </c>
      <c r="P69" s="39">
        <v>0</v>
      </c>
      <c r="Q69" s="39">
        <v>16</v>
      </c>
      <c r="R69" s="39">
        <v>8</v>
      </c>
    </row>
    <row r="70" spans="1:18" s="24" customFormat="1" ht="15" customHeight="1">
      <c r="A70" s="181"/>
      <c r="B70" s="74" t="s">
        <v>246</v>
      </c>
      <c r="C70" s="75" t="s">
        <v>3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</row>
    <row r="71" spans="1:18" s="24" customFormat="1" ht="15" customHeight="1">
      <c r="A71" s="32" t="s">
        <v>167</v>
      </c>
      <c r="B71" s="69" t="s">
        <v>339</v>
      </c>
      <c r="C71" s="70" t="s">
        <v>0</v>
      </c>
      <c r="D71" s="71">
        <v>24</v>
      </c>
      <c r="E71" s="71">
        <v>15</v>
      </c>
      <c r="F71" s="71">
        <v>9</v>
      </c>
      <c r="G71" s="71">
        <v>13</v>
      </c>
      <c r="H71" s="71">
        <v>6</v>
      </c>
      <c r="I71" s="71">
        <v>0</v>
      </c>
      <c r="J71" s="71">
        <v>1</v>
      </c>
      <c r="K71" s="71">
        <v>1</v>
      </c>
      <c r="L71" s="71">
        <v>1</v>
      </c>
      <c r="M71" s="71">
        <v>0</v>
      </c>
      <c r="N71" s="71">
        <v>0</v>
      </c>
      <c r="O71" s="71">
        <v>0</v>
      </c>
      <c r="P71" s="71">
        <v>0</v>
      </c>
      <c r="Q71" s="71">
        <v>1</v>
      </c>
      <c r="R71" s="71">
        <v>1</v>
      </c>
    </row>
    <row r="72" spans="1:18" s="24" customFormat="1" ht="15" customHeight="1">
      <c r="A72" s="180" t="s">
        <v>24</v>
      </c>
      <c r="B72" s="72" t="s">
        <v>245</v>
      </c>
      <c r="C72" s="73" t="s">
        <v>2</v>
      </c>
      <c r="D72" s="39">
        <v>24</v>
      </c>
      <c r="E72" s="39">
        <v>15</v>
      </c>
      <c r="F72" s="39">
        <v>9</v>
      </c>
      <c r="G72" s="39">
        <v>13</v>
      </c>
      <c r="H72" s="39">
        <v>6</v>
      </c>
      <c r="I72" s="39">
        <v>0</v>
      </c>
      <c r="J72" s="39">
        <v>1</v>
      </c>
      <c r="K72" s="39">
        <v>1</v>
      </c>
      <c r="L72" s="39">
        <v>1</v>
      </c>
      <c r="M72" s="39">
        <v>0</v>
      </c>
      <c r="N72" s="39">
        <v>0</v>
      </c>
      <c r="O72" s="39">
        <v>0</v>
      </c>
      <c r="P72" s="39">
        <v>0</v>
      </c>
      <c r="Q72" s="39">
        <v>1</v>
      </c>
      <c r="R72" s="39">
        <v>1</v>
      </c>
    </row>
    <row r="73" spans="1:18" s="24" customFormat="1" ht="15" customHeight="1">
      <c r="A73" s="181"/>
      <c r="B73" s="74" t="s">
        <v>246</v>
      </c>
      <c r="C73" s="75" t="s">
        <v>3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</row>
    <row r="74" spans="1:18" s="24" customFormat="1" ht="15" customHeight="1">
      <c r="A74" s="32" t="s">
        <v>168</v>
      </c>
      <c r="B74" s="69" t="s">
        <v>339</v>
      </c>
      <c r="C74" s="70" t="s">
        <v>0</v>
      </c>
      <c r="D74" s="71">
        <v>2</v>
      </c>
      <c r="E74" s="71">
        <v>2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  <c r="O74" s="71">
        <v>1</v>
      </c>
      <c r="P74" s="71">
        <v>0</v>
      </c>
      <c r="Q74" s="71">
        <v>1</v>
      </c>
      <c r="R74" s="71">
        <v>0</v>
      </c>
    </row>
    <row r="75" spans="1:18" s="24" customFormat="1" ht="15" customHeight="1">
      <c r="A75" s="180" t="s">
        <v>25</v>
      </c>
      <c r="B75" s="72" t="s">
        <v>245</v>
      </c>
      <c r="C75" s="73" t="s">
        <v>2</v>
      </c>
      <c r="D75" s="39">
        <v>1</v>
      </c>
      <c r="E75" s="39">
        <v>1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1</v>
      </c>
      <c r="R75" s="39">
        <v>0</v>
      </c>
    </row>
    <row r="76" spans="1:18" s="24" customFormat="1" ht="15" customHeight="1">
      <c r="A76" s="181"/>
      <c r="B76" s="74" t="s">
        <v>246</v>
      </c>
      <c r="C76" s="75" t="s">
        <v>3</v>
      </c>
      <c r="D76" s="40">
        <v>1</v>
      </c>
      <c r="E76" s="40">
        <v>1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1</v>
      </c>
      <c r="P76" s="40">
        <v>0</v>
      </c>
      <c r="Q76" s="40">
        <v>0</v>
      </c>
      <c r="R76" s="40">
        <v>0</v>
      </c>
    </row>
    <row r="77" spans="1:18" ht="15.75" customHeight="1">
      <c r="A77" s="7" t="s">
        <v>98</v>
      </c>
    </row>
    <row r="78" spans="1:18" ht="15.75" customHeight="1">
      <c r="A78" s="76" t="s">
        <v>26</v>
      </c>
      <c r="B78" s="1"/>
      <c r="C78" s="1"/>
    </row>
    <row r="79" spans="1:18" ht="15.75" customHeight="1"/>
    <row r="80" spans="1:18" ht="15.75" customHeight="1">
      <c r="A80" s="7" t="s">
        <v>171</v>
      </c>
    </row>
  </sheetData>
  <mergeCells count="47">
    <mergeCell ref="A66:A67"/>
    <mergeCell ref="A69:A70"/>
    <mergeCell ref="A75:A76"/>
    <mergeCell ref="A48:A49"/>
    <mergeCell ref="A51:A52"/>
    <mergeCell ref="A54:A55"/>
    <mergeCell ref="A57:A58"/>
    <mergeCell ref="A60:A61"/>
    <mergeCell ref="A63:A64"/>
    <mergeCell ref="A72:A73"/>
    <mergeCell ref="M6:M7"/>
    <mergeCell ref="A12:A13"/>
    <mergeCell ref="A39:A40"/>
    <mergeCell ref="A42:A43"/>
    <mergeCell ref="A45:A46"/>
    <mergeCell ref="O5:P5"/>
    <mergeCell ref="G5:H5"/>
    <mergeCell ref="A36:A37"/>
    <mergeCell ref="L6:L7"/>
    <mergeCell ref="A30:A31"/>
    <mergeCell ref="O6:O7"/>
    <mergeCell ref="A15:A16"/>
    <mergeCell ref="A18:A19"/>
    <mergeCell ref="A21:A22"/>
    <mergeCell ref="G6:G7"/>
    <mergeCell ref="N6:N7"/>
    <mergeCell ref="K6:K7"/>
    <mergeCell ref="A33:A34"/>
    <mergeCell ref="A24:A25"/>
    <mergeCell ref="A27:A28"/>
    <mergeCell ref="H6:H7"/>
    <mergeCell ref="I5:J5"/>
    <mergeCell ref="A9:A10"/>
    <mergeCell ref="I6:I7"/>
    <mergeCell ref="J6:J7"/>
    <mergeCell ref="A4:C7"/>
    <mergeCell ref="D4:R4"/>
    <mergeCell ref="F6:F7"/>
    <mergeCell ref="K5:L5"/>
    <mergeCell ref="R6:R7"/>
    <mergeCell ref="P6:P7"/>
    <mergeCell ref="Q6:Q7"/>
    <mergeCell ref="Q5:R5"/>
    <mergeCell ref="D5:F5"/>
    <mergeCell ref="D6:D7"/>
    <mergeCell ref="E6:E7"/>
    <mergeCell ref="M5:N5"/>
  </mergeCells>
  <phoneticPr fontId="4" type="noConversion"/>
  <printOptions horizontalCentered="1"/>
  <pageMargins left="0.19685039370078741" right="0.19685039370078741" top="0.62992125984251968" bottom="1.52" header="0.19685039370078741" footer="0.19685039370078741"/>
  <pageSetup paperSize="9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80"/>
  <sheetViews>
    <sheetView zoomScale="110" zoomScaleNormal="110" zoomScaleSheetLayoutView="100" workbookViewId="0">
      <selection activeCell="D8" sqref="D8:R76"/>
    </sheetView>
  </sheetViews>
  <sheetFormatPr defaultColWidth="5.5" defaultRowHeight="11.1" customHeight="1"/>
  <cols>
    <col min="1" max="1" width="18.33203125" style="7" customWidth="1"/>
    <col min="2" max="2" width="8.33203125" style="7" customWidth="1"/>
    <col min="3" max="3" width="11.6640625" style="7" customWidth="1"/>
    <col min="4" max="7" width="10" style="7" customWidth="1"/>
    <col min="8" max="8" width="10" style="6" customWidth="1"/>
    <col min="9" max="10" width="10" style="7" customWidth="1"/>
    <col min="11" max="11" width="10" style="6" customWidth="1"/>
    <col min="12" max="14" width="10" style="7" customWidth="1"/>
    <col min="15" max="15" width="10" style="6" customWidth="1"/>
    <col min="16" max="18" width="10" style="7" customWidth="1"/>
    <col min="19" max="16384" width="5.5" style="7"/>
  </cols>
  <sheetData>
    <row r="1" spans="1:18" s="6" customFormat="1" ht="20.25" customHeight="1">
      <c r="A1" s="3" t="s">
        <v>95</v>
      </c>
      <c r="B1" s="66"/>
      <c r="C1" s="66"/>
      <c r="D1" s="6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25" customHeight="1">
      <c r="B2" s="28"/>
      <c r="C2" s="28"/>
      <c r="D2" s="8"/>
      <c r="E2" s="8"/>
      <c r="F2" s="8"/>
      <c r="G2" s="4"/>
      <c r="H2" s="8"/>
      <c r="I2" s="8"/>
      <c r="J2" s="4"/>
      <c r="K2" s="8"/>
      <c r="L2" s="8"/>
      <c r="M2" s="8"/>
      <c r="N2" s="4"/>
      <c r="O2" s="8"/>
      <c r="P2" s="8"/>
      <c r="Q2" s="8"/>
      <c r="R2" s="9"/>
    </row>
    <row r="3" spans="1:18" ht="12.75" customHeight="1">
      <c r="A3" s="26" t="s">
        <v>442</v>
      </c>
      <c r="B3" s="29"/>
      <c r="C3" s="29"/>
      <c r="D3" s="6"/>
      <c r="H3" s="7"/>
      <c r="K3" s="7"/>
      <c r="O3" s="7"/>
    </row>
    <row r="4" spans="1:18" s="12" customFormat="1" ht="24.75" customHeight="1">
      <c r="A4" s="168" t="s">
        <v>151</v>
      </c>
      <c r="B4" s="168"/>
      <c r="C4" s="169"/>
      <c r="D4" s="174" t="s">
        <v>169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1:18" s="12" customFormat="1" ht="36" customHeight="1">
      <c r="A5" s="170"/>
      <c r="B5" s="170"/>
      <c r="C5" s="171"/>
      <c r="D5" s="174" t="s">
        <v>143</v>
      </c>
      <c r="E5" s="175"/>
      <c r="F5" s="176"/>
      <c r="G5" s="177" t="s">
        <v>144</v>
      </c>
      <c r="H5" s="177"/>
      <c r="I5" s="177" t="s">
        <v>145</v>
      </c>
      <c r="J5" s="177"/>
      <c r="K5" s="177" t="s">
        <v>146</v>
      </c>
      <c r="L5" s="177"/>
      <c r="M5" s="177" t="s">
        <v>147</v>
      </c>
      <c r="N5" s="177"/>
      <c r="O5" s="177" t="s">
        <v>148</v>
      </c>
      <c r="P5" s="177"/>
      <c r="Q5" s="177" t="s">
        <v>149</v>
      </c>
      <c r="R5" s="179"/>
    </row>
    <row r="6" spans="1:18" s="12" customFormat="1" ht="30.75" customHeight="1">
      <c r="A6" s="170"/>
      <c r="B6" s="170"/>
      <c r="C6" s="171"/>
      <c r="D6" s="178" t="s">
        <v>150</v>
      </c>
      <c r="E6" s="178" t="s">
        <v>96</v>
      </c>
      <c r="F6" s="178" t="s">
        <v>97</v>
      </c>
      <c r="G6" s="178" t="s">
        <v>96</v>
      </c>
      <c r="H6" s="178" t="s">
        <v>97</v>
      </c>
      <c r="I6" s="178" t="s">
        <v>96</v>
      </c>
      <c r="J6" s="178" t="s">
        <v>97</v>
      </c>
      <c r="K6" s="178" t="s">
        <v>96</v>
      </c>
      <c r="L6" s="178" t="s">
        <v>97</v>
      </c>
      <c r="M6" s="178" t="s">
        <v>96</v>
      </c>
      <c r="N6" s="178" t="s">
        <v>97</v>
      </c>
      <c r="O6" s="178" t="s">
        <v>96</v>
      </c>
      <c r="P6" s="178" t="s">
        <v>97</v>
      </c>
      <c r="Q6" s="178" t="s">
        <v>96</v>
      </c>
      <c r="R6" s="182" t="s">
        <v>97</v>
      </c>
    </row>
    <row r="7" spans="1:18" s="13" customFormat="1" ht="30.75" customHeight="1">
      <c r="A7" s="172"/>
      <c r="B7" s="172"/>
      <c r="C7" s="173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9"/>
    </row>
    <row r="8" spans="1:18" s="16" customFormat="1" ht="15" customHeight="1">
      <c r="A8" s="68" t="s">
        <v>362</v>
      </c>
      <c r="B8" s="69" t="s">
        <v>339</v>
      </c>
      <c r="C8" s="70" t="s">
        <v>28</v>
      </c>
      <c r="D8" s="85">
        <v>16283</v>
      </c>
      <c r="E8" s="85">
        <v>11064</v>
      </c>
      <c r="F8" s="85">
        <v>5219</v>
      </c>
      <c r="G8" s="85">
        <v>7313</v>
      </c>
      <c r="H8" s="85">
        <v>3780</v>
      </c>
      <c r="I8" s="85">
        <v>359</v>
      </c>
      <c r="J8" s="85">
        <v>471</v>
      </c>
      <c r="K8" s="85">
        <v>786</v>
      </c>
      <c r="L8" s="85">
        <v>371</v>
      </c>
      <c r="M8" s="85">
        <v>57</v>
      </c>
      <c r="N8" s="85">
        <v>26</v>
      </c>
      <c r="O8" s="85">
        <v>310</v>
      </c>
      <c r="P8" s="85">
        <v>97</v>
      </c>
      <c r="Q8" s="85">
        <v>2239</v>
      </c>
      <c r="R8" s="85">
        <v>474</v>
      </c>
    </row>
    <row r="9" spans="1:18" s="16" customFormat="1" ht="15" customHeight="1">
      <c r="A9" s="183" t="s">
        <v>1</v>
      </c>
      <c r="B9" s="72" t="s">
        <v>245</v>
      </c>
      <c r="C9" s="73" t="s">
        <v>29</v>
      </c>
      <c r="D9" s="27">
        <v>15299</v>
      </c>
      <c r="E9" s="27">
        <v>10455</v>
      </c>
      <c r="F9" s="27">
        <v>4844</v>
      </c>
      <c r="G9" s="27">
        <v>6914</v>
      </c>
      <c r="H9" s="27">
        <v>3497</v>
      </c>
      <c r="I9" s="27">
        <v>336</v>
      </c>
      <c r="J9" s="27">
        <v>436</v>
      </c>
      <c r="K9" s="27">
        <v>731</v>
      </c>
      <c r="L9" s="27">
        <v>352</v>
      </c>
      <c r="M9" s="27">
        <v>56</v>
      </c>
      <c r="N9" s="27">
        <v>26</v>
      </c>
      <c r="O9" s="27">
        <v>295</v>
      </c>
      <c r="P9" s="27">
        <v>90</v>
      </c>
      <c r="Q9" s="27">
        <v>2123</v>
      </c>
      <c r="R9" s="27">
        <v>443</v>
      </c>
    </row>
    <row r="10" spans="1:18" s="16" customFormat="1" ht="15" customHeight="1">
      <c r="A10" s="184"/>
      <c r="B10" s="72" t="s">
        <v>246</v>
      </c>
      <c r="C10" s="73" t="s">
        <v>30</v>
      </c>
      <c r="D10" s="27">
        <v>984</v>
      </c>
      <c r="E10" s="27">
        <v>609</v>
      </c>
      <c r="F10" s="27">
        <v>375</v>
      </c>
      <c r="G10" s="27">
        <v>399</v>
      </c>
      <c r="H10" s="27">
        <v>283</v>
      </c>
      <c r="I10" s="27">
        <v>23</v>
      </c>
      <c r="J10" s="27">
        <v>35</v>
      </c>
      <c r="K10" s="27">
        <v>55</v>
      </c>
      <c r="L10" s="27">
        <v>19</v>
      </c>
      <c r="M10" s="27">
        <v>1</v>
      </c>
      <c r="N10" s="27">
        <v>0</v>
      </c>
      <c r="O10" s="27">
        <v>15</v>
      </c>
      <c r="P10" s="27">
        <v>7</v>
      </c>
      <c r="Q10" s="27">
        <v>116</v>
      </c>
      <c r="R10" s="27">
        <v>31</v>
      </c>
    </row>
    <row r="11" spans="1:18" s="24" customFormat="1" ht="15" customHeight="1">
      <c r="A11" s="100" t="s">
        <v>388</v>
      </c>
      <c r="B11" s="69" t="s">
        <v>339</v>
      </c>
      <c r="C11" s="70" t="s">
        <v>28</v>
      </c>
      <c r="D11" s="85">
        <v>2291</v>
      </c>
      <c r="E11" s="85">
        <v>1650</v>
      </c>
      <c r="F11" s="85">
        <v>641</v>
      </c>
      <c r="G11" s="85">
        <v>1359</v>
      </c>
      <c r="H11" s="85">
        <v>492</v>
      </c>
      <c r="I11" s="85">
        <v>24</v>
      </c>
      <c r="J11" s="85">
        <v>38</v>
      </c>
      <c r="K11" s="85">
        <v>149</v>
      </c>
      <c r="L11" s="85">
        <v>73</v>
      </c>
      <c r="M11" s="85">
        <v>1</v>
      </c>
      <c r="N11" s="85">
        <v>0</v>
      </c>
      <c r="O11" s="85">
        <v>69</v>
      </c>
      <c r="P11" s="85">
        <v>12</v>
      </c>
      <c r="Q11" s="85">
        <v>48</v>
      </c>
      <c r="R11" s="85">
        <v>26</v>
      </c>
    </row>
    <row r="12" spans="1:18" s="24" customFormat="1" ht="15" customHeight="1">
      <c r="A12" s="180" t="s">
        <v>375</v>
      </c>
      <c r="B12" s="72" t="s">
        <v>245</v>
      </c>
      <c r="C12" s="73" t="s">
        <v>29</v>
      </c>
      <c r="D12" s="27">
        <v>2235</v>
      </c>
      <c r="E12" s="27">
        <v>1609</v>
      </c>
      <c r="F12" s="27">
        <v>626</v>
      </c>
      <c r="G12" s="27">
        <v>1326</v>
      </c>
      <c r="H12" s="27">
        <v>481</v>
      </c>
      <c r="I12" s="27">
        <v>23</v>
      </c>
      <c r="J12" s="27">
        <v>37</v>
      </c>
      <c r="K12" s="27">
        <v>146</v>
      </c>
      <c r="L12" s="27">
        <v>72</v>
      </c>
      <c r="M12" s="27">
        <v>1</v>
      </c>
      <c r="N12" s="27">
        <v>0</v>
      </c>
      <c r="O12" s="27">
        <v>69</v>
      </c>
      <c r="P12" s="27">
        <v>11</v>
      </c>
      <c r="Q12" s="27">
        <v>44</v>
      </c>
      <c r="R12" s="27">
        <v>25</v>
      </c>
    </row>
    <row r="13" spans="1:18" s="24" customFormat="1" ht="15" customHeight="1">
      <c r="A13" s="181"/>
      <c r="B13" s="72" t="s">
        <v>246</v>
      </c>
      <c r="C13" s="73" t="s">
        <v>30</v>
      </c>
      <c r="D13" s="27">
        <v>56</v>
      </c>
      <c r="E13" s="27">
        <v>41</v>
      </c>
      <c r="F13" s="27">
        <v>15</v>
      </c>
      <c r="G13" s="27">
        <v>33</v>
      </c>
      <c r="H13" s="27">
        <v>11</v>
      </c>
      <c r="I13" s="27">
        <v>1</v>
      </c>
      <c r="J13" s="27">
        <v>1</v>
      </c>
      <c r="K13" s="27">
        <v>3</v>
      </c>
      <c r="L13" s="27">
        <v>1</v>
      </c>
      <c r="M13" s="27">
        <v>0</v>
      </c>
      <c r="N13" s="27">
        <v>0</v>
      </c>
      <c r="O13" s="27">
        <v>0</v>
      </c>
      <c r="P13" s="27">
        <v>1</v>
      </c>
      <c r="Q13" s="27">
        <v>4</v>
      </c>
      <c r="R13" s="27">
        <v>1</v>
      </c>
    </row>
    <row r="14" spans="1:18" s="24" customFormat="1" ht="15" customHeight="1">
      <c r="A14" s="100" t="s">
        <v>400</v>
      </c>
      <c r="B14" s="69" t="s">
        <v>339</v>
      </c>
      <c r="C14" s="70" t="s">
        <v>28</v>
      </c>
      <c r="D14" s="85">
        <v>1252</v>
      </c>
      <c r="E14" s="85">
        <v>816</v>
      </c>
      <c r="F14" s="85">
        <v>436</v>
      </c>
      <c r="G14" s="85">
        <v>639</v>
      </c>
      <c r="H14" s="85">
        <v>346</v>
      </c>
      <c r="I14" s="85">
        <v>11</v>
      </c>
      <c r="J14" s="85">
        <v>19</v>
      </c>
      <c r="K14" s="85">
        <v>88</v>
      </c>
      <c r="L14" s="85">
        <v>54</v>
      </c>
      <c r="M14" s="85">
        <v>27</v>
      </c>
      <c r="N14" s="85">
        <v>9</v>
      </c>
      <c r="O14" s="85">
        <v>27</v>
      </c>
      <c r="P14" s="85">
        <v>3</v>
      </c>
      <c r="Q14" s="85">
        <v>24</v>
      </c>
      <c r="R14" s="85">
        <v>5</v>
      </c>
    </row>
    <row r="15" spans="1:18" s="24" customFormat="1" ht="15" customHeight="1">
      <c r="A15" s="180" t="s">
        <v>378</v>
      </c>
      <c r="B15" s="72" t="s">
        <v>245</v>
      </c>
      <c r="C15" s="73" t="s">
        <v>29</v>
      </c>
      <c r="D15" s="27">
        <v>1248</v>
      </c>
      <c r="E15" s="27">
        <v>812</v>
      </c>
      <c r="F15" s="27">
        <v>436</v>
      </c>
      <c r="G15" s="27">
        <v>635</v>
      </c>
      <c r="H15" s="27">
        <v>346</v>
      </c>
      <c r="I15" s="27">
        <v>11</v>
      </c>
      <c r="J15" s="27">
        <v>19</v>
      </c>
      <c r="K15" s="27">
        <v>88</v>
      </c>
      <c r="L15" s="27">
        <v>54</v>
      </c>
      <c r="M15" s="27">
        <v>27</v>
      </c>
      <c r="N15" s="27">
        <v>9</v>
      </c>
      <c r="O15" s="27">
        <v>27</v>
      </c>
      <c r="P15" s="27">
        <v>3</v>
      </c>
      <c r="Q15" s="27">
        <v>24</v>
      </c>
      <c r="R15" s="27">
        <v>5</v>
      </c>
    </row>
    <row r="16" spans="1:18" s="24" customFormat="1" ht="15" customHeight="1">
      <c r="A16" s="181"/>
      <c r="B16" s="74" t="s">
        <v>246</v>
      </c>
      <c r="C16" s="75" t="s">
        <v>30</v>
      </c>
      <c r="D16" s="27">
        <v>4</v>
      </c>
      <c r="E16" s="27">
        <v>4</v>
      </c>
      <c r="F16" s="27">
        <v>0</v>
      </c>
      <c r="G16" s="27">
        <v>4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</row>
    <row r="17" spans="1:18" s="24" customFormat="1" ht="15" customHeight="1">
      <c r="A17" s="100" t="s">
        <v>402</v>
      </c>
      <c r="B17" s="69" t="s">
        <v>339</v>
      </c>
      <c r="C17" s="70" t="s">
        <v>28</v>
      </c>
      <c r="D17" s="85">
        <v>3574</v>
      </c>
      <c r="E17" s="85">
        <v>2422</v>
      </c>
      <c r="F17" s="85">
        <v>1152</v>
      </c>
      <c r="G17" s="85">
        <v>1337</v>
      </c>
      <c r="H17" s="85">
        <v>800</v>
      </c>
      <c r="I17" s="85">
        <v>91</v>
      </c>
      <c r="J17" s="85">
        <v>129</v>
      </c>
      <c r="K17" s="85">
        <v>98</v>
      </c>
      <c r="L17" s="85">
        <v>52</v>
      </c>
      <c r="M17" s="85">
        <v>5</v>
      </c>
      <c r="N17" s="85">
        <v>7</v>
      </c>
      <c r="O17" s="85">
        <v>70</v>
      </c>
      <c r="P17" s="85">
        <v>29</v>
      </c>
      <c r="Q17" s="85">
        <v>821</v>
      </c>
      <c r="R17" s="85">
        <v>135</v>
      </c>
    </row>
    <row r="18" spans="1:18" s="24" customFormat="1" ht="15" customHeight="1">
      <c r="A18" s="180" t="s">
        <v>382</v>
      </c>
      <c r="B18" s="72" t="s">
        <v>245</v>
      </c>
      <c r="C18" s="73" t="s">
        <v>29</v>
      </c>
      <c r="D18" s="27">
        <v>3467</v>
      </c>
      <c r="E18" s="27">
        <v>2370</v>
      </c>
      <c r="F18" s="27">
        <v>1097</v>
      </c>
      <c r="G18" s="27">
        <v>1297</v>
      </c>
      <c r="H18" s="27">
        <v>757</v>
      </c>
      <c r="I18" s="27">
        <v>91</v>
      </c>
      <c r="J18" s="27">
        <v>127</v>
      </c>
      <c r="K18" s="27">
        <v>94</v>
      </c>
      <c r="L18" s="27">
        <v>49</v>
      </c>
      <c r="M18" s="27">
        <v>5</v>
      </c>
      <c r="N18" s="27">
        <v>7</v>
      </c>
      <c r="O18" s="27">
        <v>68</v>
      </c>
      <c r="P18" s="27">
        <v>27</v>
      </c>
      <c r="Q18" s="27">
        <v>815</v>
      </c>
      <c r="R18" s="27">
        <v>130</v>
      </c>
    </row>
    <row r="19" spans="1:18" s="24" customFormat="1" ht="15" customHeight="1">
      <c r="A19" s="181"/>
      <c r="B19" s="74" t="s">
        <v>246</v>
      </c>
      <c r="C19" s="75" t="s">
        <v>30</v>
      </c>
      <c r="D19" s="27">
        <v>107</v>
      </c>
      <c r="E19" s="27">
        <v>52</v>
      </c>
      <c r="F19" s="27">
        <v>55</v>
      </c>
      <c r="G19" s="27">
        <v>40</v>
      </c>
      <c r="H19" s="27">
        <v>43</v>
      </c>
      <c r="I19" s="27">
        <v>0</v>
      </c>
      <c r="J19" s="27">
        <v>2</v>
      </c>
      <c r="K19" s="27">
        <v>4</v>
      </c>
      <c r="L19" s="27">
        <v>3</v>
      </c>
      <c r="M19" s="27">
        <v>0</v>
      </c>
      <c r="N19" s="27">
        <v>0</v>
      </c>
      <c r="O19" s="27">
        <v>2</v>
      </c>
      <c r="P19" s="27">
        <v>2</v>
      </c>
      <c r="Q19" s="27">
        <v>6</v>
      </c>
      <c r="R19" s="27">
        <v>5</v>
      </c>
    </row>
    <row r="20" spans="1:18" s="24" customFormat="1" ht="15" customHeight="1">
      <c r="A20" s="100" t="s">
        <v>403</v>
      </c>
      <c r="B20" s="69" t="s">
        <v>339</v>
      </c>
      <c r="C20" s="70" t="s">
        <v>28</v>
      </c>
      <c r="D20" s="85">
        <v>972</v>
      </c>
      <c r="E20" s="85">
        <v>652</v>
      </c>
      <c r="F20" s="85">
        <v>320</v>
      </c>
      <c r="G20" s="85">
        <v>511</v>
      </c>
      <c r="H20" s="85">
        <v>224</v>
      </c>
      <c r="I20" s="85">
        <v>41</v>
      </c>
      <c r="J20" s="85">
        <v>56</v>
      </c>
      <c r="K20" s="85">
        <v>23</v>
      </c>
      <c r="L20" s="85">
        <v>11</v>
      </c>
      <c r="M20" s="85">
        <v>0</v>
      </c>
      <c r="N20" s="85">
        <v>2</v>
      </c>
      <c r="O20" s="85">
        <v>23</v>
      </c>
      <c r="P20" s="85">
        <v>8</v>
      </c>
      <c r="Q20" s="85">
        <v>54</v>
      </c>
      <c r="R20" s="85">
        <v>19</v>
      </c>
    </row>
    <row r="21" spans="1:18" s="24" customFormat="1" ht="15" customHeight="1">
      <c r="A21" s="180" t="s">
        <v>384</v>
      </c>
      <c r="B21" s="72" t="s">
        <v>245</v>
      </c>
      <c r="C21" s="73" t="s">
        <v>29</v>
      </c>
      <c r="D21" s="27">
        <v>955</v>
      </c>
      <c r="E21" s="27">
        <v>641</v>
      </c>
      <c r="F21" s="27">
        <v>314</v>
      </c>
      <c r="G21" s="27">
        <v>502</v>
      </c>
      <c r="H21" s="27">
        <v>218</v>
      </c>
      <c r="I21" s="27">
        <v>40</v>
      </c>
      <c r="J21" s="27">
        <v>56</v>
      </c>
      <c r="K21" s="27">
        <v>22</v>
      </c>
      <c r="L21" s="27">
        <v>11</v>
      </c>
      <c r="M21" s="27">
        <v>0</v>
      </c>
      <c r="N21" s="27">
        <v>2</v>
      </c>
      <c r="O21" s="27">
        <v>23</v>
      </c>
      <c r="P21" s="27">
        <v>8</v>
      </c>
      <c r="Q21" s="27">
        <v>54</v>
      </c>
      <c r="R21" s="27">
        <v>19</v>
      </c>
    </row>
    <row r="22" spans="1:18" s="24" customFormat="1" ht="15" customHeight="1">
      <c r="A22" s="181"/>
      <c r="B22" s="74" t="s">
        <v>246</v>
      </c>
      <c r="C22" s="75" t="s">
        <v>30</v>
      </c>
      <c r="D22" s="27">
        <v>17</v>
      </c>
      <c r="E22" s="27">
        <v>11</v>
      </c>
      <c r="F22" s="27">
        <v>6</v>
      </c>
      <c r="G22" s="27">
        <v>9</v>
      </c>
      <c r="H22" s="27">
        <v>6</v>
      </c>
      <c r="I22" s="27">
        <v>1</v>
      </c>
      <c r="J22" s="27">
        <v>0</v>
      </c>
      <c r="K22" s="27">
        <v>1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</row>
    <row r="23" spans="1:18" s="24" customFormat="1" ht="15" customHeight="1">
      <c r="A23" s="100" t="s">
        <v>404</v>
      </c>
      <c r="B23" s="69" t="s">
        <v>339</v>
      </c>
      <c r="C23" s="70" t="s">
        <v>28</v>
      </c>
      <c r="D23" s="85">
        <v>2141</v>
      </c>
      <c r="E23" s="85">
        <v>1420</v>
      </c>
      <c r="F23" s="85">
        <v>721</v>
      </c>
      <c r="G23" s="85">
        <v>701</v>
      </c>
      <c r="H23" s="85">
        <v>450</v>
      </c>
      <c r="I23" s="85">
        <v>19</v>
      </c>
      <c r="J23" s="85">
        <v>38</v>
      </c>
      <c r="K23" s="85">
        <v>102</v>
      </c>
      <c r="L23" s="85">
        <v>41</v>
      </c>
      <c r="M23" s="85">
        <v>11</v>
      </c>
      <c r="N23" s="85">
        <v>5</v>
      </c>
      <c r="O23" s="85">
        <v>40</v>
      </c>
      <c r="P23" s="85">
        <v>19</v>
      </c>
      <c r="Q23" s="85">
        <v>547</v>
      </c>
      <c r="R23" s="85">
        <v>168</v>
      </c>
    </row>
    <row r="24" spans="1:18" s="24" customFormat="1" ht="15" customHeight="1">
      <c r="A24" s="180" t="s">
        <v>387</v>
      </c>
      <c r="B24" s="72" t="s">
        <v>245</v>
      </c>
      <c r="C24" s="73" t="s">
        <v>29</v>
      </c>
      <c r="D24" s="27">
        <v>2058</v>
      </c>
      <c r="E24" s="27">
        <v>1366</v>
      </c>
      <c r="F24" s="27">
        <v>692</v>
      </c>
      <c r="G24" s="27">
        <v>667</v>
      </c>
      <c r="H24" s="27">
        <v>432</v>
      </c>
      <c r="I24" s="27">
        <v>16</v>
      </c>
      <c r="J24" s="27">
        <v>37</v>
      </c>
      <c r="K24" s="27">
        <v>98</v>
      </c>
      <c r="L24" s="27">
        <v>39</v>
      </c>
      <c r="M24" s="27">
        <v>10</v>
      </c>
      <c r="N24" s="27">
        <v>5</v>
      </c>
      <c r="O24" s="27">
        <v>37</v>
      </c>
      <c r="P24" s="27">
        <v>18</v>
      </c>
      <c r="Q24" s="27">
        <v>538</v>
      </c>
      <c r="R24" s="27">
        <v>161</v>
      </c>
    </row>
    <row r="25" spans="1:18" s="24" customFormat="1" ht="15" customHeight="1">
      <c r="A25" s="181"/>
      <c r="B25" s="74" t="s">
        <v>246</v>
      </c>
      <c r="C25" s="75" t="s">
        <v>30</v>
      </c>
      <c r="D25" s="27">
        <v>83</v>
      </c>
      <c r="E25" s="27">
        <v>54</v>
      </c>
      <c r="F25" s="27">
        <v>29</v>
      </c>
      <c r="G25" s="27">
        <v>34</v>
      </c>
      <c r="H25" s="27">
        <v>18</v>
      </c>
      <c r="I25" s="27">
        <v>3</v>
      </c>
      <c r="J25" s="27">
        <v>1</v>
      </c>
      <c r="K25" s="27">
        <v>4</v>
      </c>
      <c r="L25" s="27">
        <v>2</v>
      </c>
      <c r="M25" s="27">
        <v>1</v>
      </c>
      <c r="N25" s="27">
        <v>0</v>
      </c>
      <c r="O25" s="27">
        <v>3</v>
      </c>
      <c r="P25" s="27">
        <v>1</v>
      </c>
      <c r="Q25" s="27">
        <v>9</v>
      </c>
      <c r="R25" s="27">
        <v>7</v>
      </c>
    </row>
    <row r="26" spans="1:18" s="24" customFormat="1" ht="15" customHeight="1">
      <c r="A26" s="32" t="s">
        <v>152</v>
      </c>
      <c r="B26" s="69" t="s">
        <v>339</v>
      </c>
      <c r="C26" s="70" t="s">
        <v>28</v>
      </c>
      <c r="D26" s="85">
        <v>408</v>
      </c>
      <c r="E26" s="85">
        <v>253</v>
      </c>
      <c r="F26" s="85">
        <v>155</v>
      </c>
      <c r="G26" s="85">
        <v>187</v>
      </c>
      <c r="H26" s="85">
        <v>108</v>
      </c>
      <c r="I26" s="85">
        <v>13</v>
      </c>
      <c r="J26" s="85">
        <v>13</v>
      </c>
      <c r="K26" s="85">
        <v>22</v>
      </c>
      <c r="L26" s="85">
        <v>7</v>
      </c>
      <c r="M26" s="85">
        <v>1</v>
      </c>
      <c r="N26" s="85">
        <v>0</v>
      </c>
      <c r="O26" s="85">
        <v>4</v>
      </c>
      <c r="P26" s="85">
        <v>3</v>
      </c>
      <c r="Q26" s="85">
        <v>26</v>
      </c>
      <c r="R26" s="85">
        <v>24</v>
      </c>
    </row>
    <row r="27" spans="1:18" s="24" customFormat="1" ht="15" customHeight="1">
      <c r="A27" s="180" t="s">
        <v>9</v>
      </c>
      <c r="B27" s="72" t="s">
        <v>245</v>
      </c>
      <c r="C27" s="73" t="s">
        <v>29</v>
      </c>
      <c r="D27" s="27">
        <v>362</v>
      </c>
      <c r="E27" s="27">
        <v>211</v>
      </c>
      <c r="F27" s="27">
        <v>151</v>
      </c>
      <c r="G27" s="27">
        <v>157</v>
      </c>
      <c r="H27" s="27">
        <v>104</v>
      </c>
      <c r="I27" s="27">
        <v>12</v>
      </c>
      <c r="J27" s="27">
        <v>13</v>
      </c>
      <c r="K27" s="27">
        <v>12</v>
      </c>
      <c r="L27" s="27">
        <v>7</v>
      </c>
      <c r="M27" s="27">
        <v>1</v>
      </c>
      <c r="N27" s="27">
        <v>0</v>
      </c>
      <c r="O27" s="27">
        <v>4</v>
      </c>
      <c r="P27" s="27">
        <v>3</v>
      </c>
      <c r="Q27" s="27">
        <v>25</v>
      </c>
      <c r="R27" s="27">
        <v>24</v>
      </c>
    </row>
    <row r="28" spans="1:18" s="24" customFormat="1" ht="15" customHeight="1">
      <c r="A28" s="181"/>
      <c r="B28" s="74" t="s">
        <v>246</v>
      </c>
      <c r="C28" s="75" t="s">
        <v>30</v>
      </c>
      <c r="D28" s="27">
        <v>46</v>
      </c>
      <c r="E28" s="27">
        <v>42</v>
      </c>
      <c r="F28" s="27">
        <v>4</v>
      </c>
      <c r="G28" s="27">
        <v>30</v>
      </c>
      <c r="H28" s="27">
        <v>4</v>
      </c>
      <c r="I28" s="27">
        <v>1</v>
      </c>
      <c r="J28" s="27">
        <v>0</v>
      </c>
      <c r="K28" s="27">
        <v>10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1</v>
      </c>
      <c r="R28" s="27">
        <v>0</v>
      </c>
    </row>
    <row r="29" spans="1:18" s="24" customFormat="1" ht="15" customHeight="1">
      <c r="A29" s="32" t="s">
        <v>153</v>
      </c>
      <c r="B29" s="69" t="s">
        <v>339</v>
      </c>
      <c r="C29" s="70" t="s">
        <v>28</v>
      </c>
      <c r="D29" s="85">
        <v>560</v>
      </c>
      <c r="E29" s="85">
        <v>435</v>
      </c>
      <c r="F29" s="85">
        <v>125</v>
      </c>
      <c r="G29" s="85">
        <v>197</v>
      </c>
      <c r="H29" s="85">
        <v>106</v>
      </c>
      <c r="I29" s="85">
        <v>11</v>
      </c>
      <c r="J29" s="85">
        <v>9</v>
      </c>
      <c r="K29" s="85">
        <v>55</v>
      </c>
      <c r="L29" s="85">
        <v>4</v>
      </c>
      <c r="M29" s="85">
        <v>8</v>
      </c>
      <c r="N29" s="85">
        <v>0</v>
      </c>
      <c r="O29" s="85">
        <v>9</v>
      </c>
      <c r="P29" s="85">
        <v>0</v>
      </c>
      <c r="Q29" s="85">
        <v>155</v>
      </c>
      <c r="R29" s="85">
        <v>6</v>
      </c>
    </row>
    <row r="30" spans="1:18" s="24" customFormat="1" ht="15" customHeight="1">
      <c r="A30" s="180" t="s">
        <v>10</v>
      </c>
      <c r="B30" s="72" t="s">
        <v>245</v>
      </c>
      <c r="C30" s="73" t="s">
        <v>29</v>
      </c>
      <c r="D30" s="27">
        <v>495</v>
      </c>
      <c r="E30" s="27">
        <v>393</v>
      </c>
      <c r="F30" s="27">
        <v>102</v>
      </c>
      <c r="G30" s="27">
        <v>170</v>
      </c>
      <c r="H30" s="27">
        <v>86</v>
      </c>
      <c r="I30" s="27">
        <v>10</v>
      </c>
      <c r="J30" s="27">
        <v>7</v>
      </c>
      <c r="K30" s="27">
        <v>45</v>
      </c>
      <c r="L30" s="27">
        <v>3</v>
      </c>
      <c r="M30" s="27">
        <v>8</v>
      </c>
      <c r="N30" s="27">
        <v>0</v>
      </c>
      <c r="O30" s="27">
        <v>8</v>
      </c>
      <c r="P30" s="27">
        <v>0</v>
      </c>
      <c r="Q30" s="27">
        <v>152</v>
      </c>
      <c r="R30" s="27">
        <v>6</v>
      </c>
    </row>
    <row r="31" spans="1:18" s="24" customFormat="1" ht="15" customHeight="1">
      <c r="A31" s="181"/>
      <c r="B31" s="74" t="s">
        <v>246</v>
      </c>
      <c r="C31" s="75" t="s">
        <v>30</v>
      </c>
      <c r="D31" s="27">
        <v>65</v>
      </c>
      <c r="E31" s="27">
        <v>42</v>
      </c>
      <c r="F31" s="27">
        <v>23</v>
      </c>
      <c r="G31" s="27">
        <v>27</v>
      </c>
      <c r="H31" s="27">
        <v>20</v>
      </c>
      <c r="I31" s="27">
        <v>1</v>
      </c>
      <c r="J31" s="27">
        <v>2</v>
      </c>
      <c r="K31" s="27">
        <v>10</v>
      </c>
      <c r="L31" s="27">
        <v>1</v>
      </c>
      <c r="M31" s="27">
        <v>0</v>
      </c>
      <c r="N31" s="27">
        <v>0</v>
      </c>
      <c r="O31" s="27">
        <v>1</v>
      </c>
      <c r="P31" s="27">
        <v>0</v>
      </c>
      <c r="Q31" s="27">
        <v>3</v>
      </c>
      <c r="R31" s="27">
        <v>0</v>
      </c>
    </row>
    <row r="32" spans="1:18" s="24" customFormat="1" ht="15" customHeight="1">
      <c r="A32" s="32" t="s">
        <v>154</v>
      </c>
      <c r="B32" s="69" t="s">
        <v>339</v>
      </c>
      <c r="C32" s="70" t="s">
        <v>28</v>
      </c>
      <c r="D32" s="85">
        <v>204</v>
      </c>
      <c r="E32" s="85">
        <v>116</v>
      </c>
      <c r="F32" s="85">
        <v>88</v>
      </c>
      <c r="G32" s="85">
        <v>98</v>
      </c>
      <c r="H32" s="85">
        <v>74</v>
      </c>
      <c r="I32" s="85">
        <v>1</v>
      </c>
      <c r="J32" s="85">
        <v>9</v>
      </c>
      <c r="K32" s="85">
        <v>13</v>
      </c>
      <c r="L32" s="85">
        <v>2</v>
      </c>
      <c r="M32" s="85">
        <v>0</v>
      </c>
      <c r="N32" s="85">
        <v>0</v>
      </c>
      <c r="O32" s="85">
        <v>4</v>
      </c>
      <c r="P32" s="85">
        <v>2</v>
      </c>
      <c r="Q32" s="85">
        <v>0</v>
      </c>
      <c r="R32" s="85">
        <v>1</v>
      </c>
    </row>
    <row r="33" spans="1:18" s="24" customFormat="1" ht="15" customHeight="1">
      <c r="A33" s="180" t="s">
        <v>11</v>
      </c>
      <c r="B33" s="72" t="s">
        <v>245</v>
      </c>
      <c r="C33" s="73" t="s">
        <v>29</v>
      </c>
      <c r="D33" s="27">
        <v>185</v>
      </c>
      <c r="E33" s="27">
        <v>108</v>
      </c>
      <c r="F33" s="27">
        <v>77</v>
      </c>
      <c r="G33" s="27">
        <v>93</v>
      </c>
      <c r="H33" s="27">
        <v>66</v>
      </c>
      <c r="I33" s="27">
        <v>1</v>
      </c>
      <c r="J33" s="27">
        <v>6</v>
      </c>
      <c r="K33" s="27">
        <v>11</v>
      </c>
      <c r="L33" s="27">
        <v>2</v>
      </c>
      <c r="M33" s="27">
        <v>0</v>
      </c>
      <c r="N33" s="27">
        <v>0</v>
      </c>
      <c r="O33" s="27">
        <v>3</v>
      </c>
      <c r="P33" s="27">
        <v>2</v>
      </c>
      <c r="Q33" s="27">
        <v>0</v>
      </c>
      <c r="R33" s="27">
        <v>1</v>
      </c>
    </row>
    <row r="34" spans="1:18" s="24" customFormat="1" ht="15" customHeight="1">
      <c r="A34" s="181"/>
      <c r="B34" s="74" t="s">
        <v>246</v>
      </c>
      <c r="C34" s="75" t="s">
        <v>30</v>
      </c>
      <c r="D34" s="27">
        <v>19</v>
      </c>
      <c r="E34" s="27">
        <v>8</v>
      </c>
      <c r="F34" s="27">
        <v>11</v>
      </c>
      <c r="G34" s="27">
        <v>5</v>
      </c>
      <c r="H34" s="27">
        <v>8</v>
      </c>
      <c r="I34" s="27">
        <v>0</v>
      </c>
      <c r="J34" s="27">
        <v>3</v>
      </c>
      <c r="K34" s="27">
        <v>2</v>
      </c>
      <c r="L34" s="27">
        <v>0</v>
      </c>
      <c r="M34" s="27">
        <v>0</v>
      </c>
      <c r="N34" s="27">
        <v>0</v>
      </c>
      <c r="O34" s="27">
        <v>1</v>
      </c>
      <c r="P34" s="27">
        <v>0</v>
      </c>
      <c r="Q34" s="27">
        <v>0</v>
      </c>
      <c r="R34" s="27">
        <v>0</v>
      </c>
    </row>
    <row r="35" spans="1:18" s="24" customFormat="1" ht="15" customHeight="1">
      <c r="A35" s="32" t="s">
        <v>155</v>
      </c>
      <c r="B35" s="69" t="s">
        <v>339</v>
      </c>
      <c r="C35" s="70" t="s">
        <v>28</v>
      </c>
      <c r="D35" s="85">
        <v>401</v>
      </c>
      <c r="E35" s="85">
        <v>257</v>
      </c>
      <c r="F35" s="85">
        <v>144</v>
      </c>
      <c r="G35" s="85">
        <v>210</v>
      </c>
      <c r="H35" s="85">
        <v>109</v>
      </c>
      <c r="I35" s="85">
        <v>0</v>
      </c>
      <c r="J35" s="85">
        <v>0</v>
      </c>
      <c r="K35" s="85">
        <v>34</v>
      </c>
      <c r="L35" s="85">
        <v>28</v>
      </c>
      <c r="M35" s="85">
        <v>0</v>
      </c>
      <c r="N35" s="85">
        <v>1</v>
      </c>
      <c r="O35" s="85">
        <v>4</v>
      </c>
      <c r="P35" s="85">
        <v>0</v>
      </c>
      <c r="Q35" s="85">
        <v>9</v>
      </c>
      <c r="R35" s="85">
        <v>6</v>
      </c>
    </row>
    <row r="36" spans="1:18" s="24" customFormat="1" ht="15" customHeight="1">
      <c r="A36" s="180" t="s">
        <v>12</v>
      </c>
      <c r="B36" s="72" t="s">
        <v>245</v>
      </c>
      <c r="C36" s="73" t="s">
        <v>29</v>
      </c>
      <c r="D36" s="27">
        <v>375</v>
      </c>
      <c r="E36" s="27">
        <v>241</v>
      </c>
      <c r="F36" s="27">
        <v>134</v>
      </c>
      <c r="G36" s="27">
        <v>200</v>
      </c>
      <c r="H36" s="27">
        <v>101</v>
      </c>
      <c r="I36" s="27">
        <v>0</v>
      </c>
      <c r="J36" s="27">
        <v>0</v>
      </c>
      <c r="K36" s="27">
        <v>31</v>
      </c>
      <c r="L36" s="27">
        <v>26</v>
      </c>
      <c r="M36" s="27">
        <v>0</v>
      </c>
      <c r="N36" s="27">
        <v>1</v>
      </c>
      <c r="O36" s="27">
        <v>3</v>
      </c>
      <c r="P36" s="27">
        <v>0</v>
      </c>
      <c r="Q36" s="27">
        <v>7</v>
      </c>
      <c r="R36" s="27">
        <v>6</v>
      </c>
    </row>
    <row r="37" spans="1:18" s="24" customFormat="1" ht="15" customHeight="1">
      <c r="A37" s="181"/>
      <c r="B37" s="74" t="s">
        <v>246</v>
      </c>
      <c r="C37" s="75" t="s">
        <v>30</v>
      </c>
      <c r="D37" s="27">
        <v>26</v>
      </c>
      <c r="E37" s="27">
        <v>16</v>
      </c>
      <c r="F37" s="27">
        <v>10</v>
      </c>
      <c r="G37" s="27">
        <v>10</v>
      </c>
      <c r="H37" s="27">
        <v>8</v>
      </c>
      <c r="I37" s="27">
        <v>0</v>
      </c>
      <c r="J37" s="27">
        <v>0</v>
      </c>
      <c r="K37" s="27">
        <v>3</v>
      </c>
      <c r="L37" s="27">
        <v>2</v>
      </c>
      <c r="M37" s="27">
        <v>0</v>
      </c>
      <c r="N37" s="27">
        <v>0</v>
      </c>
      <c r="O37" s="27">
        <v>1</v>
      </c>
      <c r="P37" s="27">
        <v>0</v>
      </c>
      <c r="Q37" s="27">
        <v>2</v>
      </c>
      <c r="R37" s="27">
        <v>0</v>
      </c>
    </row>
    <row r="38" spans="1:18" s="24" customFormat="1" ht="15" customHeight="1">
      <c r="A38" s="32" t="s">
        <v>156</v>
      </c>
      <c r="B38" s="69" t="s">
        <v>339</v>
      </c>
      <c r="C38" s="70" t="s">
        <v>28</v>
      </c>
      <c r="D38" s="85">
        <v>841</v>
      </c>
      <c r="E38" s="85">
        <v>613</v>
      </c>
      <c r="F38" s="85">
        <v>228</v>
      </c>
      <c r="G38" s="85">
        <v>369</v>
      </c>
      <c r="H38" s="85">
        <v>174</v>
      </c>
      <c r="I38" s="85">
        <v>30</v>
      </c>
      <c r="J38" s="85">
        <v>20</v>
      </c>
      <c r="K38" s="85">
        <v>47</v>
      </c>
      <c r="L38" s="85">
        <v>12</v>
      </c>
      <c r="M38" s="85">
        <v>2</v>
      </c>
      <c r="N38" s="85">
        <v>0</v>
      </c>
      <c r="O38" s="85">
        <v>14</v>
      </c>
      <c r="P38" s="85">
        <v>0</v>
      </c>
      <c r="Q38" s="85">
        <v>151</v>
      </c>
      <c r="R38" s="85">
        <v>22</v>
      </c>
    </row>
    <row r="39" spans="1:18" s="24" customFormat="1" ht="15" customHeight="1">
      <c r="A39" s="180" t="s">
        <v>13</v>
      </c>
      <c r="B39" s="72" t="s">
        <v>245</v>
      </c>
      <c r="C39" s="73" t="s">
        <v>29</v>
      </c>
      <c r="D39" s="27">
        <v>826</v>
      </c>
      <c r="E39" s="27">
        <v>604</v>
      </c>
      <c r="F39" s="27">
        <v>222</v>
      </c>
      <c r="G39" s="27">
        <v>364</v>
      </c>
      <c r="H39" s="27">
        <v>170</v>
      </c>
      <c r="I39" s="27">
        <v>30</v>
      </c>
      <c r="J39" s="27">
        <v>19</v>
      </c>
      <c r="K39" s="27">
        <v>46</v>
      </c>
      <c r="L39" s="27">
        <v>11</v>
      </c>
      <c r="M39" s="27">
        <v>2</v>
      </c>
      <c r="N39" s="27">
        <v>0</v>
      </c>
      <c r="O39" s="27">
        <v>14</v>
      </c>
      <c r="P39" s="27">
        <v>0</v>
      </c>
      <c r="Q39" s="27">
        <v>148</v>
      </c>
      <c r="R39" s="27">
        <v>22</v>
      </c>
    </row>
    <row r="40" spans="1:18" s="24" customFormat="1" ht="15" customHeight="1">
      <c r="A40" s="181"/>
      <c r="B40" s="74" t="s">
        <v>246</v>
      </c>
      <c r="C40" s="75" t="s">
        <v>30</v>
      </c>
      <c r="D40" s="27">
        <v>15</v>
      </c>
      <c r="E40" s="27">
        <v>9</v>
      </c>
      <c r="F40" s="27">
        <v>6</v>
      </c>
      <c r="G40" s="27">
        <v>5</v>
      </c>
      <c r="H40" s="27">
        <v>4</v>
      </c>
      <c r="I40" s="27">
        <v>0</v>
      </c>
      <c r="J40" s="27">
        <v>1</v>
      </c>
      <c r="K40" s="27">
        <v>1</v>
      </c>
      <c r="L40" s="27">
        <v>1</v>
      </c>
      <c r="M40" s="27">
        <v>0</v>
      </c>
      <c r="N40" s="27">
        <v>0</v>
      </c>
      <c r="O40" s="27">
        <v>0</v>
      </c>
      <c r="P40" s="27">
        <v>0</v>
      </c>
      <c r="Q40" s="27">
        <v>3</v>
      </c>
      <c r="R40" s="27">
        <v>0</v>
      </c>
    </row>
    <row r="41" spans="1:18" s="24" customFormat="1" ht="15" customHeight="1">
      <c r="A41" s="32" t="s">
        <v>157</v>
      </c>
      <c r="B41" s="69" t="s">
        <v>339</v>
      </c>
      <c r="C41" s="70" t="s">
        <v>28</v>
      </c>
      <c r="D41" s="85">
        <v>127</v>
      </c>
      <c r="E41" s="85">
        <v>67</v>
      </c>
      <c r="F41" s="85">
        <v>60</v>
      </c>
      <c r="G41" s="85">
        <v>63</v>
      </c>
      <c r="H41" s="85">
        <v>57</v>
      </c>
      <c r="I41" s="85">
        <v>0</v>
      </c>
      <c r="J41" s="85">
        <v>1</v>
      </c>
      <c r="K41" s="85">
        <v>1</v>
      </c>
      <c r="L41" s="85">
        <v>0</v>
      </c>
      <c r="M41" s="85">
        <v>0</v>
      </c>
      <c r="N41" s="85">
        <v>1</v>
      </c>
      <c r="O41" s="85">
        <v>0</v>
      </c>
      <c r="P41" s="85">
        <v>1</v>
      </c>
      <c r="Q41" s="85">
        <v>3</v>
      </c>
      <c r="R41" s="85">
        <v>0</v>
      </c>
    </row>
    <row r="42" spans="1:18" s="24" customFormat="1" ht="15" customHeight="1">
      <c r="A42" s="180" t="s">
        <v>14</v>
      </c>
      <c r="B42" s="72" t="s">
        <v>245</v>
      </c>
      <c r="C42" s="73" t="s">
        <v>29</v>
      </c>
      <c r="D42" s="27">
        <v>109</v>
      </c>
      <c r="E42" s="27">
        <v>55</v>
      </c>
      <c r="F42" s="27">
        <v>54</v>
      </c>
      <c r="G42" s="27">
        <v>53</v>
      </c>
      <c r="H42" s="27">
        <v>52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1</v>
      </c>
      <c r="Q42" s="27">
        <v>2</v>
      </c>
      <c r="R42" s="27">
        <v>0</v>
      </c>
    </row>
    <row r="43" spans="1:18" s="24" customFormat="1" ht="15" customHeight="1">
      <c r="A43" s="181"/>
      <c r="B43" s="74" t="s">
        <v>246</v>
      </c>
      <c r="C43" s="75" t="s">
        <v>30</v>
      </c>
      <c r="D43" s="27">
        <v>18</v>
      </c>
      <c r="E43" s="27">
        <v>12</v>
      </c>
      <c r="F43" s="27">
        <v>6</v>
      </c>
      <c r="G43" s="27">
        <v>10</v>
      </c>
      <c r="H43" s="27">
        <v>5</v>
      </c>
      <c r="I43" s="27">
        <v>0</v>
      </c>
      <c r="J43" s="27">
        <v>1</v>
      </c>
      <c r="K43" s="27">
        <v>1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1</v>
      </c>
      <c r="R43" s="27">
        <v>0</v>
      </c>
    </row>
    <row r="44" spans="1:18" s="24" customFormat="1" ht="15" customHeight="1">
      <c r="A44" s="32" t="s">
        <v>158</v>
      </c>
      <c r="B44" s="69" t="s">
        <v>339</v>
      </c>
      <c r="C44" s="70" t="s">
        <v>28</v>
      </c>
      <c r="D44" s="85">
        <v>1022</v>
      </c>
      <c r="E44" s="85">
        <v>717</v>
      </c>
      <c r="F44" s="85">
        <v>305</v>
      </c>
      <c r="G44" s="85">
        <v>554</v>
      </c>
      <c r="H44" s="85">
        <v>213</v>
      </c>
      <c r="I44" s="85">
        <v>42</v>
      </c>
      <c r="J44" s="85">
        <v>23</v>
      </c>
      <c r="K44" s="85">
        <v>65</v>
      </c>
      <c r="L44" s="85">
        <v>55</v>
      </c>
      <c r="M44" s="85">
        <v>0</v>
      </c>
      <c r="N44" s="85">
        <v>0</v>
      </c>
      <c r="O44" s="85">
        <v>11</v>
      </c>
      <c r="P44" s="85">
        <v>7</v>
      </c>
      <c r="Q44" s="85">
        <v>45</v>
      </c>
      <c r="R44" s="85">
        <v>7</v>
      </c>
    </row>
    <row r="45" spans="1:18" s="24" customFormat="1" ht="15" customHeight="1">
      <c r="A45" s="180" t="s">
        <v>15</v>
      </c>
      <c r="B45" s="72" t="s">
        <v>245</v>
      </c>
      <c r="C45" s="73" t="s">
        <v>29</v>
      </c>
      <c r="D45" s="27">
        <v>1019</v>
      </c>
      <c r="E45" s="27">
        <v>717</v>
      </c>
      <c r="F45" s="27">
        <v>302</v>
      </c>
      <c r="G45" s="27">
        <v>554</v>
      </c>
      <c r="H45" s="27">
        <v>210</v>
      </c>
      <c r="I45" s="27">
        <v>42</v>
      </c>
      <c r="J45" s="27">
        <v>23</v>
      </c>
      <c r="K45" s="27">
        <v>65</v>
      </c>
      <c r="L45" s="27">
        <v>55</v>
      </c>
      <c r="M45" s="27">
        <v>0</v>
      </c>
      <c r="N45" s="27">
        <v>0</v>
      </c>
      <c r="O45" s="27">
        <v>11</v>
      </c>
      <c r="P45" s="27">
        <v>7</v>
      </c>
      <c r="Q45" s="27">
        <v>45</v>
      </c>
      <c r="R45" s="27">
        <v>7</v>
      </c>
    </row>
    <row r="46" spans="1:18" s="24" customFormat="1" ht="15" customHeight="1">
      <c r="A46" s="181"/>
      <c r="B46" s="74" t="s">
        <v>246</v>
      </c>
      <c r="C46" s="75" t="s">
        <v>30</v>
      </c>
      <c r="D46" s="27">
        <v>3</v>
      </c>
      <c r="E46" s="27">
        <v>0</v>
      </c>
      <c r="F46" s="27">
        <v>3</v>
      </c>
      <c r="G46" s="27">
        <v>0</v>
      </c>
      <c r="H46" s="27">
        <v>3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</row>
    <row r="47" spans="1:18" s="24" customFormat="1" ht="15" customHeight="1">
      <c r="A47" s="32" t="s">
        <v>159</v>
      </c>
      <c r="B47" s="69" t="s">
        <v>339</v>
      </c>
      <c r="C47" s="70" t="s">
        <v>28</v>
      </c>
      <c r="D47" s="85">
        <v>299</v>
      </c>
      <c r="E47" s="85">
        <v>194</v>
      </c>
      <c r="F47" s="85">
        <v>105</v>
      </c>
      <c r="G47" s="85">
        <v>156</v>
      </c>
      <c r="H47" s="85">
        <v>79</v>
      </c>
      <c r="I47" s="85">
        <v>12</v>
      </c>
      <c r="J47" s="85">
        <v>14</v>
      </c>
      <c r="K47" s="85">
        <v>7</v>
      </c>
      <c r="L47" s="85">
        <v>4</v>
      </c>
      <c r="M47" s="85">
        <v>1</v>
      </c>
      <c r="N47" s="85">
        <v>0</v>
      </c>
      <c r="O47" s="85">
        <v>4</v>
      </c>
      <c r="P47" s="85">
        <v>0</v>
      </c>
      <c r="Q47" s="85">
        <v>14</v>
      </c>
      <c r="R47" s="85">
        <v>8</v>
      </c>
    </row>
    <row r="48" spans="1:18" s="24" customFormat="1" ht="15" customHeight="1">
      <c r="A48" s="180" t="s">
        <v>16</v>
      </c>
      <c r="B48" s="72" t="s">
        <v>245</v>
      </c>
      <c r="C48" s="73" t="s">
        <v>29</v>
      </c>
      <c r="D48" s="27">
        <v>286</v>
      </c>
      <c r="E48" s="27">
        <v>188</v>
      </c>
      <c r="F48" s="27">
        <v>98</v>
      </c>
      <c r="G48" s="27">
        <v>151</v>
      </c>
      <c r="H48" s="27">
        <v>73</v>
      </c>
      <c r="I48" s="27">
        <v>11</v>
      </c>
      <c r="J48" s="27">
        <v>13</v>
      </c>
      <c r="K48" s="27">
        <v>7</v>
      </c>
      <c r="L48" s="27">
        <v>4</v>
      </c>
      <c r="M48" s="27">
        <v>1</v>
      </c>
      <c r="N48" s="27">
        <v>0</v>
      </c>
      <c r="O48" s="27">
        <v>4</v>
      </c>
      <c r="P48" s="27">
        <v>0</v>
      </c>
      <c r="Q48" s="27">
        <v>14</v>
      </c>
      <c r="R48" s="27">
        <v>8</v>
      </c>
    </row>
    <row r="49" spans="1:18" s="24" customFormat="1" ht="15" customHeight="1">
      <c r="A49" s="181"/>
      <c r="B49" s="74" t="s">
        <v>246</v>
      </c>
      <c r="C49" s="75" t="s">
        <v>30</v>
      </c>
      <c r="D49" s="27">
        <v>13</v>
      </c>
      <c r="E49" s="27">
        <v>6</v>
      </c>
      <c r="F49" s="27">
        <v>7</v>
      </c>
      <c r="G49" s="27">
        <v>5</v>
      </c>
      <c r="H49" s="27">
        <v>6</v>
      </c>
      <c r="I49" s="27">
        <v>1</v>
      </c>
      <c r="J49" s="27">
        <v>1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</row>
    <row r="50" spans="1:18" s="24" customFormat="1" ht="15" customHeight="1">
      <c r="A50" s="32" t="s">
        <v>160</v>
      </c>
      <c r="B50" s="69" t="s">
        <v>339</v>
      </c>
      <c r="C50" s="70" t="s">
        <v>28</v>
      </c>
      <c r="D50" s="85">
        <v>576</v>
      </c>
      <c r="E50" s="85">
        <v>378</v>
      </c>
      <c r="F50" s="85">
        <v>198</v>
      </c>
      <c r="G50" s="85">
        <v>285</v>
      </c>
      <c r="H50" s="85">
        <v>137</v>
      </c>
      <c r="I50" s="85">
        <v>29</v>
      </c>
      <c r="J50" s="85">
        <v>39</v>
      </c>
      <c r="K50" s="85">
        <v>22</v>
      </c>
      <c r="L50" s="85">
        <v>12</v>
      </c>
      <c r="M50" s="85">
        <v>1</v>
      </c>
      <c r="N50" s="85">
        <v>0</v>
      </c>
      <c r="O50" s="85">
        <v>6</v>
      </c>
      <c r="P50" s="85">
        <v>3</v>
      </c>
      <c r="Q50" s="85">
        <v>35</v>
      </c>
      <c r="R50" s="85">
        <v>7</v>
      </c>
    </row>
    <row r="51" spans="1:18" s="24" customFormat="1" ht="15" customHeight="1">
      <c r="A51" s="180" t="s">
        <v>17</v>
      </c>
      <c r="B51" s="72" t="s">
        <v>245</v>
      </c>
      <c r="C51" s="73" t="s">
        <v>29</v>
      </c>
      <c r="D51" s="27">
        <v>473</v>
      </c>
      <c r="E51" s="27">
        <v>320</v>
      </c>
      <c r="F51" s="27">
        <v>153</v>
      </c>
      <c r="G51" s="27">
        <v>237</v>
      </c>
      <c r="H51" s="27">
        <v>109</v>
      </c>
      <c r="I51" s="27">
        <v>27</v>
      </c>
      <c r="J51" s="27">
        <v>31</v>
      </c>
      <c r="K51" s="27">
        <v>19</v>
      </c>
      <c r="L51" s="27">
        <v>5</v>
      </c>
      <c r="M51" s="27">
        <v>1</v>
      </c>
      <c r="N51" s="27">
        <v>0</v>
      </c>
      <c r="O51" s="27">
        <v>4</v>
      </c>
      <c r="P51" s="27">
        <v>1</v>
      </c>
      <c r="Q51" s="27">
        <v>32</v>
      </c>
      <c r="R51" s="27">
        <v>7</v>
      </c>
    </row>
    <row r="52" spans="1:18" s="24" customFormat="1" ht="15" customHeight="1">
      <c r="A52" s="181"/>
      <c r="B52" s="74" t="s">
        <v>246</v>
      </c>
      <c r="C52" s="75" t="s">
        <v>30</v>
      </c>
      <c r="D52" s="27">
        <v>103</v>
      </c>
      <c r="E52" s="27">
        <v>58</v>
      </c>
      <c r="F52" s="27">
        <v>45</v>
      </c>
      <c r="G52" s="27">
        <v>48</v>
      </c>
      <c r="H52" s="27">
        <v>28</v>
      </c>
      <c r="I52" s="27">
        <v>2</v>
      </c>
      <c r="J52" s="27">
        <v>8</v>
      </c>
      <c r="K52" s="27">
        <v>3</v>
      </c>
      <c r="L52" s="27">
        <v>7</v>
      </c>
      <c r="M52" s="27">
        <v>0</v>
      </c>
      <c r="N52" s="27">
        <v>0</v>
      </c>
      <c r="O52" s="27">
        <v>2</v>
      </c>
      <c r="P52" s="27">
        <v>2</v>
      </c>
      <c r="Q52" s="27">
        <v>3</v>
      </c>
      <c r="R52" s="27">
        <v>0</v>
      </c>
    </row>
    <row r="53" spans="1:18" s="24" customFormat="1" ht="15" customHeight="1">
      <c r="A53" s="32" t="s">
        <v>161</v>
      </c>
      <c r="B53" s="69" t="s">
        <v>339</v>
      </c>
      <c r="C53" s="70" t="s">
        <v>28</v>
      </c>
      <c r="D53" s="85">
        <v>358</v>
      </c>
      <c r="E53" s="85">
        <v>267</v>
      </c>
      <c r="F53" s="85">
        <v>91</v>
      </c>
      <c r="G53" s="85">
        <v>93</v>
      </c>
      <c r="H53" s="85">
        <v>69</v>
      </c>
      <c r="I53" s="85">
        <v>5</v>
      </c>
      <c r="J53" s="85">
        <v>7</v>
      </c>
      <c r="K53" s="85">
        <v>1</v>
      </c>
      <c r="L53" s="85">
        <v>0</v>
      </c>
      <c r="M53" s="85">
        <v>0</v>
      </c>
      <c r="N53" s="85">
        <v>0</v>
      </c>
      <c r="O53" s="85">
        <v>5</v>
      </c>
      <c r="P53" s="85">
        <v>0</v>
      </c>
      <c r="Q53" s="85">
        <v>163</v>
      </c>
      <c r="R53" s="85">
        <v>15</v>
      </c>
    </row>
    <row r="54" spans="1:18" s="24" customFormat="1" ht="15" customHeight="1">
      <c r="A54" s="180" t="s">
        <v>18</v>
      </c>
      <c r="B54" s="72" t="s">
        <v>245</v>
      </c>
      <c r="C54" s="73" t="s">
        <v>29</v>
      </c>
      <c r="D54" s="27">
        <v>179</v>
      </c>
      <c r="E54" s="27">
        <v>137</v>
      </c>
      <c r="F54" s="27">
        <v>42</v>
      </c>
      <c r="G54" s="27">
        <v>47</v>
      </c>
      <c r="H54" s="27">
        <v>33</v>
      </c>
      <c r="I54" s="27">
        <v>2</v>
      </c>
      <c r="J54" s="27">
        <v>5</v>
      </c>
      <c r="K54" s="27">
        <v>0</v>
      </c>
      <c r="L54" s="27">
        <v>0</v>
      </c>
      <c r="M54" s="27">
        <v>0</v>
      </c>
      <c r="N54" s="27">
        <v>0</v>
      </c>
      <c r="O54" s="27">
        <v>3</v>
      </c>
      <c r="P54" s="27">
        <v>0</v>
      </c>
      <c r="Q54" s="27">
        <v>85</v>
      </c>
      <c r="R54" s="27">
        <v>4</v>
      </c>
    </row>
    <row r="55" spans="1:18" s="24" customFormat="1" ht="15" customHeight="1">
      <c r="A55" s="181"/>
      <c r="B55" s="74" t="s">
        <v>246</v>
      </c>
      <c r="C55" s="75" t="s">
        <v>30</v>
      </c>
      <c r="D55" s="27">
        <v>179</v>
      </c>
      <c r="E55" s="27">
        <v>130</v>
      </c>
      <c r="F55" s="27">
        <v>49</v>
      </c>
      <c r="G55" s="27">
        <v>46</v>
      </c>
      <c r="H55" s="27">
        <v>36</v>
      </c>
      <c r="I55" s="27">
        <v>3</v>
      </c>
      <c r="J55" s="27">
        <v>2</v>
      </c>
      <c r="K55" s="27">
        <v>1</v>
      </c>
      <c r="L55" s="27">
        <v>0</v>
      </c>
      <c r="M55" s="27">
        <v>0</v>
      </c>
      <c r="N55" s="27">
        <v>0</v>
      </c>
      <c r="O55" s="27">
        <v>2</v>
      </c>
      <c r="P55" s="27">
        <v>0</v>
      </c>
      <c r="Q55" s="27">
        <v>78</v>
      </c>
      <c r="R55" s="27">
        <v>11</v>
      </c>
    </row>
    <row r="56" spans="1:18" s="24" customFormat="1" ht="15" customHeight="1">
      <c r="A56" s="32" t="s">
        <v>162</v>
      </c>
      <c r="B56" s="69" t="s">
        <v>339</v>
      </c>
      <c r="C56" s="70" t="s">
        <v>28</v>
      </c>
      <c r="D56" s="85">
        <v>360</v>
      </c>
      <c r="E56" s="85">
        <v>221</v>
      </c>
      <c r="F56" s="85">
        <v>139</v>
      </c>
      <c r="G56" s="85">
        <v>166</v>
      </c>
      <c r="H56" s="85">
        <v>99</v>
      </c>
      <c r="I56" s="85">
        <v>20</v>
      </c>
      <c r="J56" s="85">
        <v>24</v>
      </c>
      <c r="K56" s="85">
        <v>16</v>
      </c>
      <c r="L56" s="85">
        <v>3</v>
      </c>
      <c r="M56" s="85">
        <v>0</v>
      </c>
      <c r="N56" s="85">
        <v>0</v>
      </c>
      <c r="O56" s="85">
        <v>8</v>
      </c>
      <c r="P56" s="85">
        <v>2</v>
      </c>
      <c r="Q56" s="85">
        <v>11</v>
      </c>
      <c r="R56" s="85">
        <v>11</v>
      </c>
    </row>
    <row r="57" spans="1:18" s="24" customFormat="1" ht="15" customHeight="1">
      <c r="A57" s="180" t="s">
        <v>19</v>
      </c>
      <c r="B57" s="72" t="s">
        <v>245</v>
      </c>
      <c r="C57" s="73" t="s">
        <v>29</v>
      </c>
      <c r="D57" s="27">
        <v>172</v>
      </c>
      <c r="E57" s="27">
        <v>119</v>
      </c>
      <c r="F57" s="27">
        <v>53</v>
      </c>
      <c r="G57" s="27">
        <v>93</v>
      </c>
      <c r="H57" s="27">
        <v>36</v>
      </c>
      <c r="I57" s="27">
        <v>10</v>
      </c>
      <c r="J57" s="27">
        <v>11</v>
      </c>
      <c r="K57" s="27">
        <v>5</v>
      </c>
      <c r="L57" s="27">
        <v>1</v>
      </c>
      <c r="M57" s="27">
        <v>0</v>
      </c>
      <c r="N57" s="27">
        <v>0</v>
      </c>
      <c r="O57" s="27">
        <v>5</v>
      </c>
      <c r="P57" s="27">
        <v>1</v>
      </c>
      <c r="Q57" s="27">
        <v>6</v>
      </c>
      <c r="R57" s="27">
        <v>4</v>
      </c>
    </row>
    <row r="58" spans="1:18" s="24" customFormat="1" ht="15" customHeight="1">
      <c r="A58" s="181"/>
      <c r="B58" s="74" t="s">
        <v>246</v>
      </c>
      <c r="C58" s="75" t="s">
        <v>30</v>
      </c>
      <c r="D58" s="27">
        <v>188</v>
      </c>
      <c r="E58" s="27">
        <v>102</v>
      </c>
      <c r="F58" s="27">
        <v>86</v>
      </c>
      <c r="G58" s="27">
        <v>73</v>
      </c>
      <c r="H58" s="27">
        <v>63</v>
      </c>
      <c r="I58" s="27">
        <v>10</v>
      </c>
      <c r="J58" s="27">
        <v>13</v>
      </c>
      <c r="K58" s="27">
        <v>11</v>
      </c>
      <c r="L58" s="27">
        <v>2</v>
      </c>
      <c r="M58" s="27">
        <v>0</v>
      </c>
      <c r="N58" s="27">
        <v>0</v>
      </c>
      <c r="O58" s="27">
        <v>3</v>
      </c>
      <c r="P58" s="27">
        <v>1</v>
      </c>
      <c r="Q58" s="27">
        <v>5</v>
      </c>
      <c r="R58" s="27">
        <v>7</v>
      </c>
    </row>
    <row r="59" spans="1:18" s="24" customFormat="1" ht="15" customHeight="1">
      <c r="A59" s="32" t="s">
        <v>163</v>
      </c>
      <c r="B59" s="69" t="s">
        <v>339</v>
      </c>
      <c r="C59" s="70" t="s">
        <v>28</v>
      </c>
      <c r="D59" s="85">
        <v>15</v>
      </c>
      <c r="E59" s="85">
        <v>12</v>
      </c>
      <c r="F59" s="85">
        <v>3</v>
      </c>
      <c r="G59" s="85">
        <v>11</v>
      </c>
      <c r="H59" s="85">
        <v>3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  <c r="Q59" s="85">
        <v>1</v>
      </c>
      <c r="R59" s="85">
        <v>0</v>
      </c>
    </row>
    <row r="60" spans="1:18" s="24" customFormat="1" ht="15" customHeight="1">
      <c r="A60" s="180" t="s">
        <v>20</v>
      </c>
      <c r="B60" s="72" t="s">
        <v>245</v>
      </c>
      <c r="C60" s="73" t="s">
        <v>29</v>
      </c>
      <c r="D60" s="27">
        <v>15</v>
      </c>
      <c r="E60" s="27">
        <v>12</v>
      </c>
      <c r="F60" s="27">
        <v>3</v>
      </c>
      <c r="G60" s="27">
        <v>11</v>
      </c>
      <c r="H60" s="27">
        <v>3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1</v>
      </c>
      <c r="R60" s="27">
        <v>0</v>
      </c>
    </row>
    <row r="61" spans="1:18" s="24" customFormat="1" ht="15" customHeight="1">
      <c r="A61" s="181"/>
      <c r="B61" s="74" t="s">
        <v>246</v>
      </c>
      <c r="C61" s="75" t="s">
        <v>30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</row>
    <row r="62" spans="1:18" s="24" customFormat="1" ht="15" customHeight="1">
      <c r="A62" s="32" t="s">
        <v>164</v>
      </c>
      <c r="B62" s="69" t="s">
        <v>339</v>
      </c>
      <c r="C62" s="70" t="s">
        <v>28</v>
      </c>
      <c r="D62" s="85">
        <v>391</v>
      </c>
      <c r="E62" s="85">
        <v>271</v>
      </c>
      <c r="F62" s="85">
        <v>120</v>
      </c>
      <c r="G62" s="85">
        <v>128</v>
      </c>
      <c r="H62" s="85">
        <v>93</v>
      </c>
      <c r="I62" s="85">
        <v>4</v>
      </c>
      <c r="J62" s="85">
        <v>9</v>
      </c>
      <c r="K62" s="85">
        <v>20</v>
      </c>
      <c r="L62" s="85">
        <v>5</v>
      </c>
      <c r="M62" s="85">
        <v>0</v>
      </c>
      <c r="N62" s="85">
        <v>0</v>
      </c>
      <c r="O62" s="85">
        <v>3</v>
      </c>
      <c r="P62" s="85">
        <v>2</v>
      </c>
      <c r="Q62" s="85">
        <v>116</v>
      </c>
      <c r="R62" s="85">
        <v>11</v>
      </c>
    </row>
    <row r="63" spans="1:18" s="24" customFormat="1" ht="15" customHeight="1">
      <c r="A63" s="180" t="s">
        <v>21</v>
      </c>
      <c r="B63" s="72" t="s">
        <v>245</v>
      </c>
      <c r="C63" s="73" t="s">
        <v>29</v>
      </c>
      <c r="D63" s="27">
        <v>382</v>
      </c>
      <c r="E63" s="27">
        <v>268</v>
      </c>
      <c r="F63" s="27">
        <v>114</v>
      </c>
      <c r="G63" s="27">
        <v>126</v>
      </c>
      <c r="H63" s="27">
        <v>87</v>
      </c>
      <c r="I63" s="27">
        <v>4</v>
      </c>
      <c r="J63" s="27">
        <v>9</v>
      </c>
      <c r="K63" s="27">
        <v>19</v>
      </c>
      <c r="L63" s="27">
        <v>5</v>
      </c>
      <c r="M63" s="27">
        <v>0</v>
      </c>
      <c r="N63" s="27">
        <v>0</v>
      </c>
      <c r="O63" s="27">
        <v>3</v>
      </c>
      <c r="P63" s="27">
        <v>2</v>
      </c>
      <c r="Q63" s="27">
        <v>116</v>
      </c>
      <c r="R63" s="27">
        <v>11</v>
      </c>
    </row>
    <row r="64" spans="1:18" s="24" customFormat="1" ht="15" customHeight="1">
      <c r="A64" s="181"/>
      <c r="B64" s="74" t="s">
        <v>246</v>
      </c>
      <c r="C64" s="75" t="s">
        <v>30</v>
      </c>
      <c r="D64" s="27">
        <v>9</v>
      </c>
      <c r="E64" s="27">
        <v>3</v>
      </c>
      <c r="F64" s="27">
        <v>6</v>
      </c>
      <c r="G64" s="27">
        <v>2</v>
      </c>
      <c r="H64" s="27">
        <v>6</v>
      </c>
      <c r="I64" s="27">
        <v>0</v>
      </c>
      <c r="J64" s="27">
        <v>0</v>
      </c>
      <c r="K64" s="27">
        <v>1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</row>
    <row r="65" spans="1:18" s="24" customFormat="1" ht="15" customHeight="1">
      <c r="A65" s="32" t="s">
        <v>165</v>
      </c>
      <c r="B65" s="69" t="s">
        <v>339</v>
      </c>
      <c r="C65" s="70" t="s">
        <v>28</v>
      </c>
      <c r="D65" s="85">
        <v>292</v>
      </c>
      <c r="E65" s="85">
        <v>178</v>
      </c>
      <c r="F65" s="85">
        <v>114</v>
      </c>
      <c r="G65" s="85">
        <v>150</v>
      </c>
      <c r="H65" s="85">
        <v>88</v>
      </c>
      <c r="I65" s="85">
        <v>6</v>
      </c>
      <c r="J65" s="85">
        <v>12</v>
      </c>
      <c r="K65" s="85">
        <v>10</v>
      </c>
      <c r="L65" s="85">
        <v>6</v>
      </c>
      <c r="M65" s="85">
        <v>0</v>
      </c>
      <c r="N65" s="85">
        <v>1</v>
      </c>
      <c r="O65" s="85">
        <v>4</v>
      </c>
      <c r="P65" s="85">
        <v>4</v>
      </c>
      <c r="Q65" s="85">
        <v>8</v>
      </c>
      <c r="R65" s="85">
        <v>3</v>
      </c>
    </row>
    <row r="66" spans="1:18" s="24" customFormat="1" ht="15" customHeight="1">
      <c r="A66" s="180" t="s">
        <v>22</v>
      </c>
      <c r="B66" s="72" t="s">
        <v>245</v>
      </c>
      <c r="C66" s="73" t="s">
        <v>29</v>
      </c>
      <c r="D66" s="27">
        <v>265</v>
      </c>
      <c r="E66" s="27">
        <v>161</v>
      </c>
      <c r="F66" s="27">
        <v>104</v>
      </c>
      <c r="G66" s="27">
        <v>134</v>
      </c>
      <c r="H66" s="27">
        <v>78</v>
      </c>
      <c r="I66" s="27">
        <v>6</v>
      </c>
      <c r="J66" s="27">
        <v>12</v>
      </c>
      <c r="K66" s="27">
        <v>10</v>
      </c>
      <c r="L66" s="27">
        <v>6</v>
      </c>
      <c r="M66" s="27">
        <v>0</v>
      </c>
      <c r="N66" s="27">
        <v>1</v>
      </c>
      <c r="O66" s="27">
        <v>4</v>
      </c>
      <c r="P66" s="27">
        <v>4</v>
      </c>
      <c r="Q66" s="27">
        <v>7</v>
      </c>
      <c r="R66" s="27">
        <v>3</v>
      </c>
    </row>
    <row r="67" spans="1:18" s="24" customFormat="1" ht="15" customHeight="1">
      <c r="A67" s="181"/>
      <c r="B67" s="74" t="s">
        <v>246</v>
      </c>
      <c r="C67" s="75" t="s">
        <v>30</v>
      </c>
      <c r="D67" s="27">
        <v>27</v>
      </c>
      <c r="E67" s="27">
        <v>17</v>
      </c>
      <c r="F67" s="27">
        <v>10</v>
      </c>
      <c r="G67" s="27">
        <v>16</v>
      </c>
      <c r="H67" s="27">
        <v>10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1</v>
      </c>
      <c r="R67" s="27">
        <v>0</v>
      </c>
    </row>
    <row r="68" spans="1:18" s="24" customFormat="1" ht="15" customHeight="1">
      <c r="A68" s="32" t="s">
        <v>166</v>
      </c>
      <c r="B68" s="69" t="s">
        <v>339</v>
      </c>
      <c r="C68" s="70" t="s">
        <v>28</v>
      </c>
      <c r="D68" s="85">
        <v>152</v>
      </c>
      <c r="E68" s="85">
        <v>86</v>
      </c>
      <c r="F68" s="85">
        <v>66</v>
      </c>
      <c r="G68" s="85">
        <v>69</v>
      </c>
      <c r="H68" s="85">
        <v>53</v>
      </c>
      <c r="I68" s="85">
        <v>0</v>
      </c>
      <c r="J68" s="85">
        <v>10</v>
      </c>
      <c r="K68" s="85">
        <v>10</v>
      </c>
      <c r="L68" s="85">
        <v>2</v>
      </c>
      <c r="M68" s="85">
        <v>0</v>
      </c>
      <c r="N68" s="85">
        <v>0</v>
      </c>
      <c r="O68" s="85">
        <v>3</v>
      </c>
      <c r="P68" s="85">
        <v>1</v>
      </c>
      <c r="Q68" s="85">
        <v>4</v>
      </c>
      <c r="R68" s="85">
        <v>0</v>
      </c>
    </row>
    <row r="69" spans="1:18" s="24" customFormat="1" ht="15" customHeight="1">
      <c r="A69" s="180" t="s">
        <v>23</v>
      </c>
      <c r="B69" s="72" t="s">
        <v>245</v>
      </c>
      <c r="C69" s="73" t="s">
        <v>29</v>
      </c>
      <c r="D69" s="27">
        <v>149</v>
      </c>
      <c r="E69" s="27">
        <v>86</v>
      </c>
      <c r="F69" s="27">
        <v>63</v>
      </c>
      <c r="G69" s="27">
        <v>69</v>
      </c>
      <c r="H69" s="27">
        <v>50</v>
      </c>
      <c r="I69" s="27">
        <v>0</v>
      </c>
      <c r="J69" s="27">
        <v>10</v>
      </c>
      <c r="K69" s="27">
        <v>10</v>
      </c>
      <c r="L69" s="27">
        <v>2</v>
      </c>
      <c r="M69" s="27">
        <v>0</v>
      </c>
      <c r="N69" s="27">
        <v>0</v>
      </c>
      <c r="O69" s="27">
        <v>3</v>
      </c>
      <c r="P69" s="27">
        <v>1</v>
      </c>
      <c r="Q69" s="27">
        <v>4</v>
      </c>
      <c r="R69" s="27">
        <v>0</v>
      </c>
    </row>
    <row r="70" spans="1:18" s="24" customFormat="1" ht="15" customHeight="1">
      <c r="A70" s="181"/>
      <c r="B70" s="74" t="s">
        <v>246</v>
      </c>
      <c r="C70" s="75" t="s">
        <v>30</v>
      </c>
      <c r="D70" s="27">
        <v>3</v>
      </c>
      <c r="E70" s="27">
        <v>0</v>
      </c>
      <c r="F70" s="27">
        <v>3</v>
      </c>
      <c r="G70" s="27">
        <v>0</v>
      </c>
      <c r="H70" s="27">
        <v>3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</row>
    <row r="71" spans="1:18" s="24" customFormat="1" ht="15" customHeight="1">
      <c r="A71" s="32" t="s">
        <v>167</v>
      </c>
      <c r="B71" s="69" t="s">
        <v>339</v>
      </c>
      <c r="C71" s="70" t="s">
        <v>28</v>
      </c>
      <c r="D71" s="85">
        <v>41</v>
      </c>
      <c r="E71" s="85">
        <v>33</v>
      </c>
      <c r="F71" s="85">
        <v>8</v>
      </c>
      <c r="G71" s="85">
        <v>27</v>
      </c>
      <c r="H71" s="85">
        <v>6</v>
      </c>
      <c r="I71" s="85">
        <v>0</v>
      </c>
      <c r="J71" s="85">
        <v>1</v>
      </c>
      <c r="K71" s="85">
        <v>3</v>
      </c>
      <c r="L71" s="85">
        <v>0</v>
      </c>
      <c r="M71" s="85">
        <v>0</v>
      </c>
      <c r="N71" s="85">
        <v>0</v>
      </c>
      <c r="O71" s="85">
        <v>1</v>
      </c>
      <c r="P71" s="85">
        <v>1</v>
      </c>
      <c r="Q71" s="85">
        <v>2</v>
      </c>
      <c r="R71" s="85">
        <v>0</v>
      </c>
    </row>
    <row r="72" spans="1:18" s="24" customFormat="1" ht="15" customHeight="1">
      <c r="A72" s="180" t="s">
        <v>24</v>
      </c>
      <c r="B72" s="72" t="s">
        <v>245</v>
      </c>
      <c r="C72" s="73" t="s">
        <v>29</v>
      </c>
      <c r="D72" s="27">
        <v>38</v>
      </c>
      <c r="E72" s="27">
        <v>31</v>
      </c>
      <c r="F72" s="27">
        <v>7</v>
      </c>
      <c r="G72" s="27">
        <v>25</v>
      </c>
      <c r="H72" s="27">
        <v>5</v>
      </c>
      <c r="I72" s="27">
        <v>0</v>
      </c>
      <c r="J72" s="27">
        <v>1</v>
      </c>
      <c r="K72" s="27">
        <v>3</v>
      </c>
      <c r="L72" s="27">
        <v>0</v>
      </c>
      <c r="M72" s="27">
        <v>0</v>
      </c>
      <c r="N72" s="27">
        <v>0</v>
      </c>
      <c r="O72" s="27">
        <v>1</v>
      </c>
      <c r="P72" s="27">
        <v>1</v>
      </c>
      <c r="Q72" s="27">
        <v>2</v>
      </c>
      <c r="R72" s="27">
        <v>0</v>
      </c>
    </row>
    <row r="73" spans="1:18" s="24" customFormat="1" ht="15" customHeight="1">
      <c r="A73" s="181"/>
      <c r="B73" s="74" t="s">
        <v>246</v>
      </c>
      <c r="C73" s="75" t="s">
        <v>30</v>
      </c>
      <c r="D73" s="27">
        <v>3</v>
      </c>
      <c r="E73" s="27">
        <v>2</v>
      </c>
      <c r="F73" s="27">
        <v>1</v>
      </c>
      <c r="G73" s="27">
        <v>2</v>
      </c>
      <c r="H73" s="27">
        <v>1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</row>
    <row r="74" spans="1:18" s="24" customFormat="1" ht="15" customHeight="1">
      <c r="A74" s="32" t="s">
        <v>168</v>
      </c>
      <c r="B74" s="69" t="s">
        <v>339</v>
      </c>
      <c r="C74" s="70" t="s">
        <v>28</v>
      </c>
      <c r="D74" s="85">
        <v>6</v>
      </c>
      <c r="E74" s="85">
        <v>6</v>
      </c>
      <c r="F74" s="85">
        <v>0</v>
      </c>
      <c r="G74" s="85">
        <v>3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1</v>
      </c>
      <c r="P74" s="85">
        <v>0</v>
      </c>
      <c r="Q74" s="85">
        <v>2</v>
      </c>
      <c r="R74" s="85">
        <v>0</v>
      </c>
    </row>
    <row r="75" spans="1:18" s="24" customFormat="1" ht="15" customHeight="1">
      <c r="A75" s="180" t="s">
        <v>25</v>
      </c>
      <c r="B75" s="72" t="s">
        <v>245</v>
      </c>
      <c r="C75" s="73" t="s">
        <v>29</v>
      </c>
      <c r="D75" s="27">
        <v>6</v>
      </c>
      <c r="E75" s="27">
        <v>6</v>
      </c>
      <c r="F75" s="27">
        <v>0</v>
      </c>
      <c r="G75" s="27">
        <v>3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1</v>
      </c>
      <c r="P75" s="27">
        <v>0</v>
      </c>
      <c r="Q75" s="27">
        <v>2</v>
      </c>
      <c r="R75" s="27">
        <v>0</v>
      </c>
    </row>
    <row r="76" spans="1:18" s="24" customFormat="1" ht="15" customHeight="1">
      <c r="A76" s="181"/>
      <c r="B76" s="74" t="s">
        <v>246</v>
      </c>
      <c r="C76" s="75" t="s">
        <v>30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</row>
    <row r="77" spans="1:18" ht="15.75" customHeight="1">
      <c r="A77" s="7" t="s">
        <v>98</v>
      </c>
    </row>
    <row r="78" spans="1:18" ht="15.75" customHeight="1">
      <c r="A78" s="76" t="s">
        <v>31</v>
      </c>
      <c r="B78" s="1"/>
      <c r="C78" s="1"/>
    </row>
    <row r="79" spans="1:18" ht="15.75" customHeight="1"/>
    <row r="80" spans="1:18" ht="15.75" customHeight="1">
      <c r="A80" s="7" t="s">
        <v>170</v>
      </c>
    </row>
  </sheetData>
  <mergeCells count="47">
    <mergeCell ref="P6:P7"/>
    <mergeCell ref="Q6:Q7"/>
    <mergeCell ref="R6:R7"/>
    <mergeCell ref="I6:I7"/>
    <mergeCell ref="J6:J7"/>
    <mergeCell ref="K6:K7"/>
    <mergeCell ref="L6:L7"/>
    <mergeCell ref="M6:M7"/>
    <mergeCell ref="N6:N7"/>
    <mergeCell ref="O6:O7"/>
    <mergeCell ref="D6:D7"/>
    <mergeCell ref="E6:E7"/>
    <mergeCell ref="F6:F7"/>
    <mergeCell ref="G6:G7"/>
    <mergeCell ref="H6:H7"/>
    <mergeCell ref="D4:R4"/>
    <mergeCell ref="D5:F5"/>
    <mergeCell ref="G5:H5"/>
    <mergeCell ref="I5:J5"/>
    <mergeCell ref="K5:L5"/>
    <mergeCell ref="M5:N5"/>
    <mergeCell ref="O5:P5"/>
    <mergeCell ref="Q5:R5"/>
    <mergeCell ref="A33:A34"/>
    <mergeCell ref="A36:A37"/>
    <mergeCell ref="A39:A40"/>
    <mergeCell ref="A9:A10"/>
    <mergeCell ref="A12:A13"/>
    <mergeCell ref="A15:A16"/>
    <mergeCell ref="A18:A19"/>
    <mergeCell ref="A21:A22"/>
    <mergeCell ref="A75:A76"/>
    <mergeCell ref="A4:C7"/>
    <mergeCell ref="A60:A61"/>
    <mergeCell ref="A63:A64"/>
    <mergeCell ref="A66:A67"/>
    <mergeCell ref="A69:A70"/>
    <mergeCell ref="A72:A73"/>
    <mergeCell ref="A42:A43"/>
    <mergeCell ref="A45:A46"/>
    <mergeCell ref="A48:A49"/>
    <mergeCell ref="A24:A25"/>
    <mergeCell ref="A51:A52"/>
    <mergeCell ref="A54:A55"/>
    <mergeCell ref="A57:A58"/>
    <mergeCell ref="A27:A28"/>
    <mergeCell ref="A30:A31"/>
  </mergeCells>
  <phoneticPr fontId="4" type="noConversion"/>
  <printOptions horizontalCentered="1"/>
  <pageMargins left="0.19685039370078741" right="0.19685039370078741" top="0.62992125984251968" bottom="1.52" header="0.19685039370078741" footer="0.19685039370078741"/>
  <pageSetup paperSize="9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80"/>
  <sheetViews>
    <sheetView zoomScale="110" zoomScaleNormal="110" zoomScaleSheetLayoutView="100" workbookViewId="0">
      <selection activeCell="D8" sqref="D8:R76"/>
    </sheetView>
  </sheetViews>
  <sheetFormatPr defaultColWidth="5.5" defaultRowHeight="11.1" customHeight="1"/>
  <cols>
    <col min="1" max="1" width="18.33203125" style="7" customWidth="1"/>
    <col min="2" max="2" width="8.33203125" style="7" customWidth="1"/>
    <col min="3" max="3" width="11.6640625" style="7" customWidth="1"/>
    <col min="4" max="7" width="10" style="7" customWidth="1"/>
    <col min="8" max="8" width="10" style="6" customWidth="1"/>
    <col min="9" max="10" width="10" style="7" customWidth="1"/>
    <col min="11" max="11" width="10" style="6" customWidth="1"/>
    <col min="12" max="14" width="10" style="7" customWidth="1"/>
    <col min="15" max="15" width="10" style="6" customWidth="1"/>
    <col min="16" max="18" width="10" style="7" customWidth="1"/>
    <col min="19" max="16384" width="5.5" style="7"/>
  </cols>
  <sheetData>
    <row r="1" spans="1:18" s="6" customFormat="1" ht="20.25" customHeight="1">
      <c r="A1" s="3" t="s">
        <v>95</v>
      </c>
      <c r="B1" s="66"/>
      <c r="C1" s="66"/>
      <c r="D1" s="6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86" customFormat="1" ht="14.25" customHeight="1">
      <c r="B2" s="28"/>
      <c r="C2" s="28"/>
      <c r="D2" s="9"/>
      <c r="E2" s="87"/>
      <c r="F2" s="87"/>
      <c r="G2" s="88"/>
      <c r="H2" s="87"/>
      <c r="I2" s="87"/>
      <c r="J2" s="88"/>
      <c r="K2" s="87"/>
      <c r="L2" s="87"/>
      <c r="M2" s="87"/>
      <c r="N2" s="88"/>
      <c r="O2" s="87"/>
      <c r="P2" s="87"/>
      <c r="Q2" s="87"/>
      <c r="R2" s="87"/>
    </row>
    <row r="3" spans="1:18" ht="12.75" customHeight="1">
      <c r="A3" s="26" t="s">
        <v>441</v>
      </c>
      <c r="B3" s="29"/>
      <c r="C3" s="29"/>
      <c r="D3" s="6"/>
      <c r="H3" s="7"/>
      <c r="K3" s="7"/>
      <c r="O3" s="7"/>
    </row>
    <row r="4" spans="1:18" s="12" customFormat="1" ht="24.75" customHeight="1">
      <c r="A4" s="168" t="s">
        <v>151</v>
      </c>
      <c r="B4" s="168"/>
      <c r="C4" s="169"/>
      <c r="D4" s="174" t="s">
        <v>169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1:18" s="12" customFormat="1" ht="36" customHeight="1">
      <c r="A5" s="170"/>
      <c r="B5" s="170"/>
      <c r="C5" s="171"/>
      <c r="D5" s="174" t="s">
        <v>143</v>
      </c>
      <c r="E5" s="175"/>
      <c r="F5" s="176"/>
      <c r="G5" s="177" t="s">
        <v>144</v>
      </c>
      <c r="H5" s="177"/>
      <c r="I5" s="177" t="s">
        <v>145</v>
      </c>
      <c r="J5" s="177"/>
      <c r="K5" s="177" t="s">
        <v>146</v>
      </c>
      <c r="L5" s="177"/>
      <c r="M5" s="177" t="s">
        <v>147</v>
      </c>
      <c r="N5" s="177"/>
      <c r="O5" s="177" t="s">
        <v>148</v>
      </c>
      <c r="P5" s="177"/>
      <c r="Q5" s="177" t="s">
        <v>149</v>
      </c>
      <c r="R5" s="179"/>
    </row>
    <row r="6" spans="1:18" s="12" customFormat="1" ht="30.75" customHeight="1">
      <c r="A6" s="170"/>
      <c r="B6" s="170"/>
      <c r="C6" s="171"/>
      <c r="D6" s="178" t="s">
        <v>150</v>
      </c>
      <c r="E6" s="178" t="s">
        <v>96</v>
      </c>
      <c r="F6" s="178" t="s">
        <v>97</v>
      </c>
      <c r="G6" s="178" t="s">
        <v>96</v>
      </c>
      <c r="H6" s="178" t="s">
        <v>97</v>
      </c>
      <c r="I6" s="178" t="s">
        <v>96</v>
      </c>
      <c r="J6" s="178" t="s">
        <v>97</v>
      </c>
      <c r="K6" s="178" t="s">
        <v>96</v>
      </c>
      <c r="L6" s="178" t="s">
        <v>97</v>
      </c>
      <c r="M6" s="178" t="s">
        <v>96</v>
      </c>
      <c r="N6" s="178" t="s">
        <v>97</v>
      </c>
      <c r="O6" s="178" t="s">
        <v>96</v>
      </c>
      <c r="P6" s="178" t="s">
        <v>97</v>
      </c>
      <c r="Q6" s="178" t="s">
        <v>96</v>
      </c>
      <c r="R6" s="182" t="s">
        <v>97</v>
      </c>
    </row>
    <row r="7" spans="1:18" s="13" customFormat="1" ht="30.75" customHeight="1">
      <c r="A7" s="172"/>
      <c r="B7" s="172"/>
      <c r="C7" s="173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9"/>
    </row>
    <row r="8" spans="1:18" s="16" customFormat="1" ht="15" customHeight="1">
      <c r="A8" s="68" t="s">
        <v>362</v>
      </c>
      <c r="B8" s="69" t="s">
        <v>339</v>
      </c>
      <c r="C8" s="70" t="s">
        <v>0</v>
      </c>
      <c r="D8" s="85">
        <f>SUM(E8:F8)</f>
        <v>19447</v>
      </c>
      <c r="E8" s="85">
        <v>13157</v>
      </c>
      <c r="F8" s="85">
        <v>6290</v>
      </c>
      <c r="G8" s="85">
        <v>9073</v>
      </c>
      <c r="H8" s="85">
        <v>4781</v>
      </c>
      <c r="I8" s="85">
        <v>455</v>
      </c>
      <c r="J8" s="85">
        <v>573</v>
      </c>
      <c r="K8" s="85">
        <v>749</v>
      </c>
      <c r="L8" s="85">
        <v>337</v>
      </c>
      <c r="M8" s="85">
        <v>51</v>
      </c>
      <c r="N8" s="85">
        <v>34</v>
      </c>
      <c r="O8" s="85">
        <v>331</v>
      </c>
      <c r="P8" s="85">
        <v>85</v>
      </c>
      <c r="Q8" s="85">
        <v>2498</v>
      </c>
      <c r="R8" s="85">
        <v>480</v>
      </c>
    </row>
    <row r="9" spans="1:18" s="16" customFormat="1" ht="15" customHeight="1">
      <c r="A9" s="183" t="s">
        <v>1</v>
      </c>
      <c r="B9" s="72" t="s">
        <v>245</v>
      </c>
      <c r="C9" s="73" t="s">
        <v>2</v>
      </c>
      <c r="D9" s="27">
        <f t="shared" ref="D9:D69" si="0">SUM(E9:F9)</f>
        <v>17999</v>
      </c>
      <c r="E9" s="27">
        <v>12291</v>
      </c>
      <c r="F9" s="27">
        <v>5708</v>
      </c>
      <c r="G9" s="27">
        <v>8491</v>
      </c>
      <c r="H9" s="27">
        <v>4319</v>
      </c>
      <c r="I9" s="27">
        <v>393</v>
      </c>
      <c r="J9" s="27">
        <v>511</v>
      </c>
      <c r="K9" s="27">
        <v>674</v>
      </c>
      <c r="L9" s="27">
        <v>318</v>
      </c>
      <c r="M9" s="27">
        <v>48</v>
      </c>
      <c r="N9" s="27">
        <v>33</v>
      </c>
      <c r="O9" s="27">
        <v>299</v>
      </c>
      <c r="P9" s="27">
        <v>71</v>
      </c>
      <c r="Q9" s="27">
        <v>2386</v>
      </c>
      <c r="R9" s="27">
        <v>456</v>
      </c>
    </row>
    <row r="10" spans="1:18" s="16" customFormat="1" ht="15" customHeight="1">
      <c r="A10" s="184"/>
      <c r="B10" s="72" t="s">
        <v>246</v>
      </c>
      <c r="C10" s="73" t="s">
        <v>3</v>
      </c>
      <c r="D10" s="27">
        <f t="shared" si="0"/>
        <v>1448</v>
      </c>
      <c r="E10" s="27">
        <v>866</v>
      </c>
      <c r="F10" s="27">
        <v>582</v>
      </c>
      <c r="G10" s="27">
        <v>582</v>
      </c>
      <c r="H10" s="27">
        <v>462</v>
      </c>
      <c r="I10" s="27">
        <v>62</v>
      </c>
      <c r="J10" s="27">
        <v>62</v>
      </c>
      <c r="K10" s="27">
        <v>75</v>
      </c>
      <c r="L10" s="27">
        <v>19</v>
      </c>
      <c r="M10" s="27">
        <v>3</v>
      </c>
      <c r="N10" s="27">
        <v>1</v>
      </c>
      <c r="O10" s="27">
        <v>32</v>
      </c>
      <c r="P10" s="27">
        <v>14</v>
      </c>
      <c r="Q10" s="27">
        <v>112</v>
      </c>
      <c r="R10" s="27">
        <v>24</v>
      </c>
    </row>
    <row r="11" spans="1:18" s="24" customFormat="1" ht="15" customHeight="1">
      <c r="A11" s="100" t="s">
        <v>388</v>
      </c>
      <c r="B11" s="69" t="s">
        <v>339</v>
      </c>
      <c r="C11" s="70" t="s">
        <v>0</v>
      </c>
      <c r="D11" s="85">
        <f t="shared" si="0"/>
        <v>2211</v>
      </c>
      <c r="E11" s="85">
        <v>1580</v>
      </c>
      <c r="F11" s="85">
        <v>631</v>
      </c>
      <c r="G11" s="85">
        <v>1331</v>
      </c>
      <c r="H11" s="85">
        <v>529</v>
      </c>
      <c r="I11" s="85">
        <v>12</v>
      </c>
      <c r="J11" s="85">
        <v>16</v>
      </c>
      <c r="K11" s="85">
        <v>165</v>
      </c>
      <c r="L11" s="85">
        <v>66</v>
      </c>
      <c r="M11" s="85">
        <v>5</v>
      </c>
      <c r="N11" s="85">
        <v>2</v>
      </c>
      <c r="O11" s="85">
        <v>44</v>
      </c>
      <c r="P11" s="85">
        <v>6</v>
      </c>
      <c r="Q11" s="85">
        <v>23</v>
      </c>
      <c r="R11" s="85">
        <v>12</v>
      </c>
    </row>
    <row r="12" spans="1:18" s="24" customFormat="1" ht="15" customHeight="1">
      <c r="A12" s="180" t="s">
        <v>375</v>
      </c>
      <c r="B12" s="72" t="s">
        <v>245</v>
      </c>
      <c r="C12" s="73" t="s">
        <v>2</v>
      </c>
      <c r="D12" s="27">
        <f t="shared" si="0"/>
        <v>2168</v>
      </c>
      <c r="E12" s="27">
        <v>1551</v>
      </c>
      <c r="F12" s="27">
        <v>617</v>
      </c>
      <c r="G12" s="27">
        <v>1305</v>
      </c>
      <c r="H12" s="27">
        <v>518</v>
      </c>
      <c r="I12" s="27">
        <v>12</v>
      </c>
      <c r="J12" s="27">
        <v>16</v>
      </c>
      <c r="K12" s="27">
        <v>163</v>
      </c>
      <c r="L12" s="27">
        <v>65</v>
      </c>
      <c r="M12" s="27">
        <v>5</v>
      </c>
      <c r="N12" s="27">
        <v>2</v>
      </c>
      <c r="O12" s="27">
        <v>43</v>
      </c>
      <c r="P12" s="27">
        <v>6</v>
      </c>
      <c r="Q12" s="27">
        <v>23</v>
      </c>
      <c r="R12" s="27">
        <v>10</v>
      </c>
    </row>
    <row r="13" spans="1:18" s="24" customFormat="1" ht="15" customHeight="1">
      <c r="A13" s="181"/>
      <c r="B13" s="72" t="s">
        <v>246</v>
      </c>
      <c r="C13" s="73" t="s">
        <v>3</v>
      </c>
      <c r="D13" s="27">
        <f t="shared" si="0"/>
        <v>43</v>
      </c>
      <c r="E13" s="27">
        <v>29</v>
      </c>
      <c r="F13" s="27">
        <v>14</v>
      </c>
      <c r="G13" s="27">
        <v>26</v>
      </c>
      <c r="H13" s="27">
        <v>11</v>
      </c>
      <c r="I13" s="27">
        <v>0</v>
      </c>
      <c r="J13" s="27">
        <v>0</v>
      </c>
      <c r="K13" s="27">
        <v>2</v>
      </c>
      <c r="L13" s="27">
        <v>1</v>
      </c>
      <c r="M13" s="27">
        <v>0</v>
      </c>
      <c r="N13" s="27">
        <v>0</v>
      </c>
      <c r="O13" s="27">
        <v>1</v>
      </c>
      <c r="P13" s="27">
        <v>0</v>
      </c>
      <c r="Q13" s="27">
        <v>0</v>
      </c>
      <c r="R13" s="27">
        <v>2</v>
      </c>
    </row>
    <row r="14" spans="1:18" s="24" customFormat="1" ht="15" customHeight="1">
      <c r="A14" s="100" t="s">
        <v>400</v>
      </c>
      <c r="B14" s="69" t="s">
        <v>339</v>
      </c>
      <c r="C14" s="70" t="s">
        <v>0</v>
      </c>
      <c r="D14" s="85">
        <f t="shared" si="0"/>
        <v>1596</v>
      </c>
      <c r="E14" s="85">
        <v>1084</v>
      </c>
      <c r="F14" s="85">
        <v>512</v>
      </c>
      <c r="G14" s="85">
        <v>771</v>
      </c>
      <c r="H14" s="85">
        <v>397</v>
      </c>
      <c r="I14" s="85">
        <v>12</v>
      </c>
      <c r="J14" s="85">
        <v>17</v>
      </c>
      <c r="K14" s="85">
        <v>72</v>
      </c>
      <c r="L14" s="85">
        <v>49</v>
      </c>
      <c r="M14" s="85">
        <v>16</v>
      </c>
      <c r="N14" s="85">
        <v>5</v>
      </c>
      <c r="O14" s="85">
        <v>14</v>
      </c>
      <c r="P14" s="85">
        <v>5</v>
      </c>
      <c r="Q14" s="85">
        <v>199</v>
      </c>
      <c r="R14" s="85">
        <v>39</v>
      </c>
    </row>
    <row r="15" spans="1:18" s="24" customFormat="1" ht="15" customHeight="1">
      <c r="A15" s="180" t="s">
        <v>378</v>
      </c>
      <c r="B15" s="72" t="s">
        <v>245</v>
      </c>
      <c r="C15" s="73" t="s">
        <v>2</v>
      </c>
      <c r="D15" s="27">
        <f t="shared" si="0"/>
        <v>1593</v>
      </c>
      <c r="E15" s="27">
        <v>1081</v>
      </c>
      <c r="F15" s="27">
        <v>512</v>
      </c>
      <c r="G15" s="27">
        <v>770</v>
      </c>
      <c r="H15" s="27">
        <v>397</v>
      </c>
      <c r="I15" s="27">
        <v>12</v>
      </c>
      <c r="J15" s="27">
        <v>17</v>
      </c>
      <c r="K15" s="27">
        <v>70</v>
      </c>
      <c r="L15" s="27">
        <v>49</v>
      </c>
      <c r="M15" s="27">
        <v>16</v>
      </c>
      <c r="N15" s="27">
        <v>5</v>
      </c>
      <c r="O15" s="27">
        <v>14</v>
      </c>
      <c r="P15" s="27">
        <v>5</v>
      </c>
      <c r="Q15" s="27">
        <v>199</v>
      </c>
      <c r="R15" s="27">
        <v>39</v>
      </c>
    </row>
    <row r="16" spans="1:18" s="24" customFormat="1" ht="15" customHeight="1">
      <c r="A16" s="181"/>
      <c r="B16" s="74" t="s">
        <v>246</v>
      </c>
      <c r="C16" s="75" t="s">
        <v>3</v>
      </c>
      <c r="D16" s="27">
        <f t="shared" si="0"/>
        <v>3</v>
      </c>
      <c r="E16" s="27">
        <v>3</v>
      </c>
      <c r="F16" s="27">
        <v>0</v>
      </c>
      <c r="G16" s="27">
        <v>1</v>
      </c>
      <c r="H16" s="27">
        <v>0</v>
      </c>
      <c r="I16" s="27">
        <v>0</v>
      </c>
      <c r="J16" s="27">
        <v>0</v>
      </c>
      <c r="K16" s="27">
        <v>2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</row>
    <row r="17" spans="1:18" s="24" customFormat="1" ht="15" customHeight="1">
      <c r="A17" s="100" t="s">
        <v>402</v>
      </c>
      <c r="B17" s="69" t="s">
        <v>339</v>
      </c>
      <c r="C17" s="70" t="s">
        <v>0</v>
      </c>
      <c r="D17" s="85">
        <f t="shared" si="0"/>
        <v>3619</v>
      </c>
      <c r="E17" s="85">
        <v>2423</v>
      </c>
      <c r="F17" s="85">
        <v>1196</v>
      </c>
      <c r="G17" s="85">
        <v>1745</v>
      </c>
      <c r="H17" s="85">
        <v>899</v>
      </c>
      <c r="I17" s="85">
        <v>80</v>
      </c>
      <c r="J17" s="85">
        <v>155</v>
      </c>
      <c r="K17" s="85">
        <v>80</v>
      </c>
      <c r="L17" s="85">
        <v>42</v>
      </c>
      <c r="M17" s="85">
        <v>3</v>
      </c>
      <c r="N17" s="85">
        <v>5</v>
      </c>
      <c r="O17" s="85">
        <v>66</v>
      </c>
      <c r="P17" s="85">
        <v>10</v>
      </c>
      <c r="Q17" s="85">
        <v>449</v>
      </c>
      <c r="R17" s="85">
        <v>85</v>
      </c>
    </row>
    <row r="18" spans="1:18" s="24" customFormat="1" ht="15" customHeight="1">
      <c r="A18" s="180" t="s">
        <v>382</v>
      </c>
      <c r="B18" s="72" t="s">
        <v>245</v>
      </c>
      <c r="C18" s="73" t="s">
        <v>2</v>
      </c>
      <c r="D18" s="27">
        <f t="shared" si="0"/>
        <v>3502</v>
      </c>
      <c r="E18" s="27">
        <v>2348</v>
      </c>
      <c r="F18" s="27">
        <v>1154</v>
      </c>
      <c r="G18" s="27">
        <v>1680</v>
      </c>
      <c r="H18" s="27">
        <v>865</v>
      </c>
      <c r="I18" s="27">
        <v>79</v>
      </c>
      <c r="J18" s="27">
        <v>152</v>
      </c>
      <c r="K18" s="27">
        <v>77</v>
      </c>
      <c r="L18" s="27">
        <v>42</v>
      </c>
      <c r="M18" s="27">
        <v>3</v>
      </c>
      <c r="N18" s="27">
        <v>5</v>
      </c>
      <c r="O18" s="27">
        <v>64</v>
      </c>
      <c r="P18" s="27">
        <v>8</v>
      </c>
      <c r="Q18" s="27">
        <v>445</v>
      </c>
      <c r="R18" s="27">
        <v>82</v>
      </c>
    </row>
    <row r="19" spans="1:18" s="24" customFormat="1" ht="15" customHeight="1">
      <c r="A19" s="181"/>
      <c r="B19" s="74" t="s">
        <v>246</v>
      </c>
      <c r="C19" s="75" t="s">
        <v>3</v>
      </c>
      <c r="D19" s="27">
        <f t="shared" si="0"/>
        <v>117</v>
      </c>
      <c r="E19" s="27">
        <v>75</v>
      </c>
      <c r="F19" s="27">
        <v>42</v>
      </c>
      <c r="G19" s="27">
        <v>65</v>
      </c>
      <c r="H19" s="27">
        <v>34</v>
      </c>
      <c r="I19" s="27">
        <v>1</v>
      </c>
      <c r="J19" s="27">
        <v>3</v>
      </c>
      <c r="K19" s="27">
        <v>3</v>
      </c>
      <c r="L19" s="27">
        <v>0</v>
      </c>
      <c r="M19" s="27">
        <v>0</v>
      </c>
      <c r="N19" s="27">
        <v>0</v>
      </c>
      <c r="O19" s="27">
        <v>2</v>
      </c>
      <c r="P19" s="27">
        <v>2</v>
      </c>
      <c r="Q19" s="27">
        <v>4</v>
      </c>
      <c r="R19" s="27">
        <v>3</v>
      </c>
    </row>
    <row r="20" spans="1:18" s="24" customFormat="1" ht="15" customHeight="1">
      <c r="A20" s="100" t="s">
        <v>403</v>
      </c>
      <c r="B20" s="69" t="s">
        <v>339</v>
      </c>
      <c r="C20" s="70" t="s">
        <v>0</v>
      </c>
      <c r="D20" s="85">
        <f t="shared" si="0"/>
        <v>1242</v>
      </c>
      <c r="E20" s="85">
        <v>813</v>
      </c>
      <c r="F20" s="85">
        <v>429</v>
      </c>
      <c r="G20" s="85">
        <v>586</v>
      </c>
      <c r="H20" s="85">
        <v>310</v>
      </c>
      <c r="I20" s="85">
        <v>72</v>
      </c>
      <c r="J20" s="85">
        <v>68</v>
      </c>
      <c r="K20" s="85">
        <v>47</v>
      </c>
      <c r="L20" s="85">
        <v>26</v>
      </c>
      <c r="M20" s="85">
        <v>1</v>
      </c>
      <c r="N20" s="85">
        <v>5</v>
      </c>
      <c r="O20" s="85">
        <v>25</v>
      </c>
      <c r="P20" s="85">
        <v>8</v>
      </c>
      <c r="Q20" s="85">
        <v>82</v>
      </c>
      <c r="R20" s="85">
        <v>12</v>
      </c>
    </row>
    <row r="21" spans="1:18" s="24" customFormat="1" ht="15" customHeight="1">
      <c r="A21" s="180" t="s">
        <v>384</v>
      </c>
      <c r="B21" s="72" t="s">
        <v>245</v>
      </c>
      <c r="C21" s="73" t="s">
        <v>2</v>
      </c>
      <c r="D21" s="27">
        <f t="shared" si="0"/>
        <v>1228</v>
      </c>
      <c r="E21" s="27">
        <v>809</v>
      </c>
      <c r="F21" s="27">
        <v>419</v>
      </c>
      <c r="G21" s="27">
        <v>585</v>
      </c>
      <c r="H21" s="27">
        <v>304</v>
      </c>
      <c r="I21" s="27">
        <v>70</v>
      </c>
      <c r="J21" s="27">
        <v>66</v>
      </c>
      <c r="K21" s="27">
        <v>46</v>
      </c>
      <c r="L21" s="27">
        <v>24</v>
      </c>
      <c r="M21" s="27">
        <v>1</v>
      </c>
      <c r="N21" s="27">
        <v>5</v>
      </c>
      <c r="O21" s="27">
        <v>25</v>
      </c>
      <c r="P21" s="27">
        <v>8</v>
      </c>
      <c r="Q21" s="27">
        <v>82</v>
      </c>
      <c r="R21" s="27">
        <v>12</v>
      </c>
    </row>
    <row r="22" spans="1:18" s="24" customFormat="1" ht="15" customHeight="1">
      <c r="A22" s="181"/>
      <c r="B22" s="74" t="s">
        <v>246</v>
      </c>
      <c r="C22" s="75" t="s">
        <v>3</v>
      </c>
      <c r="D22" s="27">
        <f t="shared" si="0"/>
        <v>14</v>
      </c>
      <c r="E22" s="27">
        <v>4</v>
      </c>
      <c r="F22" s="27">
        <v>10</v>
      </c>
      <c r="G22" s="27">
        <v>1</v>
      </c>
      <c r="H22" s="27">
        <v>6</v>
      </c>
      <c r="I22" s="27">
        <v>2</v>
      </c>
      <c r="J22" s="27">
        <v>2</v>
      </c>
      <c r="K22" s="27">
        <v>1</v>
      </c>
      <c r="L22" s="27">
        <v>2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</row>
    <row r="23" spans="1:18" s="24" customFormat="1" ht="15" customHeight="1">
      <c r="A23" s="100" t="s">
        <v>404</v>
      </c>
      <c r="B23" s="69" t="s">
        <v>339</v>
      </c>
      <c r="C23" s="70" t="s">
        <v>0</v>
      </c>
      <c r="D23" s="85">
        <f t="shared" si="0"/>
        <v>3040</v>
      </c>
      <c r="E23" s="85">
        <v>2122</v>
      </c>
      <c r="F23" s="85">
        <v>918</v>
      </c>
      <c r="G23" s="85">
        <v>989</v>
      </c>
      <c r="H23" s="85">
        <v>604</v>
      </c>
      <c r="I23" s="85">
        <v>50</v>
      </c>
      <c r="J23" s="85">
        <v>74</v>
      </c>
      <c r="K23" s="85">
        <v>102</v>
      </c>
      <c r="L23" s="85">
        <v>49</v>
      </c>
      <c r="M23" s="85">
        <v>11</v>
      </c>
      <c r="N23" s="85">
        <v>4</v>
      </c>
      <c r="O23" s="85">
        <v>40</v>
      </c>
      <c r="P23" s="85">
        <v>16</v>
      </c>
      <c r="Q23" s="85">
        <v>930</v>
      </c>
      <c r="R23" s="85">
        <v>171</v>
      </c>
    </row>
    <row r="24" spans="1:18" s="24" customFormat="1" ht="15" customHeight="1">
      <c r="A24" s="180" t="s">
        <v>387</v>
      </c>
      <c r="B24" s="72" t="s">
        <v>245</v>
      </c>
      <c r="C24" s="73" t="s">
        <v>2</v>
      </c>
      <c r="D24" s="27">
        <f t="shared" si="0"/>
        <v>2957</v>
      </c>
      <c r="E24" s="27">
        <v>2073</v>
      </c>
      <c r="F24" s="27">
        <v>884</v>
      </c>
      <c r="G24" s="27">
        <v>964</v>
      </c>
      <c r="H24" s="27">
        <v>581</v>
      </c>
      <c r="I24" s="27">
        <v>49</v>
      </c>
      <c r="J24" s="27">
        <v>69</v>
      </c>
      <c r="K24" s="27">
        <v>92</v>
      </c>
      <c r="L24" s="27">
        <v>47</v>
      </c>
      <c r="M24" s="27">
        <v>10</v>
      </c>
      <c r="N24" s="27">
        <v>4</v>
      </c>
      <c r="O24" s="27">
        <v>39</v>
      </c>
      <c r="P24" s="27">
        <v>16</v>
      </c>
      <c r="Q24" s="27">
        <v>919</v>
      </c>
      <c r="R24" s="27">
        <v>167</v>
      </c>
    </row>
    <row r="25" spans="1:18" s="24" customFormat="1" ht="15" customHeight="1">
      <c r="A25" s="181"/>
      <c r="B25" s="74" t="s">
        <v>246</v>
      </c>
      <c r="C25" s="75" t="s">
        <v>3</v>
      </c>
      <c r="D25" s="27">
        <f t="shared" si="0"/>
        <v>83</v>
      </c>
      <c r="E25" s="27">
        <v>49</v>
      </c>
      <c r="F25" s="27">
        <v>34</v>
      </c>
      <c r="G25" s="27">
        <v>25</v>
      </c>
      <c r="H25" s="27">
        <v>23</v>
      </c>
      <c r="I25" s="27">
        <v>1</v>
      </c>
      <c r="J25" s="27">
        <v>5</v>
      </c>
      <c r="K25" s="27">
        <v>10</v>
      </c>
      <c r="L25" s="27">
        <v>2</v>
      </c>
      <c r="M25" s="27">
        <v>1</v>
      </c>
      <c r="N25" s="27">
        <v>0</v>
      </c>
      <c r="O25" s="27">
        <v>1</v>
      </c>
      <c r="P25" s="27">
        <v>0</v>
      </c>
      <c r="Q25" s="27">
        <v>11</v>
      </c>
      <c r="R25" s="27">
        <v>4</v>
      </c>
    </row>
    <row r="26" spans="1:18" s="24" customFormat="1" ht="15" customHeight="1">
      <c r="A26" s="32" t="s">
        <v>152</v>
      </c>
      <c r="B26" s="69" t="s">
        <v>339</v>
      </c>
      <c r="C26" s="70" t="s">
        <v>0</v>
      </c>
      <c r="D26" s="85">
        <f t="shared" si="0"/>
        <v>464</v>
      </c>
      <c r="E26" s="85">
        <v>291</v>
      </c>
      <c r="F26" s="85">
        <v>173</v>
      </c>
      <c r="G26" s="85">
        <v>223</v>
      </c>
      <c r="H26" s="85">
        <v>132</v>
      </c>
      <c r="I26" s="85">
        <v>6</v>
      </c>
      <c r="J26" s="85">
        <v>17</v>
      </c>
      <c r="K26" s="85">
        <v>26</v>
      </c>
      <c r="L26" s="85">
        <v>11</v>
      </c>
      <c r="M26" s="85">
        <v>0</v>
      </c>
      <c r="N26" s="85">
        <v>0</v>
      </c>
      <c r="O26" s="85">
        <v>7</v>
      </c>
      <c r="P26" s="85">
        <v>2</v>
      </c>
      <c r="Q26" s="85">
        <v>29</v>
      </c>
      <c r="R26" s="85">
        <v>11</v>
      </c>
    </row>
    <row r="27" spans="1:18" s="24" customFormat="1" ht="15" customHeight="1">
      <c r="A27" s="180" t="s">
        <v>9</v>
      </c>
      <c r="B27" s="72" t="s">
        <v>245</v>
      </c>
      <c r="C27" s="73" t="s">
        <v>2</v>
      </c>
      <c r="D27" s="27">
        <f t="shared" si="0"/>
        <v>426</v>
      </c>
      <c r="E27" s="27">
        <v>265</v>
      </c>
      <c r="F27" s="27">
        <v>161</v>
      </c>
      <c r="G27" s="27">
        <v>206</v>
      </c>
      <c r="H27" s="27">
        <v>123</v>
      </c>
      <c r="I27" s="27">
        <v>6</v>
      </c>
      <c r="J27" s="27">
        <v>16</v>
      </c>
      <c r="K27" s="27">
        <v>18</v>
      </c>
      <c r="L27" s="27">
        <v>9</v>
      </c>
      <c r="M27" s="27">
        <v>0</v>
      </c>
      <c r="N27" s="27">
        <v>0</v>
      </c>
      <c r="O27" s="27">
        <v>7</v>
      </c>
      <c r="P27" s="27">
        <v>2</v>
      </c>
      <c r="Q27" s="27">
        <v>28</v>
      </c>
      <c r="R27" s="27">
        <v>11</v>
      </c>
    </row>
    <row r="28" spans="1:18" s="24" customFormat="1" ht="15" customHeight="1">
      <c r="A28" s="181"/>
      <c r="B28" s="74" t="s">
        <v>246</v>
      </c>
      <c r="C28" s="75" t="s">
        <v>3</v>
      </c>
      <c r="D28" s="27">
        <f t="shared" si="0"/>
        <v>38</v>
      </c>
      <c r="E28" s="27">
        <v>26</v>
      </c>
      <c r="F28" s="27">
        <v>12</v>
      </c>
      <c r="G28" s="27">
        <v>17</v>
      </c>
      <c r="H28" s="27">
        <v>9</v>
      </c>
      <c r="I28" s="27">
        <v>0</v>
      </c>
      <c r="J28" s="27">
        <v>1</v>
      </c>
      <c r="K28" s="27">
        <v>8</v>
      </c>
      <c r="L28" s="27">
        <v>2</v>
      </c>
      <c r="M28" s="27">
        <v>0</v>
      </c>
      <c r="N28" s="27">
        <v>0</v>
      </c>
      <c r="O28" s="27">
        <v>0</v>
      </c>
      <c r="P28" s="27">
        <v>0</v>
      </c>
      <c r="Q28" s="27">
        <v>1</v>
      </c>
      <c r="R28" s="27">
        <v>0</v>
      </c>
    </row>
    <row r="29" spans="1:18" s="24" customFormat="1" ht="15" customHeight="1">
      <c r="A29" s="32" t="s">
        <v>153</v>
      </c>
      <c r="B29" s="69" t="s">
        <v>339</v>
      </c>
      <c r="C29" s="70" t="s">
        <v>0</v>
      </c>
      <c r="D29" s="85">
        <f t="shared" si="0"/>
        <v>926</v>
      </c>
      <c r="E29" s="85">
        <v>626</v>
      </c>
      <c r="F29" s="85">
        <v>300</v>
      </c>
      <c r="G29" s="85">
        <v>480</v>
      </c>
      <c r="H29" s="85">
        <v>244</v>
      </c>
      <c r="I29" s="85">
        <v>13</v>
      </c>
      <c r="J29" s="85">
        <v>33</v>
      </c>
      <c r="K29" s="85">
        <v>39</v>
      </c>
      <c r="L29" s="85">
        <v>7</v>
      </c>
      <c r="M29" s="85">
        <v>6</v>
      </c>
      <c r="N29" s="85">
        <v>4</v>
      </c>
      <c r="O29" s="85">
        <v>24</v>
      </c>
      <c r="P29" s="85">
        <v>7</v>
      </c>
      <c r="Q29" s="85">
        <v>64</v>
      </c>
      <c r="R29" s="85">
        <v>5</v>
      </c>
    </row>
    <row r="30" spans="1:18" s="24" customFormat="1" ht="15" customHeight="1">
      <c r="A30" s="180" t="s">
        <v>10</v>
      </c>
      <c r="B30" s="72" t="s">
        <v>245</v>
      </c>
      <c r="C30" s="73" t="s">
        <v>2</v>
      </c>
      <c r="D30" s="27">
        <f t="shared" si="0"/>
        <v>830</v>
      </c>
      <c r="E30" s="27">
        <v>570</v>
      </c>
      <c r="F30" s="27">
        <v>260</v>
      </c>
      <c r="G30" s="27">
        <v>435</v>
      </c>
      <c r="H30" s="27">
        <v>216</v>
      </c>
      <c r="I30" s="27">
        <v>13</v>
      </c>
      <c r="J30" s="27">
        <v>22</v>
      </c>
      <c r="K30" s="27">
        <v>31</v>
      </c>
      <c r="L30" s="27">
        <v>7</v>
      </c>
      <c r="M30" s="27">
        <v>6</v>
      </c>
      <c r="N30" s="27">
        <v>4</v>
      </c>
      <c r="O30" s="27">
        <v>24</v>
      </c>
      <c r="P30" s="27">
        <v>6</v>
      </c>
      <c r="Q30" s="27">
        <v>61</v>
      </c>
      <c r="R30" s="27">
        <v>5</v>
      </c>
    </row>
    <row r="31" spans="1:18" s="24" customFormat="1" ht="15" customHeight="1">
      <c r="A31" s="181"/>
      <c r="B31" s="74" t="s">
        <v>246</v>
      </c>
      <c r="C31" s="75" t="s">
        <v>3</v>
      </c>
      <c r="D31" s="27">
        <f t="shared" si="0"/>
        <v>96</v>
      </c>
      <c r="E31" s="27">
        <v>56</v>
      </c>
      <c r="F31" s="27">
        <v>40</v>
      </c>
      <c r="G31" s="27">
        <v>45</v>
      </c>
      <c r="H31" s="27">
        <v>28</v>
      </c>
      <c r="I31" s="27">
        <v>0</v>
      </c>
      <c r="J31" s="27">
        <v>11</v>
      </c>
      <c r="K31" s="27">
        <v>8</v>
      </c>
      <c r="L31" s="27">
        <v>0</v>
      </c>
      <c r="M31" s="27">
        <v>0</v>
      </c>
      <c r="N31" s="27">
        <v>0</v>
      </c>
      <c r="O31" s="27">
        <v>0</v>
      </c>
      <c r="P31" s="27">
        <v>1</v>
      </c>
      <c r="Q31" s="27">
        <v>3</v>
      </c>
      <c r="R31" s="27">
        <v>0</v>
      </c>
    </row>
    <row r="32" spans="1:18" s="24" customFormat="1" ht="15" customHeight="1">
      <c r="A32" s="32" t="s">
        <v>154</v>
      </c>
      <c r="B32" s="69" t="s">
        <v>339</v>
      </c>
      <c r="C32" s="70" t="s">
        <v>0</v>
      </c>
      <c r="D32" s="85">
        <f t="shared" si="0"/>
        <v>355</v>
      </c>
      <c r="E32" s="85">
        <v>232</v>
      </c>
      <c r="F32" s="85">
        <v>123</v>
      </c>
      <c r="G32" s="85">
        <v>204</v>
      </c>
      <c r="H32" s="85">
        <v>113</v>
      </c>
      <c r="I32" s="85">
        <v>3</v>
      </c>
      <c r="J32" s="85">
        <v>6</v>
      </c>
      <c r="K32" s="85">
        <v>9</v>
      </c>
      <c r="L32" s="85">
        <v>3</v>
      </c>
      <c r="M32" s="85">
        <v>0</v>
      </c>
      <c r="N32" s="85">
        <v>0</v>
      </c>
      <c r="O32" s="85">
        <v>6</v>
      </c>
      <c r="P32" s="85">
        <v>1</v>
      </c>
      <c r="Q32" s="85">
        <v>10</v>
      </c>
      <c r="R32" s="85">
        <v>0</v>
      </c>
    </row>
    <row r="33" spans="1:18" s="24" customFormat="1" ht="15" customHeight="1">
      <c r="A33" s="180" t="s">
        <v>11</v>
      </c>
      <c r="B33" s="72" t="s">
        <v>245</v>
      </c>
      <c r="C33" s="73" t="s">
        <v>2</v>
      </c>
      <c r="D33" s="27">
        <f t="shared" si="0"/>
        <v>305</v>
      </c>
      <c r="E33" s="27">
        <v>205</v>
      </c>
      <c r="F33" s="27">
        <v>100</v>
      </c>
      <c r="G33" s="27">
        <v>181</v>
      </c>
      <c r="H33" s="27">
        <v>91</v>
      </c>
      <c r="I33" s="27">
        <v>2</v>
      </c>
      <c r="J33" s="27">
        <v>5</v>
      </c>
      <c r="K33" s="27">
        <v>8</v>
      </c>
      <c r="L33" s="27">
        <v>3</v>
      </c>
      <c r="M33" s="27">
        <v>0</v>
      </c>
      <c r="N33" s="27">
        <v>0</v>
      </c>
      <c r="O33" s="27">
        <v>6</v>
      </c>
      <c r="P33" s="27">
        <v>1</v>
      </c>
      <c r="Q33" s="27">
        <v>8</v>
      </c>
      <c r="R33" s="27">
        <v>0</v>
      </c>
    </row>
    <row r="34" spans="1:18" s="24" customFormat="1" ht="15" customHeight="1">
      <c r="A34" s="181"/>
      <c r="B34" s="74" t="s">
        <v>246</v>
      </c>
      <c r="C34" s="75" t="s">
        <v>3</v>
      </c>
      <c r="D34" s="27">
        <f t="shared" si="0"/>
        <v>50</v>
      </c>
      <c r="E34" s="27">
        <v>27</v>
      </c>
      <c r="F34" s="27">
        <v>23</v>
      </c>
      <c r="G34" s="27">
        <v>23</v>
      </c>
      <c r="H34" s="27">
        <v>22</v>
      </c>
      <c r="I34" s="27">
        <v>1</v>
      </c>
      <c r="J34" s="27">
        <v>1</v>
      </c>
      <c r="K34" s="27">
        <v>1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2</v>
      </c>
      <c r="R34" s="27">
        <v>0</v>
      </c>
    </row>
    <row r="35" spans="1:18" s="24" customFormat="1" ht="15" customHeight="1">
      <c r="A35" s="32" t="s">
        <v>155</v>
      </c>
      <c r="B35" s="69" t="s">
        <v>339</v>
      </c>
      <c r="C35" s="70" t="s">
        <v>0</v>
      </c>
      <c r="D35" s="85">
        <f t="shared" si="0"/>
        <v>448</v>
      </c>
      <c r="E35" s="85">
        <v>289</v>
      </c>
      <c r="F35" s="85">
        <v>159</v>
      </c>
      <c r="G35" s="85">
        <v>252</v>
      </c>
      <c r="H35" s="85">
        <v>137</v>
      </c>
      <c r="I35" s="85">
        <v>7</v>
      </c>
      <c r="J35" s="85">
        <v>6</v>
      </c>
      <c r="K35" s="85">
        <v>16</v>
      </c>
      <c r="L35" s="85">
        <v>9</v>
      </c>
      <c r="M35" s="85">
        <v>0</v>
      </c>
      <c r="N35" s="85">
        <v>0</v>
      </c>
      <c r="O35" s="85">
        <v>7</v>
      </c>
      <c r="P35" s="85">
        <v>1</v>
      </c>
      <c r="Q35" s="85">
        <v>7</v>
      </c>
      <c r="R35" s="85">
        <v>6</v>
      </c>
    </row>
    <row r="36" spans="1:18" s="24" customFormat="1" ht="15" customHeight="1">
      <c r="A36" s="180" t="s">
        <v>12</v>
      </c>
      <c r="B36" s="72" t="s">
        <v>245</v>
      </c>
      <c r="C36" s="73" t="s">
        <v>2</v>
      </c>
      <c r="D36" s="27">
        <f t="shared" si="0"/>
        <v>413</v>
      </c>
      <c r="E36" s="27">
        <v>271</v>
      </c>
      <c r="F36" s="27">
        <v>142</v>
      </c>
      <c r="G36" s="27">
        <v>238</v>
      </c>
      <c r="H36" s="27">
        <v>123</v>
      </c>
      <c r="I36" s="27">
        <v>7</v>
      </c>
      <c r="J36" s="27">
        <v>5</v>
      </c>
      <c r="K36" s="27">
        <v>15</v>
      </c>
      <c r="L36" s="27">
        <v>8</v>
      </c>
      <c r="M36" s="27">
        <v>0</v>
      </c>
      <c r="N36" s="27">
        <v>0</v>
      </c>
      <c r="O36" s="27">
        <v>5</v>
      </c>
      <c r="P36" s="27">
        <v>1</v>
      </c>
      <c r="Q36" s="27">
        <v>6</v>
      </c>
      <c r="R36" s="27">
        <v>5</v>
      </c>
    </row>
    <row r="37" spans="1:18" s="24" customFormat="1" ht="15" customHeight="1">
      <c r="A37" s="181"/>
      <c r="B37" s="74" t="s">
        <v>246</v>
      </c>
      <c r="C37" s="75" t="s">
        <v>3</v>
      </c>
      <c r="D37" s="27">
        <f t="shared" si="0"/>
        <v>35</v>
      </c>
      <c r="E37" s="27">
        <v>18</v>
      </c>
      <c r="F37" s="27">
        <v>17</v>
      </c>
      <c r="G37" s="27">
        <v>14</v>
      </c>
      <c r="H37" s="27">
        <v>14</v>
      </c>
      <c r="I37" s="27">
        <v>0</v>
      </c>
      <c r="J37" s="27">
        <v>1</v>
      </c>
      <c r="K37" s="27">
        <v>1</v>
      </c>
      <c r="L37" s="27">
        <v>1</v>
      </c>
      <c r="M37" s="27">
        <v>0</v>
      </c>
      <c r="N37" s="27">
        <v>0</v>
      </c>
      <c r="O37" s="27">
        <v>2</v>
      </c>
      <c r="P37" s="27">
        <v>0</v>
      </c>
      <c r="Q37" s="27">
        <v>1</v>
      </c>
      <c r="R37" s="27">
        <v>1</v>
      </c>
    </row>
    <row r="38" spans="1:18" s="24" customFormat="1" ht="15" customHeight="1">
      <c r="A38" s="32" t="s">
        <v>156</v>
      </c>
      <c r="B38" s="69" t="s">
        <v>339</v>
      </c>
      <c r="C38" s="70" t="s">
        <v>0</v>
      </c>
      <c r="D38" s="85">
        <f t="shared" si="0"/>
        <v>1057</v>
      </c>
      <c r="E38" s="85">
        <v>782</v>
      </c>
      <c r="F38" s="85">
        <v>275</v>
      </c>
      <c r="G38" s="85">
        <v>493</v>
      </c>
      <c r="H38" s="85">
        <v>205</v>
      </c>
      <c r="I38" s="85">
        <v>28</v>
      </c>
      <c r="J38" s="85">
        <v>26</v>
      </c>
      <c r="K38" s="85">
        <v>36</v>
      </c>
      <c r="L38" s="85">
        <v>11</v>
      </c>
      <c r="M38" s="85">
        <v>5</v>
      </c>
      <c r="N38" s="85">
        <v>2</v>
      </c>
      <c r="O38" s="85">
        <v>11</v>
      </c>
      <c r="P38" s="85">
        <v>0</v>
      </c>
      <c r="Q38" s="85">
        <v>209</v>
      </c>
      <c r="R38" s="85">
        <v>31</v>
      </c>
    </row>
    <row r="39" spans="1:18" s="24" customFormat="1" ht="15" customHeight="1">
      <c r="A39" s="180" t="s">
        <v>13</v>
      </c>
      <c r="B39" s="72" t="s">
        <v>245</v>
      </c>
      <c r="C39" s="73" t="s">
        <v>2</v>
      </c>
      <c r="D39" s="27">
        <f t="shared" si="0"/>
        <v>1048</v>
      </c>
      <c r="E39" s="27">
        <v>776</v>
      </c>
      <c r="F39" s="27">
        <v>272</v>
      </c>
      <c r="G39" s="27">
        <v>490</v>
      </c>
      <c r="H39" s="27">
        <v>202</v>
      </c>
      <c r="I39" s="27">
        <v>28</v>
      </c>
      <c r="J39" s="27">
        <v>26</v>
      </c>
      <c r="K39" s="27">
        <v>34</v>
      </c>
      <c r="L39" s="27">
        <v>11</v>
      </c>
      <c r="M39" s="27">
        <v>5</v>
      </c>
      <c r="N39" s="27">
        <v>2</v>
      </c>
      <c r="O39" s="27">
        <v>11</v>
      </c>
      <c r="P39" s="27">
        <v>0</v>
      </c>
      <c r="Q39" s="27">
        <v>208</v>
      </c>
      <c r="R39" s="27">
        <v>31</v>
      </c>
    </row>
    <row r="40" spans="1:18" s="24" customFormat="1" ht="15" customHeight="1">
      <c r="A40" s="181"/>
      <c r="B40" s="74" t="s">
        <v>246</v>
      </c>
      <c r="C40" s="75" t="s">
        <v>3</v>
      </c>
      <c r="D40" s="27">
        <f t="shared" si="0"/>
        <v>9</v>
      </c>
      <c r="E40" s="27">
        <v>6</v>
      </c>
      <c r="F40" s="27">
        <v>3</v>
      </c>
      <c r="G40" s="27">
        <v>3</v>
      </c>
      <c r="H40" s="27">
        <v>3</v>
      </c>
      <c r="I40" s="27">
        <v>0</v>
      </c>
      <c r="J40" s="27">
        <v>0</v>
      </c>
      <c r="K40" s="27">
        <v>2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1</v>
      </c>
      <c r="R40" s="27">
        <v>0</v>
      </c>
    </row>
    <row r="41" spans="1:18" s="24" customFormat="1" ht="15" customHeight="1">
      <c r="A41" s="32" t="s">
        <v>157</v>
      </c>
      <c r="B41" s="69" t="s">
        <v>339</v>
      </c>
      <c r="C41" s="70" t="s">
        <v>0</v>
      </c>
      <c r="D41" s="85">
        <f t="shared" si="0"/>
        <v>122</v>
      </c>
      <c r="E41" s="85">
        <v>72</v>
      </c>
      <c r="F41" s="85">
        <v>50</v>
      </c>
      <c r="G41" s="85">
        <v>58</v>
      </c>
      <c r="H41" s="85">
        <v>39</v>
      </c>
      <c r="I41" s="85">
        <v>2</v>
      </c>
      <c r="J41" s="85">
        <v>5</v>
      </c>
      <c r="K41" s="85">
        <v>3</v>
      </c>
      <c r="L41" s="85">
        <v>1</v>
      </c>
      <c r="M41" s="85">
        <v>1</v>
      </c>
      <c r="N41" s="85">
        <v>0</v>
      </c>
      <c r="O41" s="85">
        <v>3</v>
      </c>
      <c r="P41" s="85">
        <v>0</v>
      </c>
      <c r="Q41" s="85">
        <v>5</v>
      </c>
      <c r="R41" s="85">
        <v>5</v>
      </c>
    </row>
    <row r="42" spans="1:18" s="24" customFormat="1" ht="15" customHeight="1">
      <c r="A42" s="180" t="s">
        <v>14</v>
      </c>
      <c r="B42" s="72" t="s">
        <v>245</v>
      </c>
      <c r="C42" s="73" t="s">
        <v>2</v>
      </c>
      <c r="D42" s="27">
        <f t="shared" si="0"/>
        <v>102</v>
      </c>
      <c r="E42" s="27">
        <v>62</v>
      </c>
      <c r="F42" s="27">
        <v>40</v>
      </c>
      <c r="G42" s="27">
        <v>51</v>
      </c>
      <c r="H42" s="27">
        <v>32</v>
      </c>
      <c r="I42" s="27">
        <v>1</v>
      </c>
      <c r="J42" s="27">
        <v>2</v>
      </c>
      <c r="K42" s="27">
        <v>2</v>
      </c>
      <c r="L42" s="27">
        <v>1</v>
      </c>
      <c r="M42" s="27">
        <v>1</v>
      </c>
      <c r="N42" s="27">
        <v>0</v>
      </c>
      <c r="O42" s="27">
        <v>3</v>
      </c>
      <c r="P42" s="27">
        <v>0</v>
      </c>
      <c r="Q42" s="27">
        <v>4</v>
      </c>
      <c r="R42" s="27">
        <v>5</v>
      </c>
    </row>
    <row r="43" spans="1:18" s="24" customFormat="1" ht="15" customHeight="1">
      <c r="A43" s="181"/>
      <c r="B43" s="74" t="s">
        <v>246</v>
      </c>
      <c r="C43" s="75" t="s">
        <v>3</v>
      </c>
      <c r="D43" s="27">
        <f t="shared" si="0"/>
        <v>20</v>
      </c>
      <c r="E43" s="27">
        <v>10</v>
      </c>
      <c r="F43" s="27">
        <v>10</v>
      </c>
      <c r="G43" s="27">
        <v>7</v>
      </c>
      <c r="H43" s="27">
        <v>7</v>
      </c>
      <c r="I43" s="27">
        <v>1</v>
      </c>
      <c r="J43" s="27">
        <v>3</v>
      </c>
      <c r="K43" s="27">
        <v>1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1</v>
      </c>
      <c r="R43" s="27">
        <v>0</v>
      </c>
    </row>
    <row r="44" spans="1:18" s="24" customFormat="1" ht="15" customHeight="1">
      <c r="A44" s="32" t="s">
        <v>158</v>
      </c>
      <c r="B44" s="69" t="s">
        <v>339</v>
      </c>
      <c r="C44" s="70" t="s">
        <v>0</v>
      </c>
      <c r="D44" s="85">
        <f t="shared" si="0"/>
        <v>856</v>
      </c>
      <c r="E44" s="85">
        <v>568</v>
      </c>
      <c r="F44" s="85">
        <v>288</v>
      </c>
      <c r="G44" s="85">
        <v>420</v>
      </c>
      <c r="H44" s="85">
        <v>211</v>
      </c>
      <c r="I44" s="85">
        <v>13</v>
      </c>
      <c r="J44" s="85">
        <v>29</v>
      </c>
      <c r="K44" s="85">
        <v>45</v>
      </c>
      <c r="L44" s="85">
        <v>23</v>
      </c>
      <c r="M44" s="85">
        <v>0</v>
      </c>
      <c r="N44" s="85">
        <v>1</v>
      </c>
      <c r="O44" s="85">
        <v>12</v>
      </c>
      <c r="P44" s="85">
        <v>3</v>
      </c>
      <c r="Q44" s="85">
        <v>78</v>
      </c>
      <c r="R44" s="85">
        <v>21</v>
      </c>
    </row>
    <row r="45" spans="1:18" s="24" customFormat="1" ht="15" customHeight="1">
      <c r="A45" s="180" t="s">
        <v>15</v>
      </c>
      <c r="B45" s="72" t="s">
        <v>245</v>
      </c>
      <c r="C45" s="73" t="s">
        <v>2</v>
      </c>
      <c r="D45" s="27">
        <f t="shared" si="0"/>
        <v>854</v>
      </c>
      <c r="E45" s="27">
        <v>568</v>
      </c>
      <c r="F45" s="27">
        <v>286</v>
      </c>
      <c r="G45" s="27">
        <v>420</v>
      </c>
      <c r="H45" s="27">
        <v>209</v>
      </c>
      <c r="I45" s="27">
        <v>13</v>
      </c>
      <c r="J45" s="27">
        <v>29</v>
      </c>
      <c r="K45" s="27">
        <v>45</v>
      </c>
      <c r="L45" s="27">
        <v>23</v>
      </c>
      <c r="M45" s="27">
        <v>0</v>
      </c>
      <c r="N45" s="27">
        <v>1</v>
      </c>
      <c r="O45" s="27">
        <v>12</v>
      </c>
      <c r="P45" s="27">
        <v>3</v>
      </c>
      <c r="Q45" s="27">
        <v>78</v>
      </c>
      <c r="R45" s="27">
        <v>21</v>
      </c>
    </row>
    <row r="46" spans="1:18" s="24" customFormat="1" ht="15" customHeight="1">
      <c r="A46" s="181"/>
      <c r="B46" s="74" t="s">
        <v>246</v>
      </c>
      <c r="C46" s="75" t="s">
        <v>3</v>
      </c>
      <c r="D46" s="27">
        <f t="shared" si="0"/>
        <v>2</v>
      </c>
      <c r="E46" s="27">
        <v>0</v>
      </c>
      <c r="F46" s="27">
        <v>2</v>
      </c>
      <c r="G46" s="27">
        <v>0</v>
      </c>
      <c r="H46" s="27">
        <v>2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</row>
    <row r="47" spans="1:18" s="24" customFormat="1" ht="15" customHeight="1">
      <c r="A47" s="32" t="s">
        <v>159</v>
      </c>
      <c r="B47" s="69" t="s">
        <v>339</v>
      </c>
      <c r="C47" s="70" t="s">
        <v>0</v>
      </c>
      <c r="D47" s="85">
        <f t="shared" si="0"/>
        <v>368</v>
      </c>
      <c r="E47" s="85">
        <v>251</v>
      </c>
      <c r="F47" s="85">
        <v>117</v>
      </c>
      <c r="G47" s="85">
        <v>202</v>
      </c>
      <c r="H47" s="85">
        <v>91</v>
      </c>
      <c r="I47" s="85">
        <v>12</v>
      </c>
      <c r="J47" s="85">
        <v>14</v>
      </c>
      <c r="K47" s="85">
        <v>6</v>
      </c>
      <c r="L47" s="85">
        <v>2</v>
      </c>
      <c r="M47" s="85">
        <v>0</v>
      </c>
      <c r="N47" s="85">
        <v>1</v>
      </c>
      <c r="O47" s="85">
        <v>8</v>
      </c>
      <c r="P47" s="85">
        <v>0</v>
      </c>
      <c r="Q47" s="85">
        <v>23</v>
      </c>
      <c r="R47" s="85">
        <v>9</v>
      </c>
    </row>
    <row r="48" spans="1:18" s="24" customFormat="1" ht="15" customHeight="1">
      <c r="A48" s="180" t="s">
        <v>16</v>
      </c>
      <c r="B48" s="72" t="s">
        <v>245</v>
      </c>
      <c r="C48" s="73" t="s">
        <v>2</v>
      </c>
      <c r="D48" s="27">
        <f t="shared" si="0"/>
        <v>357</v>
      </c>
      <c r="E48" s="27">
        <v>244</v>
      </c>
      <c r="F48" s="27">
        <v>113</v>
      </c>
      <c r="G48" s="27">
        <v>197</v>
      </c>
      <c r="H48" s="27">
        <v>89</v>
      </c>
      <c r="I48" s="27">
        <v>10</v>
      </c>
      <c r="J48" s="27">
        <v>12</v>
      </c>
      <c r="K48" s="27">
        <v>6</v>
      </c>
      <c r="L48" s="27">
        <v>2</v>
      </c>
      <c r="M48" s="27">
        <v>0</v>
      </c>
      <c r="N48" s="27">
        <v>1</v>
      </c>
      <c r="O48" s="27">
        <v>8</v>
      </c>
      <c r="P48" s="27">
        <v>0</v>
      </c>
      <c r="Q48" s="27">
        <v>23</v>
      </c>
      <c r="R48" s="27">
        <v>9</v>
      </c>
    </row>
    <row r="49" spans="1:18" s="24" customFormat="1" ht="15" customHeight="1">
      <c r="A49" s="181"/>
      <c r="B49" s="74" t="s">
        <v>246</v>
      </c>
      <c r="C49" s="75" t="s">
        <v>3</v>
      </c>
      <c r="D49" s="27">
        <f t="shared" si="0"/>
        <v>11</v>
      </c>
      <c r="E49" s="27">
        <v>7</v>
      </c>
      <c r="F49" s="27">
        <v>4</v>
      </c>
      <c r="G49" s="27">
        <v>5</v>
      </c>
      <c r="H49" s="27">
        <v>2</v>
      </c>
      <c r="I49" s="27">
        <v>2</v>
      </c>
      <c r="J49" s="27">
        <v>2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</row>
    <row r="50" spans="1:18" s="24" customFormat="1" ht="15" customHeight="1">
      <c r="A50" s="32" t="s">
        <v>160</v>
      </c>
      <c r="B50" s="69" t="s">
        <v>339</v>
      </c>
      <c r="C50" s="70" t="s">
        <v>0</v>
      </c>
      <c r="D50" s="85">
        <f t="shared" si="0"/>
        <v>772</v>
      </c>
      <c r="E50" s="85">
        <v>472</v>
      </c>
      <c r="F50" s="85">
        <v>300</v>
      </c>
      <c r="G50" s="85">
        <v>356</v>
      </c>
      <c r="H50" s="85">
        <v>230</v>
      </c>
      <c r="I50" s="85">
        <v>44</v>
      </c>
      <c r="J50" s="85">
        <v>39</v>
      </c>
      <c r="K50" s="85">
        <v>17</v>
      </c>
      <c r="L50" s="85">
        <v>12</v>
      </c>
      <c r="M50" s="85">
        <v>0</v>
      </c>
      <c r="N50" s="85">
        <v>2</v>
      </c>
      <c r="O50" s="85">
        <v>13</v>
      </c>
      <c r="P50" s="85">
        <v>3</v>
      </c>
      <c r="Q50" s="85">
        <v>42</v>
      </c>
      <c r="R50" s="85">
        <v>14</v>
      </c>
    </row>
    <row r="51" spans="1:18" s="24" customFormat="1" ht="15" customHeight="1">
      <c r="A51" s="180" t="s">
        <v>17</v>
      </c>
      <c r="B51" s="72" t="s">
        <v>245</v>
      </c>
      <c r="C51" s="73" t="s">
        <v>2</v>
      </c>
      <c r="D51" s="27">
        <f t="shared" si="0"/>
        <v>642</v>
      </c>
      <c r="E51" s="27">
        <v>402</v>
      </c>
      <c r="F51" s="27">
        <v>240</v>
      </c>
      <c r="G51" s="27">
        <v>305</v>
      </c>
      <c r="H51" s="27">
        <v>178</v>
      </c>
      <c r="I51" s="27">
        <v>31</v>
      </c>
      <c r="J51" s="27">
        <v>32</v>
      </c>
      <c r="K51" s="27">
        <v>16</v>
      </c>
      <c r="L51" s="27">
        <v>11</v>
      </c>
      <c r="M51" s="27">
        <v>0</v>
      </c>
      <c r="N51" s="27">
        <v>2</v>
      </c>
      <c r="O51" s="27">
        <v>12</v>
      </c>
      <c r="P51" s="27">
        <v>3</v>
      </c>
      <c r="Q51" s="27">
        <v>38</v>
      </c>
      <c r="R51" s="27">
        <v>14</v>
      </c>
    </row>
    <row r="52" spans="1:18" s="24" customFormat="1" ht="15" customHeight="1">
      <c r="A52" s="181"/>
      <c r="B52" s="74" t="s">
        <v>246</v>
      </c>
      <c r="C52" s="75" t="s">
        <v>3</v>
      </c>
      <c r="D52" s="27">
        <f t="shared" si="0"/>
        <v>130</v>
      </c>
      <c r="E52" s="27">
        <v>70</v>
      </c>
      <c r="F52" s="27">
        <v>60</v>
      </c>
      <c r="G52" s="27">
        <v>51</v>
      </c>
      <c r="H52" s="27">
        <v>52</v>
      </c>
      <c r="I52" s="27">
        <v>13</v>
      </c>
      <c r="J52" s="27">
        <v>7</v>
      </c>
      <c r="K52" s="27">
        <v>1</v>
      </c>
      <c r="L52" s="27">
        <v>1</v>
      </c>
      <c r="M52" s="27">
        <v>0</v>
      </c>
      <c r="N52" s="27">
        <v>0</v>
      </c>
      <c r="O52" s="27">
        <v>1</v>
      </c>
      <c r="P52" s="27">
        <v>0</v>
      </c>
      <c r="Q52" s="27">
        <v>4</v>
      </c>
      <c r="R52" s="27">
        <v>0</v>
      </c>
    </row>
    <row r="53" spans="1:18" s="24" customFormat="1" ht="15" customHeight="1">
      <c r="A53" s="32" t="s">
        <v>161</v>
      </c>
      <c r="B53" s="69" t="s">
        <v>339</v>
      </c>
      <c r="C53" s="70" t="s">
        <v>0</v>
      </c>
      <c r="D53" s="85">
        <f t="shared" si="0"/>
        <v>422</v>
      </c>
      <c r="E53" s="85">
        <v>318</v>
      </c>
      <c r="F53" s="85">
        <v>104</v>
      </c>
      <c r="G53" s="85">
        <v>123</v>
      </c>
      <c r="H53" s="85">
        <v>71</v>
      </c>
      <c r="I53" s="85">
        <v>8</v>
      </c>
      <c r="J53" s="85">
        <v>7</v>
      </c>
      <c r="K53" s="85">
        <v>15</v>
      </c>
      <c r="L53" s="85">
        <v>2</v>
      </c>
      <c r="M53" s="85">
        <v>0</v>
      </c>
      <c r="N53" s="85">
        <v>1</v>
      </c>
      <c r="O53" s="85">
        <v>9</v>
      </c>
      <c r="P53" s="85">
        <v>1</v>
      </c>
      <c r="Q53" s="85">
        <v>163</v>
      </c>
      <c r="R53" s="85">
        <v>22</v>
      </c>
    </row>
    <row r="54" spans="1:18" s="24" customFormat="1" ht="15" customHeight="1">
      <c r="A54" s="180" t="s">
        <v>18</v>
      </c>
      <c r="B54" s="72" t="s">
        <v>245</v>
      </c>
      <c r="C54" s="73" t="s">
        <v>2</v>
      </c>
      <c r="D54" s="27">
        <f t="shared" si="0"/>
        <v>210</v>
      </c>
      <c r="E54" s="27">
        <v>163</v>
      </c>
      <c r="F54" s="27">
        <v>47</v>
      </c>
      <c r="G54" s="27">
        <v>65</v>
      </c>
      <c r="H54" s="27">
        <v>28</v>
      </c>
      <c r="I54" s="27">
        <v>4</v>
      </c>
      <c r="J54" s="27">
        <v>4</v>
      </c>
      <c r="K54" s="27">
        <v>2</v>
      </c>
      <c r="L54" s="27">
        <v>1</v>
      </c>
      <c r="M54" s="27">
        <v>0</v>
      </c>
      <c r="N54" s="27">
        <v>1</v>
      </c>
      <c r="O54" s="27">
        <v>4</v>
      </c>
      <c r="P54" s="27">
        <v>0</v>
      </c>
      <c r="Q54" s="27">
        <v>88</v>
      </c>
      <c r="R54" s="27">
        <v>13</v>
      </c>
    </row>
    <row r="55" spans="1:18" s="24" customFormat="1" ht="15" customHeight="1">
      <c r="A55" s="181"/>
      <c r="B55" s="74" t="s">
        <v>246</v>
      </c>
      <c r="C55" s="75" t="s">
        <v>3</v>
      </c>
      <c r="D55" s="27">
        <f t="shared" si="0"/>
        <v>212</v>
      </c>
      <c r="E55" s="27">
        <v>155</v>
      </c>
      <c r="F55" s="27">
        <v>57</v>
      </c>
      <c r="G55" s="27">
        <v>58</v>
      </c>
      <c r="H55" s="27">
        <v>43</v>
      </c>
      <c r="I55" s="27">
        <v>4</v>
      </c>
      <c r="J55" s="27">
        <v>3</v>
      </c>
      <c r="K55" s="27">
        <v>13</v>
      </c>
      <c r="L55" s="27">
        <v>1</v>
      </c>
      <c r="M55" s="27">
        <v>0</v>
      </c>
      <c r="N55" s="27">
        <v>0</v>
      </c>
      <c r="O55" s="27">
        <v>5</v>
      </c>
      <c r="P55" s="27">
        <v>1</v>
      </c>
      <c r="Q55" s="27">
        <v>75</v>
      </c>
      <c r="R55" s="27">
        <v>9</v>
      </c>
    </row>
    <row r="56" spans="1:18" s="24" customFormat="1" ht="15" customHeight="1">
      <c r="A56" s="32" t="s">
        <v>162</v>
      </c>
      <c r="B56" s="69" t="s">
        <v>339</v>
      </c>
      <c r="C56" s="70" t="s">
        <v>0</v>
      </c>
      <c r="D56" s="85">
        <f t="shared" si="0"/>
        <v>1013</v>
      </c>
      <c r="E56" s="85">
        <v>591</v>
      </c>
      <c r="F56" s="85">
        <v>422</v>
      </c>
      <c r="G56" s="85">
        <v>428</v>
      </c>
      <c r="H56" s="85">
        <v>344</v>
      </c>
      <c r="I56" s="85">
        <v>72</v>
      </c>
      <c r="J56" s="85">
        <v>41</v>
      </c>
      <c r="K56" s="85">
        <v>40</v>
      </c>
      <c r="L56" s="85">
        <v>13</v>
      </c>
      <c r="M56" s="85">
        <v>3</v>
      </c>
      <c r="N56" s="85">
        <v>2</v>
      </c>
      <c r="O56" s="85">
        <v>31</v>
      </c>
      <c r="P56" s="85">
        <v>16</v>
      </c>
      <c r="Q56" s="85">
        <v>17</v>
      </c>
      <c r="R56" s="85">
        <v>6</v>
      </c>
    </row>
    <row r="57" spans="1:18" s="24" customFormat="1" ht="15" customHeight="1">
      <c r="A57" s="180" t="s">
        <v>19</v>
      </c>
      <c r="B57" s="72" t="s">
        <v>245</v>
      </c>
      <c r="C57" s="73" t="s">
        <v>2</v>
      </c>
      <c r="D57" s="27">
        <f t="shared" si="0"/>
        <v>461</v>
      </c>
      <c r="E57" s="27">
        <v>277</v>
      </c>
      <c r="F57" s="27">
        <v>184</v>
      </c>
      <c r="G57" s="27">
        <v>203</v>
      </c>
      <c r="H57" s="27">
        <v>152</v>
      </c>
      <c r="I57" s="27">
        <v>36</v>
      </c>
      <c r="J57" s="27">
        <v>19</v>
      </c>
      <c r="K57" s="27">
        <v>18</v>
      </c>
      <c r="L57" s="27">
        <v>4</v>
      </c>
      <c r="M57" s="27">
        <v>1</v>
      </c>
      <c r="N57" s="27">
        <v>1</v>
      </c>
      <c r="O57" s="27">
        <v>11</v>
      </c>
      <c r="P57" s="27">
        <v>6</v>
      </c>
      <c r="Q57" s="27">
        <v>8</v>
      </c>
      <c r="R57" s="27">
        <v>2</v>
      </c>
    </row>
    <row r="58" spans="1:18" s="24" customFormat="1" ht="15" customHeight="1">
      <c r="A58" s="181"/>
      <c r="B58" s="74" t="s">
        <v>246</v>
      </c>
      <c r="C58" s="75" t="s">
        <v>3</v>
      </c>
      <c r="D58" s="27">
        <f t="shared" si="0"/>
        <v>552</v>
      </c>
      <c r="E58" s="27">
        <v>314</v>
      </c>
      <c r="F58" s="27">
        <v>238</v>
      </c>
      <c r="G58" s="27">
        <v>225</v>
      </c>
      <c r="H58" s="27">
        <v>192</v>
      </c>
      <c r="I58" s="27">
        <v>36</v>
      </c>
      <c r="J58" s="27">
        <v>22</v>
      </c>
      <c r="K58" s="27">
        <v>22</v>
      </c>
      <c r="L58" s="27">
        <v>9</v>
      </c>
      <c r="M58" s="27">
        <v>2</v>
      </c>
      <c r="N58" s="27">
        <v>1</v>
      </c>
      <c r="O58" s="27">
        <v>20</v>
      </c>
      <c r="P58" s="27">
        <v>10</v>
      </c>
      <c r="Q58" s="27">
        <v>9</v>
      </c>
      <c r="R58" s="27">
        <v>4</v>
      </c>
    </row>
    <row r="59" spans="1:18" s="24" customFormat="1" ht="15" customHeight="1">
      <c r="A59" s="32" t="s">
        <v>163</v>
      </c>
      <c r="B59" s="69" t="s">
        <v>339</v>
      </c>
      <c r="C59" s="70" t="s">
        <v>0</v>
      </c>
      <c r="D59" s="85">
        <f t="shared" si="0"/>
        <v>19</v>
      </c>
      <c r="E59" s="85">
        <v>15</v>
      </c>
      <c r="F59" s="85">
        <v>4</v>
      </c>
      <c r="G59" s="85">
        <v>12</v>
      </c>
      <c r="H59" s="85">
        <v>3</v>
      </c>
      <c r="I59" s="85">
        <v>2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  <c r="Q59" s="85">
        <v>1</v>
      </c>
      <c r="R59" s="85">
        <v>1</v>
      </c>
    </row>
    <row r="60" spans="1:18" s="24" customFormat="1" ht="15" customHeight="1">
      <c r="A60" s="180" t="s">
        <v>20</v>
      </c>
      <c r="B60" s="72" t="s">
        <v>245</v>
      </c>
      <c r="C60" s="73" t="s">
        <v>2</v>
      </c>
      <c r="D60" s="27">
        <f t="shared" si="0"/>
        <v>19</v>
      </c>
      <c r="E60" s="27">
        <v>15</v>
      </c>
      <c r="F60" s="27">
        <v>4</v>
      </c>
      <c r="G60" s="27">
        <v>12</v>
      </c>
      <c r="H60" s="27">
        <v>3</v>
      </c>
      <c r="I60" s="27">
        <v>2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1</v>
      </c>
      <c r="R60" s="27">
        <v>1</v>
      </c>
    </row>
    <row r="61" spans="1:18" s="24" customFormat="1" ht="15" customHeight="1">
      <c r="A61" s="181"/>
      <c r="B61" s="74" t="s">
        <v>246</v>
      </c>
      <c r="C61" s="75" t="s">
        <v>3</v>
      </c>
      <c r="D61" s="27">
        <f t="shared" si="0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</row>
    <row r="62" spans="1:18" s="24" customFormat="1" ht="15" customHeight="1">
      <c r="A62" s="32" t="s">
        <v>164</v>
      </c>
      <c r="B62" s="69" t="s">
        <v>339</v>
      </c>
      <c r="C62" s="70" t="s">
        <v>0</v>
      </c>
      <c r="D62" s="85">
        <f t="shared" si="0"/>
        <v>318</v>
      </c>
      <c r="E62" s="85">
        <v>241</v>
      </c>
      <c r="F62" s="85">
        <v>77</v>
      </c>
      <c r="G62" s="85">
        <v>90</v>
      </c>
      <c r="H62" s="85">
        <v>50</v>
      </c>
      <c r="I62" s="85">
        <v>11</v>
      </c>
      <c r="J62" s="85">
        <v>5</v>
      </c>
      <c r="K62" s="85">
        <v>10</v>
      </c>
      <c r="L62" s="85">
        <v>3</v>
      </c>
      <c r="M62" s="85">
        <v>0</v>
      </c>
      <c r="N62" s="85">
        <v>0</v>
      </c>
      <c r="O62" s="85">
        <v>3</v>
      </c>
      <c r="P62" s="85">
        <v>0</v>
      </c>
      <c r="Q62" s="85">
        <v>127</v>
      </c>
      <c r="R62" s="85">
        <v>19</v>
      </c>
    </row>
    <row r="63" spans="1:18" s="24" customFormat="1" ht="15" customHeight="1">
      <c r="A63" s="180" t="s">
        <v>21</v>
      </c>
      <c r="B63" s="72" t="s">
        <v>245</v>
      </c>
      <c r="C63" s="73" t="s">
        <v>2</v>
      </c>
      <c r="D63" s="27">
        <f t="shared" si="0"/>
        <v>303</v>
      </c>
      <c r="E63" s="27">
        <v>230</v>
      </c>
      <c r="F63" s="27">
        <v>73</v>
      </c>
      <c r="G63" s="27">
        <v>80</v>
      </c>
      <c r="H63" s="27">
        <v>47</v>
      </c>
      <c r="I63" s="27">
        <v>10</v>
      </c>
      <c r="J63" s="27">
        <v>4</v>
      </c>
      <c r="K63" s="27">
        <v>10</v>
      </c>
      <c r="L63" s="27">
        <v>3</v>
      </c>
      <c r="M63" s="27">
        <v>0</v>
      </c>
      <c r="N63" s="27">
        <v>0</v>
      </c>
      <c r="O63" s="27">
        <v>3</v>
      </c>
      <c r="P63" s="27">
        <v>0</v>
      </c>
      <c r="Q63" s="27">
        <v>127</v>
      </c>
      <c r="R63" s="27">
        <v>19</v>
      </c>
    </row>
    <row r="64" spans="1:18" s="24" customFormat="1" ht="15" customHeight="1">
      <c r="A64" s="181"/>
      <c r="B64" s="74" t="s">
        <v>246</v>
      </c>
      <c r="C64" s="75" t="s">
        <v>3</v>
      </c>
      <c r="D64" s="27">
        <f t="shared" si="0"/>
        <v>15</v>
      </c>
      <c r="E64" s="27">
        <v>11</v>
      </c>
      <c r="F64" s="27">
        <v>4</v>
      </c>
      <c r="G64" s="27">
        <v>10</v>
      </c>
      <c r="H64" s="27">
        <v>3</v>
      </c>
      <c r="I64" s="27">
        <v>1</v>
      </c>
      <c r="J64" s="27">
        <v>1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</row>
    <row r="65" spans="1:18" s="24" customFormat="1" ht="15" customHeight="1">
      <c r="A65" s="32" t="s">
        <v>165</v>
      </c>
      <c r="B65" s="69" t="s">
        <v>339</v>
      </c>
      <c r="C65" s="70" t="s">
        <v>0</v>
      </c>
      <c r="D65" s="85">
        <f t="shared" si="0"/>
        <v>367</v>
      </c>
      <c r="E65" s="85">
        <v>219</v>
      </c>
      <c r="F65" s="85">
        <v>148</v>
      </c>
      <c r="G65" s="85">
        <v>170</v>
      </c>
      <c r="H65" s="85">
        <v>113</v>
      </c>
      <c r="I65" s="85">
        <v>5</v>
      </c>
      <c r="J65" s="85">
        <v>12</v>
      </c>
      <c r="K65" s="85">
        <v>12</v>
      </c>
      <c r="L65" s="85">
        <v>7</v>
      </c>
      <c r="M65" s="85">
        <v>0</v>
      </c>
      <c r="N65" s="85">
        <v>0</v>
      </c>
      <c r="O65" s="85">
        <v>4</v>
      </c>
      <c r="P65" s="85">
        <v>6</v>
      </c>
      <c r="Q65" s="85">
        <v>28</v>
      </c>
      <c r="R65" s="85">
        <v>10</v>
      </c>
    </row>
    <row r="66" spans="1:18" s="24" customFormat="1" ht="15" customHeight="1">
      <c r="A66" s="180" t="s">
        <v>22</v>
      </c>
      <c r="B66" s="72" t="s">
        <v>245</v>
      </c>
      <c r="C66" s="73" t="s">
        <v>2</v>
      </c>
      <c r="D66" s="27">
        <f t="shared" si="0"/>
        <v>352</v>
      </c>
      <c r="E66" s="27">
        <v>213</v>
      </c>
      <c r="F66" s="27">
        <v>139</v>
      </c>
      <c r="G66" s="27">
        <v>164</v>
      </c>
      <c r="H66" s="27">
        <v>105</v>
      </c>
      <c r="I66" s="27">
        <v>5</v>
      </c>
      <c r="J66" s="27">
        <v>12</v>
      </c>
      <c r="K66" s="27">
        <v>12</v>
      </c>
      <c r="L66" s="27">
        <v>7</v>
      </c>
      <c r="M66" s="27">
        <v>0</v>
      </c>
      <c r="N66" s="27">
        <v>0</v>
      </c>
      <c r="O66" s="27">
        <v>4</v>
      </c>
      <c r="P66" s="27">
        <v>6</v>
      </c>
      <c r="Q66" s="27">
        <v>28</v>
      </c>
      <c r="R66" s="27">
        <v>9</v>
      </c>
    </row>
    <row r="67" spans="1:18" s="24" customFormat="1" ht="15" customHeight="1">
      <c r="A67" s="181"/>
      <c r="B67" s="74" t="s">
        <v>246</v>
      </c>
      <c r="C67" s="75" t="s">
        <v>3</v>
      </c>
      <c r="D67" s="27">
        <f t="shared" si="0"/>
        <v>15</v>
      </c>
      <c r="E67" s="27">
        <v>6</v>
      </c>
      <c r="F67" s="27">
        <v>9</v>
      </c>
      <c r="G67" s="27">
        <v>6</v>
      </c>
      <c r="H67" s="27">
        <v>8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1</v>
      </c>
    </row>
    <row r="68" spans="1:18" s="24" customFormat="1" ht="15" customHeight="1">
      <c r="A68" s="32" t="s">
        <v>166</v>
      </c>
      <c r="B68" s="69" t="s">
        <v>339</v>
      </c>
      <c r="C68" s="70" t="s">
        <v>0</v>
      </c>
      <c r="D68" s="85">
        <f t="shared" si="0"/>
        <v>187</v>
      </c>
      <c r="E68" s="85">
        <v>138</v>
      </c>
      <c r="F68" s="85">
        <v>49</v>
      </c>
      <c r="G68" s="85">
        <v>117</v>
      </c>
      <c r="H68" s="85">
        <v>44</v>
      </c>
      <c r="I68" s="85">
        <v>3</v>
      </c>
      <c r="J68" s="85">
        <v>3</v>
      </c>
      <c r="K68" s="85">
        <v>6</v>
      </c>
      <c r="L68" s="85">
        <v>1</v>
      </c>
      <c r="M68" s="85">
        <v>0</v>
      </c>
      <c r="N68" s="85">
        <v>0</v>
      </c>
      <c r="O68" s="85">
        <v>3</v>
      </c>
      <c r="P68" s="85">
        <v>0</v>
      </c>
      <c r="Q68" s="85">
        <v>9</v>
      </c>
      <c r="R68" s="85">
        <v>1</v>
      </c>
    </row>
    <row r="69" spans="1:18" s="24" customFormat="1" ht="15" customHeight="1">
      <c r="A69" s="180" t="s">
        <v>23</v>
      </c>
      <c r="B69" s="72" t="s">
        <v>245</v>
      </c>
      <c r="C69" s="73" t="s">
        <v>2</v>
      </c>
      <c r="D69" s="27">
        <f t="shared" si="0"/>
        <v>184</v>
      </c>
      <c r="E69" s="27">
        <v>138</v>
      </c>
      <c r="F69" s="27">
        <v>46</v>
      </c>
      <c r="G69" s="27">
        <v>117</v>
      </c>
      <c r="H69" s="27">
        <v>41</v>
      </c>
      <c r="I69" s="27">
        <v>3</v>
      </c>
      <c r="J69" s="27">
        <v>3</v>
      </c>
      <c r="K69" s="27">
        <v>6</v>
      </c>
      <c r="L69" s="27">
        <v>1</v>
      </c>
      <c r="M69" s="27">
        <v>0</v>
      </c>
      <c r="N69" s="27">
        <v>0</v>
      </c>
      <c r="O69" s="27">
        <v>3</v>
      </c>
      <c r="P69" s="27">
        <v>0</v>
      </c>
      <c r="Q69" s="27">
        <v>9</v>
      </c>
      <c r="R69" s="27">
        <v>1</v>
      </c>
    </row>
    <row r="70" spans="1:18" s="24" customFormat="1" ht="15" customHeight="1">
      <c r="A70" s="181"/>
      <c r="B70" s="74" t="s">
        <v>246</v>
      </c>
      <c r="C70" s="75" t="s">
        <v>3</v>
      </c>
      <c r="D70" s="27">
        <f t="shared" ref="D70:D76" si="1">SUM(E70:F70)</f>
        <v>3</v>
      </c>
      <c r="E70" s="27">
        <v>0</v>
      </c>
      <c r="F70" s="27">
        <v>3</v>
      </c>
      <c r="G70" s="27">
        <v>0</v>
      </c>
      <c r="H70" s="27">
        <v>3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</row>
    <row r="71" spans="1:18" s="24" customFormat="1" ht="15" customHeight="1">
      <c r="A71" s="32" t="s">
        <v>167</v>
      </c>
      <c r="B71" s="69" t="s">
        <v>339</v>
      </c>
      <c r="C71" s="70" t="s">
        <v>0</v>
      </c>
      <c r="D71" s="85">
        <f t="shared" si="1"/>
        <v>44</v>
      </c>
      <c r="E71" s="85">
        <v>29</v>
      </c>
      <c r="F71" s="85">
        <v>15</v>
      </c>
      <c r="G71" s="85">
        <v>23</v>
      </c>
      <c r="H71" s="85">
        <v>15</v>
      </c>
      <c r="I71" s="85">
        <v>0</v>
      </c>
      <c r="J71" s="85">
        <v>0</v>
      </c>
      <c r="K71" s="85">
        <v>3</v>
      </c>
      <c r="L71" s="85">
        <v>0</v>
      </c>
      <c r="M71" s="85">
        <v>0</v>
      </c>
      <c r="N71" s="85">
        <v>0</v>
      </c>
      <c r="O71" s="85">
        <v>1</v>
      </c>
      <c r="P71" s="85">
        <v>0</v>
      </c>
      <c r="Q71" s="85">
        <v>2</v>
      </c>
      <c r="R71" s="85">
        <v>0</v>
      </c>
    </row>
    <row r="72" spans="1:18" s="24" customFormat="1" ht="15" customHeight="1">
      <c r="A72" s="180" t="s">
        <v>24</v>
      </c>
      <c r="B72" s="72" t="s">
        <v>245</v>
      </c>
      <c r="C72" s="73" t="s">
        <v>2</v>
      </c>
      <c r="D72" s="27">
        <f t="shared" si="1"/>
        <v>44</v>
      </c>
      <c r="E72" s="27">
        <v>29</v>
      </c>
      <c r="F72" s="27">
        <v>15</v>
      </c>
      <c r="G72" s="27">
        <v>23</v>
      </c>
      <c r="H72" s="27">
        <v>15</v>
      </c>
      <c r="I72" s="27">
        <v>0</v>
      </c>
      <c r="J72" s="27">
        <v>0</v>
      </c>
      <c r="K72" s="27">
        <v>3</v>
      </c>
      <c r="L72" s="27">
        <v>0</v>
      </c>
      <c r="M72" s="27">
        <v>0</v>
      </c>
      <c r="N72" s="27">
        <v>0</v>
      </c>
      <c r="O72" s="27">
        <v>1</v>
      </c>
      <c r="P72" s="27">
        <v>0</v>
      </c>
      <c r="Q72" s="27">
        <v>2</v>
      </c>
      <c r="R72" s="27">
        <v>0</v>
      </c>
    </row>
    <row r="73" spans="1:18" s="24" customFormat="1" ht="15" customHeight="1">
      <c r="A73" s="181"/>
      <c r="B73" s="74" t="s">
        <v>246</v>
      </c>
      <c r="C73" s="75" t="s">
        <v>3</v>
      </c>
      <c r="D73" s="27">
        <f t="shared" si="1"/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</row>
    <row r="74" spans="1:18" s="24" customFormat="1" ht="15" customHeight="1">
      <c r="A74" s="32" t="s">
        <v>168</v>
      </c>
      <c r="B74" s="69" t="s">
        <v>339</v>
      </c>
      <c r="C74" s="70" t="s">
        <v>0</v>
      </c>
      <c r="D74" s="85">
        <f t="shared" si="1"/>
        <v>1</v>
      </c>
      <c r="E74" s="85">
        <v>1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1</v>
      </c>
      <c r="R74" s="85">
        <v>0</v>
      </c>
    </row>
    <row r="75" spans="1:18" s="24" customFormat="1" ht="15" customHeight="1">
      <c r="A75" s="180" t="s">
        <v>25</v>
      </c>
      <c r="B75" s="72" t="s">
        <v>245</v>
      </c>
      <c r="C75" s="73" t="s">
        <v>2</v>
      </c>
      <c r="D75" s="27">
        <f t="shared" si="1"/>
        <v>1</v>
      </c>
      <c r="E75" s="27">
        <v>1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1</v>
      </c>
      <c r="R75" s="27">
        <v>0</v>
      </c>
    </row>
    <row r="76" spans="1:18" s="24" customFormat="1" ht="15" customHeight="1">
      <c r="A76" s="181"/>
      <c r="B76" s="74" t="s">
        <v>246</v>
      </c>
      <c r="C76" s="75" t="s">
        <v>3</v>
      </c>
      <c r="D76" s="36">
        <f t="shared" si="1"/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</row>
    <row r="77" spans="1:18" ht="15.75" customHeight="1">
      <c r="A77" s="7" t="s">
        <v>98</v>
      </c>
    </row>
    <row r="78" spans="1:18" ht="15.75" customHeight="1">
      <c r="A78" s="76" t="s">
        <v>27</v>
      </c>
      <c r="B78" s="1"/>
      <c r="C78" s="1"/>
    </row>
    <row r="79" spans="1:18" ht="15.75" customHeight="1"/>
    <row r="80" spans="1:18" ht="15.75" customHeight="1"/>
  </sheetData>
  <mergeCells count="47">
    <mergeCell ref="P6:P7"/>
    <mergeCell ref="Q6:Q7"/>
    <mergeCell ref="R6:R7"/>
    <mergeCell ref="I6:I7"/>
    <mergeCell ref="J6:J7"/>
    <mergeCell ref="K6:K7"/>
    <mergeCell ref="L6:L7"/>
    <mergeCell ref="M6:M7"/>
    <mergeCell ref="N6:N7"/>
    <mergeCell ref="O6:O7"/>
    <mergeCell ref="D6:D7"/>
    <mergeCell ref="E6:E7"/>
    <mergeCell ref="F6:F7"/>
    <mergeCell ref="G6:G7"/>
    <mergeCell ref="H6:H7"/>
    <mergeCell ref="D4:R4"/>
    <mergeCell ref="D5:F5"/>
    <mergeCell ref="G5:H5"/>
    <mergeCell ref="I5:J5"/>
    <mergeCell ref="K5:L5"/>
    <mergeCell ref="M5:N5"/>
    <mergeCell ref="O5:P5"/>
    <mergeCell ref="Q5:R5"/>
    <mergeCell ref="A33:A34"/>
    <mergeCell ref="A36:A37"/>
    <mergeCell ref="A39:A40"/>
    <mergeCell ref="A9:A10"/>
    <mergeCell ref="A12:A13"/>
    <mergeCell ref="A15:A16"/>
    <mergeCell ref="A18:A19"/>
    <mergeCell ref="A21:A22"/>
    <mergeCell ref="A75:A76"/>
    <mergeCell ref="A4:C7"/>
    <mergeCell ref="A60:A61"/>
    <mergeCell ref="A63:A64"/>
    <mergeCell ref="A66:A67"/>
    <mergeCell ref="A69:A70"/>
    <mergeCell ref="A72:A73"/>
    <mergeCell ref="A42:A43"/>
    <mergeCell ref="A45:A46"/>
    <mergeCell ref="A48:A49"/>
    <mergeCell ref="A24:A25"/>
    <mergeCell ref="A51:A52"/>
    <mergeCell ref="A54:A55"/>
    <mergeCell ref="A57:A58"/>
    <mergeCell ref="A27:A28"/>
    <mergeCell ref="A30:A31"/>
  </mergeCells>
  <phoneticPr fontId="4" type="noConversion"/>
  <printOptions horizontalCentered="1"/>
  <pageMargins left="0.19685039370078741" right="0.19685039370078741" top="0.62992125984251968" bottom="1.49" header="0.19685039370078741" footer="0.19685039370078741"/>
  <pageSetup paperSize="9" orientation="portrait" r:id="rId1"/>
  <headerFooter alignWithMargins="0">
    <oddHeader>&amp;C&amp;"微軟正黑體,標準"&amp;16　兒童及少年保護執行概況
&amp;9民國101年&amp;R&amp;"微軟正黑體,標準"本表共&amp;N頁，第&amp;P頁</oddHeader>
  </headerFooter>
  <ignoredErrors>
    <ignoredError sqref="D8:D25 D26:D70 D71:D7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80"/>
  <sheetViews>
    <sheetView zoomScale="110" zoomScaleNormal="110" zoomScaleSheetLayoutView="100" workbookViewId="0">
      <selection activeCell="D8" sqref="D8:R76"/>
    </sheetView>
  </sheetViews>
  <sheetFormatPr defaultColWidth="5.5" defaultRowHeight="11.1" customHeight="1"/>
  <cols>
    <col min="1" max="1" width="18.33203125" style="7" customWidth="1"/>
    <col min="2" max="2" width="8.33203125" style="7" customWidth="1"/>
    <col min="3" max="3" width="11.6640625" style="7" customWidth="1"/>
    <col min="4" max="7" width="10" style="7" customWidth="1"/>
    <col min="8" max="8" width="10" style="6" customWidth="1"/>
    <col min="9" max="10" width="10" style="7" customWidth="1"/>
    <col min="11" max="11" width="10" style="6" customWidth="1"/>
    <col min="12" max="14" width="10" style="7" customWidth="1"/>
    <col min="15" max="15" width="10" style="6" customWidth="1"/>
    <col min="16" max="18" width="10" style="7" customWidth="1"/>
    <col min="19" max="16384" width="5.5" style="7"/>
  </cols>
  <sheetData>
    <row r="1" spans="1:18" s="6" customFormat="1" ht="20.25" customHeight="1">
      <c r="A1" s="3" t="s">
        <v>95</v>
      </c>
      <c r="B1" s="66"/>
      <c r="C1" s="66"/>
      <c r="D1" s="6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25" customHeight="1">
      <c r="B2" s="28"/>
      <c r="C2" s="28"/>
      <c r="D2" s="9"/>
      <c r="E2" s="8"/>
      <c r="F2" s="8"/>
      <c r="G2" s="8"/>
      <c r="H2" s="4"/>
      <c r="I2" s="8"/>
      <c r="J2" s="8"/>
      <c r="K2" s="4"/>
      <c r="L2" s="8"/>
      <c r="M2" s="8"/>
      <c r="N2" s="8"/>
      <c r="O2" s="4"/>
      <c r="P2" s="8"/>
      <c r="Q2" s="8"/>
      <c r="R2" s="8"/>
    </row>
    <row r="3" spans="1:18" ht="12.75" customHeight="1">
      <c r="A3" s="26" t="s">
        <v>440</v>
      </c>
      <c r="B3" s="29"/>
      <c r="C3" s="29"/>
      <c r="D3" s="6"/>
      <c r="H3" s="7"/>
      <c r="K3" s="7"/>
      <c r="O3" s="7"/>
    </row>
    <row r="4" spans="1:18" s="12" customFormat="1" ht="24.75" customHeight="1">
      <c r="A4" s="168" t="s">
        <v>351</v>
      </c>
      <c r="B4" s="168"/>
      <c r="C4" s="169"/>
      <c r="D4" s="174" t="s">
        <v>352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1:18" s="12" customFormat="1" ht="36" customHeight="1">
      <c r="A5" s="170"/>
      <c r="B5" s="170"/>
      <c r="C5" s="171"/>
      <c r="D5" s="174" t="s">
        <v>353</v>
      </c>
      <c r="E5" s="175"/>
      <c r="F5" s="176"/>
      <c r="G5" s="177" t="s">
        <v>354</v>
      </c>
      <c r="H5" s="177"/>
      <c r="I5" s="177" t="s">
        <v>355</v>
      </c>
      <c r="J5" s="177"/>
      <c r="K5" s="177" t="s">
        <v>356</v>
      </c>
      <c r="L5" s="177"/>
      <c r="M5" s="177" t="s">
        <v>357</v>
      </c>
      <c r="N5" s="177"/>
      <c r="O5" s="177" t="s">
        <v>358</v>
      </c>
      <c r="P5" s="177"/>
      <c r="Q5" s="177" t="s">
        <v>359</v>
      </c>
      <c r="R5" s="179"/>
    </row>
    <row r="6" spans="1:18" s="12" customFormat="1" ht="30.75" customHeight="1">
      <c r="A6" s="170"/>
      <c r="B6" s="170"/>
      <c r="C6" s="171"/>
      <c r="D6" s="178" t="s">
        <v>360</v>
      </c>
      <c r="E6" s="178" t="s">
        <v>96</v>
      </c>
      <c r="F6" s="178" t="s">
        <v>97</v>
      </c>
      <c r="G6" s="178" t="s">
        <v>96</v>
      </c>
      <c r="H6" s="178" t="s">
        <v>97</v>
      </c>
      <c r="I6" s="178" t="s">
        <v>96</v>
      </c>
      <c r="J6" s="178" t="s">
        <v>97</v>
      </c>
      <c r="K6" s="178" t="s">
        <v>96</v>
      </c>
      <c r="L6" s="178" t="s">
        <v>97</v>
      </c>
      <c r="M6" s="178" t="s">
        <v>96</v>
      </c>
      <c r="N6" s="178" t="s">
        <v>97</v>
      </c>
      <c r="O6" s="178" t="s">
        <v>96</v>
      </c>
      <c r="P6" s="178" t="s">
        <v>97</v>
      </c>
      <c r="Q6" s="178" t="s">
        <v>96</v>
      </c>
      <c r="R6" s="182" t="s">
        <v>97</v>
      </c>
    </row>
    <row r="7" spans="1:18" s="13" customFormat="1" ht="30.75" customHeight="1">
      <c r="A7" s="172"/>
      <c r="B7" s="172"/>
      <c r="C7" s="173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9"/>
    </row>
    <row r="8" spans="1:18" s="16" customFormat="1" ht="15" customHeight="1">
      <c r="A8" s="68" t="s">
        <v>361</v>
      </c>
      <c r="B8" s="69" t="s">
        <v>347</v>
      </c>
      <c r="C8" s="70" t="s">
        <v>0</v>
      </c>
      <c r="D8" s="85">
        <f>SUM(E8:F8)</f>
        <v>17637</v>
      </c>
      <c r="E8" s="85">
        <v>11727</v>
      </c>
      <c r="F8" s="85">
        <v>5910</v>
      </c>
      <c r="G8" s="85">
        <v>8191</v>
      </c>
      <c r="H8" s="85">
        <v>4427</v>
      </c>
      <c r="I8" s="85">
        <v>495</v>
      </c>
      <c r="J8" s="85">
        <v>559</v>
      </c>
      <c r="K8" s="85">
        <v>768</v>
      </c>
      <c r="L8" s="85">
        <v>361</v>
      </c>
      <c r="M8" s="85">
        <v>62</v>
      </c>
      <c r="N8" s="85">
        <v>56</v>
      </c>
      <c r="O8" s="85">
        <v>412</v>
      </c>
      <c r="P8" s="85">
        <v>151</v>
      </c>
      <c r="Q8" s="85">
        <v>1799</v>
      </c>
      <c r="R8" s="85">
        <v>356</v>
      </c>
    </row>
    <row r="9" spans="1:18" s="16" customFormat="1" ht="15" customHeight="1">
      <c r="A9" s="183" t="s">
        <v>1</v>
      </c>
      <c r="B9" s="72" t="s">
        <v>245</v>
      </c>
      <c r="C9" s="73" t="s">
        <v>2</v>
      </c>
      <c r="D9" s="27">
        <f t="shared" ref="D9:D69" si="0">SUM(E9:F9)</f>
        <v>16074</v>
      </c>
      <c r="E9" s="27">
        <v>10805</v>
      </c>
      <c r="F9" s="27">
        <v>5269</v>
      </c>
      <c r="G9" s="27">
        <v>7600</v>
      </c>
      <c r="H9" s="27">
        <v>3986</v>
      </c>
      <c r="I9" s="27">
        <v>417</v>
      </c>
      <c r="J9" s="27">
        <v>457</v>
      </c>
      <c r="K9" s="27">
        <v>703</v>
      </c>
      <c r="L9" s="27">
        <v>333</v>
      </c>
      <c r="M9" s="27">
        <v>53</v>
      </c>
      <c r="N9" s="27">
        <v>48</v>
      </c>
      <c r="O9" s="27">
        <v>371</v>
      </c>
      <c r="P9" s="27">
        <v>123</v>
      </c>
      <c r="Q9" s="27">
        <v>1661</v>
      </c>
      <c r="R9" s="27">
        <v>322</v>
      </c>
    </row>
    <row r="10" spans="1:18" s="16" customFormat="1" ht="15" customHeight="1">
      <c r="A10" s="184"/>
      <c r="B10" s="72" t="s">
        <v>246</v>
      </c>
      <c r="C10" s="73" t="s">
        <v>3</v>
      </c>
      <c r="D10" s="27">
        <f t="shared" si="0"/>
        <v>1563</v>
      </c>
      <c r="E10" s="27">
        <v>922</v>
      </c>
      <c r="F10" s="27">
        <v>641</v>
      </c>
      <c r="G10" s="27">
        <v>591</v>
      </c>
      <c r="H10" s="27">
        <v>441</v>
      </c>
      <c r="I10" s="27">
        <v>78</v>
      </c>
      <c r="J10" s="27">
        <v>102</v>
      </c>
      <c r="K10" s="27">
        <v>65</v>
      </c>
      <c r="L10" s="27">
        <v>28</v>
      </c>
      <c r="M10" s="27">
        <v>9</v>
      </c>
      <c r="N10" s="27">
        <v>8</v>
      </c>
      <c r="O10" s="27">
        <v>41</v>
      </c>
      <c r="P10" s="27">
        <v>28</v>
      </c>
      <c r="Q10" s="27">
        <v>138</v>
      </c>
      <c r="R10" s="27">
        <v>34</v>
      </c>
    </row>
    <row r="11" spans="1:18" s="24" customFormat="1" ht="15" customHeight="1">
      <c r="A11" s="100" t="s">
        <v>388</v>
      </c>
      <c r="B11" s="69" t="s">
        <v>339</v>
      </c>
      <c r="C11" s="70" t="s">
        <v>0</v>
      </c>
      <c r="D11" s="85">
        <f t="shared" si="0"/>
        <v>2115</v>
      </c>
      <c r="E11" s="85">
        <v>1590</v>
      </c>
      <c r="F11" s="85">
        <v>525</v>
      </c>
      <c r="G11" s="85">
        <v>1368</v>
      </c>
      <c r="H11" s="85">
        <v>427</v>
      </c>
      <c r="I11" s="85">
        <v>11</v>
      </c>
      <c r="J11" s="85">
        <v>25</v>
      </c>
      <c r="K11" s="85">
        <v>150</v>
      </c>
      <c r="L11" s="85">
        <v>49</v>
      </c>
      <c r="M11" s="85">
        <v>2</v>
      </c>
      <c r="N11" s="85">
        <v>1</v>
      </c>
      <c r="O11" s="85">
        <v>42</v>
      </c>
      <c r="P11" s="85">
        <v>11</v>
      </c>
      <c r="Q11" s="85">
        <v>17</v>
      </c>
      <c r="R11" s="85">
        <v>12</v>
      </c>
    </row>
    <row r="12" spans="1:18" s="24" customFormat="1" ht="15" customHeight="1">
      <c r="A12" s="180" t="s">
        <v>375</v>
      </c>
      <c r="B12" s="72" t="s">
        <v>245</v>
      </c>
      <c r="C12" s="73" t="s">
        <v>2</v>
      </c>
      <c r="D12" s="27">
        <f t="shared" si="0"/>
        <v>2085</v>
      </c>
      <c r="E12" s="27">
        <v>1565</v>
      </c>
      <c r="F12" s="27">
        <v>520</v>
      </c>
      <c r="G12" s="27">
        <v>1344</v>
      </c>
      <c r="H12" s="27">
        <v>423</v>
      </c>
      <c r="I12" s="27">
        <v>11</v>
      </c>
      <c r="J12" s="27">
        <v>24</v>
      </c>
      <c r="K12" s="27">
        <v>150</v>
      </c>
      <c r="L12" s="27">
        <v>49</v>
      </c>
      <c r="M12" s="27">
        <v>1</v>
      </c>
      <c r="N12" s="27">
        <v>1</v>
      </c>
      <c r="O12" s="27">
        <v>42</v>
      </c>
      <c r="P12" s="27">
        <v>11</v>
      </c>
      <c r="Q12" s="27">
        <v>17</v>
      </c>
      <c r="R12" s="27">
        <v>12</v>
      </c>
    </row>
    <row r="13" spans="1:18" s="24" customFormat="1" ht="15" customHeight="1">
      <c r="A13" s="181"/>
      <c r="B13" s="72" t="s">
        <v>246</v>
      </c>
      <c r="C13" s="73" t="s">
        <v>3</v>
      </c>
      <c r="D13" s="27">
        <f t="shared" si="0"/>
        <v>30</v>
      </c>
      <c r="E13" s="27">
        <v>25</v>
      </c>
      <c r="F13" s="27">
        <v>5</v>
      </c>
      <c r="G13" s="27">
        <v>24</v>
      </c>
      <c r="H13" s="27">
        <v>4</v>
      </c>
      <c r="I13" s="27">
        <v>0</v>
      </c>
      <c r="J13" s="27">
        <v>1</v>
      </c>
      <c r="K13" s="27">
        <v>0</v>
      </c>
      <c r="L13" s="27">
        <v>0</v>
      </c>
      <c r="M13" s="27">
        <v>1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</row>
    <row r="14" spans="1:18" s="24" customFormat="1" ht="15" customHeight="1">
      <c r="A14" s="100" t="s">
        <v>400</v>
      </c>
      <c r="B14" s="69" t="s">
        <v>339</v>
      </c>
      <c r="C14" s="70" t="s">
        <v>0</v>
      </c>
      <c r="D14" s="85">
        <f t="shared" si="0"/>
        <v>1484</v>
      </c>
      <c r="E14" s="85">
        <v>934</v>
      </c>
      <c r="F14" s="85">
        <v>550</v>
      </c>
      <c r="G14" s="85">
        <v>731</v>
      </c>
      <c r="H14" s="85">
        <v>433</v>
      </c>
      <c r="I14" s="85">
        <v>8</v>
      </c>
      <c r="J14" s="85">
        <v>18</v>
      </c>
      <c r="K14" s="85">
        <v>76</v>
      </c>
      <c r="L14" s="85">
        <v>58</v>
      </c>
      <c r="M14" s="85">
        <v>15</v>
      </c>
      <c r="N14" s="85">
        <v>15</v>
      </c>
      <c r="O14" s="85">
        <v>14</v>
      </c>
      <c r="P14" s="85">
        <v>4</v>
      </c>
      <c r="Q14" s="85">
        <v>90</v>
      </c>
      <c r="R14" s="85">
        <v>22</v>
      </c>
    </row>
    <row r="15" spans="1:18" s="24" customFormat="1" ht="15" customHeight="1">
      <c r="A15" s="180" t="s">
        <v>378</v>
      </c>
      <c r="B15" s="72" t="s">
        <v>245</v>
      </c>
      <c r="C15" s="73" t="s">
        <v>2</v>
      </c>
      <c r="D15" s="27">
        <f t="shared" si="0"/>
        <v>1475</v>
      </c>
      <c r="E15" s="27">
        <v>928</v>
      </c>
      <c r="F15" s="27">
        <v>547</v>
      </c>
      <c r="G15" s="27">
        <v>725</v>
      </c>
      <c r="H15" s="27">
        <v>430</v>
      </c>
      <c r="I15" s="27">
        <v>8</v>
      </c>
      <c r="J15" s="27">
        <v>18</v>
      </c>
      <c r="K15" s="27">
        <v>76</v>
      </c>
      <c r="L15" s="27">
        <v>58</v>
      </c>
      <c r="M15" s="27">
        <v>15</v>
      </c>
      <c r="N15" s="27">
        <v>15</v>
      </c>
      <c r="O15" s="27">
        <v>14</v>
      </c>
      <c r="P15" s="27">
        <v>4</v>
      </c>
      <c r="Q15" s="27">
        <v>90</v>
      </c>
      <c r="R15" s="27">
        <v>22</v>
      </c>
    </row>
    <row r="16" spans="1:18" s="24" customFormat="1" ht="15" customHeight="1">
      <c r="A16" s="181"/>
      <c r="B16" s="74" t="s">
        <v>246</v>
      </c>
      <c r="C16" s="75" t="s">
        <v>3</v>
      </c>
      <c r="D16" s="27">
        <f t="shared" si="0"/>
        <v>9</v>
      </c>
      <c r="E16" s="27">
        <v>6</v>
      </c>
      <c r="F16" s="27">
        <v>3</v>
      </c>
      <c r="G16" s="27">
        <v>6</v>
      </c>
      <c r="H16" s="27">
        <v>3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</row>
    <row r="17" spans="1:18" s="24" customFormat="1" ht="15" customHeight="1">
      <c r="A17" s="100" t="s">
        <v>402</v>
      </c>
      <c r="B17" s="69" t="s">
        <v>339</v>
      </c>
      <c r="C17" s="70" t="s">
        <v>0</v>
      </c>
      <c r="D17" s="85">
        <f t="shared" si="0"/>
        <v>3376</v>
      </c>
      <c r="E17" s="85">
        <v>2354</v>
      </c>
      <c r="F17" s="85">
        <v>1022</v>
      </c>
      <c r="G17" s="85">
        <v>1481</v>
      </c>
      <c r="H17" s="85">
        <v>712</v>
      </c>
      <c r="I17" s="85">
        <v>123</v>
      </c>
      <c r="J17" s="85">
        <v>107</v>
      </c>
      <c r="K17" s="85">
        <v>130</v>
      </c>
      <c r="L17" s="85">
        <v>32</v>
      </c>
      <c r="M17" s="85">
        <v>20</v>
      </c>
      <c r="N17" s="85">
        <v>26</v>
      </c>
      <c r="O17" s="85">
        <v>146</v>
      </c>
      <c r="P17" s="85">
        <v>49</v>
      </c>
      <c r="Q17" s="85">
        <v>454</v>
      </c>
      <c r="R17" s="85">
        <v>96</v>
      </c>
    </row>
    <row r="18" spans="1:18" s="24" customFormat="1" ht="15" customHeight="1">
      <c r="A18" s="180" t="s">
        <v>382</v>
      </c>
      <c r="B18" s="72" t="s">
        <v>245</v>
      </c>
      <c r="C18" s="73" t="s">
        <v>2</v>
      </c>
      <c r="D18" s="27">
        <f t="shared" si="0"/>
        <v>3234</v>
      </c>
      <c r="E18" s="27">
        <v>2276</v>
      </c>
      <c r="F18" s="27">
        <v>958</v>
      </c>
      <c r="G18" s="27">
        <v>1442</v>
      </c>
      <c r="H18" s="27">
        <v>673</v>
      </c>
      <c r="I18" s="27">
        <v>121</v>
      </c>
      <c r="J18" s="27">
        <v>96</v>
      </c>
      <c r="K18" s="27">
        <v>118</v>
      </c>
      <c r="L18" s="27">
        <v>32</v>
      </c>
      <c r="M18" s="27">
        <v>12</v>
      </c>
      <c r="N18" s="27">
        <v>18</v>
      </c>
      <c r="O18" s="27">
        <v>139</v>
      </c>
      <c r="P18" s="27">
        <v>45</v>
      </c>
      <c r="Q18" s="27">
        <v>444</v>
      </c>
      <c r="R18" s="27">
        <v>94</v>
      </c>
    </row>
    <row r="19" spans="1:18" s="24" customFormat="1" ht="15" customHeight="1">
      <c r="A19" s="181"/>
      <c r="B19" s="74" t="s">
        <v>246</v>
      </c>
      <c r="C19" s="75" t="s">
        <v>3</v>
      </c>
      <c r="D19" s="27">
        <f t="shared" si="0"/>
        <v>142</v>
      </c>
      <c r="E19" s="27">
        <v>78</v>
      </c>
      <c r="F19" s="27">
        <v>64</v>
      </c>
      <c r="G19" s="27">
        <v>39</v>
      </c>
      <c r="H19" s="27">
        <v>39</v>
      </c>
      <c r="I19" s="27">
        <v>2</v>
      </c>
      <c r="J19" s="27">
        <v>11</v>
      </c>
      <c r="K19" s="27">
        <v>12</v>
      </c>
      <c r="L19" s="27">
        <v>0</v>
      </c>
      <c r="M19" s="27">
        <v>8</v>
      </c>
      <c r="N19" s="27">
        <v>8</v>
      </c>
      <c r="O19" s="27">
        <v>7</v>
      </c>
      <c r="P19" s="27">
        <v>4</v>
      </c>
      <c r="Q19" s="27">
        <v>10</v>
      </c>
      <c r="R19" s="27">
        <v>2</v>
      </c>
    </row>
    <row r="20" spans="1:18" s="24" customFormat="1" ht="15" customHeight="1">
      <c r="A20" s="100" t="s">
        <v>403</v>
      </c>
      <c r="B20" s="69" t="s">
        <v>339</v>
      </c>
      <c r="C20" s="70" t="s">
        <v>0</v>
      </c>
      <c r="D20" s="85">
        <f t="shared" si="0"/>
        <v>930</v>
      </c>
      <c r="E20" s="85">
        <v>577</v>
      </c>
      <c r="F20" s="85">
        <v>353</v>
      </c>
      <c r="G20" s="85">
        <v>436</v>
      </c>
      <c r="H20" s="85">
        <v>288</v>
      </c>
      <c r="I20" s="85">
        <v>25</v>
      </c>
      <c r="J20" s="85">
        <v>33</v>
      </c>
      <c r="K20" s="85">
        <v>41</v>
      </c>
      <c r="L20" s="85">
        <v>15</v>
      </c>
      <c r="M20" s="85">
        <v>5</v>
      </c>
      <c r="N20" s="85">
        <v>0</v>
      </c>
      <c r="O20" s="85">
        <v>17</v>
      </c>
      <c r="P20" s="85">
        <v>4</v>
      </c>
      <c r="Q20" s="85">
        <v>53</v>
      </c>
      <c r="R20" s="85">
        <v>13</v>
      </c>
    </row>
    <row r="21" spans="1:18" s="24" customFormat="1" ht="15" customHeight="1">
      <c r="A21" s="180" t="s">
        <v>384</v>
      </c>
      <c r="B21" s="72" t="s">
        <v>245</v>
      </c>
      <c r="C21" s="73" t="s">
        <v>2</v>
      </c>
      <c r="D21" s="27">
        <f t="shared" si="0"/>
        <v>922</v>
      </c>
      <c r="E21" s="27">
        <v>570</v>
      </c>
      <c r="F21" s="27">
        <v>352</v>
      </c>
      <c r="G21" s="27">
        <v>429</v>
      </c>
      <c r="H21" s="27">
        <v>287</v>
      </c>
      <c r="I21" s="27">
        <v>25</v>
      </c>
      <c r="J21" s="27">
        <v>33</v>
      </c>
      <c r="K21" s="27">
        <v>41</v>
      </c>
      <c r="L21" s="27">
        <v>15</v>
      </c>
      <c r="M21" s="27">
        <v>5</v>
      </c>
      <c r="N21" s="27">
        <v>0</v>
      </c>
      <c r="O21" s="27">
        <v>17</v>
      </c>
      <c r="P21" s="27">
        <v>4</v>
      </c>
      <c r="Q21" s="27">
        <v>53</v>
      </c>
      <c r="R21" s="27">
        <v>13</v>
      </c>
    </row>
    <row r="22" spans="1:18" s="24" customFormat="1" ht="15" customHeight="1">
      <c r="A22" s="181"/>
      <c r="B22" s="74" t="s">
        <v>246</v>
      </c>
      <c r="C22" s="75" t="s">
        <v>3</v>
      </c>
      <c r="D22" s="27">
        <f t="shared" si="0"/>
        <v>8</v>
      </c>
      <c r="E22" s="27">
        <v>7</v>
      </c>
      <c r="F22" s="27">
        <v>1</v>
      </c>
      <c r="G22" s="27">
        <v>7</v>
      </c>
      <c r="H22" s="27">
        <v>1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</row>
    <row r="23" spans="1:18" s="24" customFormat="1" ht="15" customHeight="1">
      <c r="A23" s="100" t="s">
        <v>404</v>
      </c>
      <c r="B23" s="69" t="s">
        <v>339</v>
      </c>
      <c r="C23" s="70" t="s">
        <v>0</v>
      </c>
      <c r="D23" s="85">
        <f t="shared" si="0"/>
        <v>2554</v>
      </c>
      <c r="E23" s="85">
        <v>1754</v>
      </c>
      <c r="F23" s="85">
        <v>800</v>
      </c>
      <c r="G23" s="85">
        <v>983</v>
      </c>
      <c r="H23" s="85">
        <v>582</v>
      </c>
      <c r="I23" s="85">
        <v>50</v>
      </c>
      <c r="J23" s="85">
        <v>56</v>
      </c>
      <c r="K23" s="85">
        <v>85</v>
      </c>
      <c r="L23" s="85">
        <v>55</v>
      </c>
      <c r="M23" s="85">
        <v>8</v>
      </c>
      <c r="N23" s="85">
        <v>8</v>
      </c>
      <c r="O23" s="85">
        <v>37</v>
      </c>
      <c r="P23" s="85">
        <v>5</v>
      </c>
      <c r="Q23" s="85">
        <v>591</v>
      </c>
      <c r="R23" s="85">
        <v>94</v>
      </c>
    </row>
    <row r="24" spans="1:18" s="24" customFormat="1" ht="15" customHeight="1">
      <c r="A24" s="180" t="s">
        <v>387</v>
      </c>
      <c r="B24" s="72" t="s">
        <v>245</v>
      </c>
      <c r="C24" s="73" t="s">
        <v>2</v>
      </c>
      <c r="D24" s="27">
        <f t="shared" si="0"/>
        <v>2404</v>
      </c>
      <c r="E24" s="27">
        <v>1664</v>
      </c>
      <c r="F24" s="27">
        <v>740</v>
      </c>
      <c r="G24" s="27">
        <v>909</v>
      </c>
      <c r="H24" s="27">
        <v>531</v>
      </c>
      <c r="I24" s="27">
        <v>44</v>
      </c>
      <c r="J24" s="27">
        <v>53</v>
      </c>
      <c r="K24" s="27">
        <v>83</v>
      </c>
      <c r="L24" s="27">
        <v>54</v>
      </c>
      <c r="M24" s="27">
        <v>8</v>
      </c>
      <c r="N24" s="27">
        <v>8</v>
      </c>
      <c r="O24" s="27">
        <v>36</v>
      </c>
      <c r="P24" s="27">
        <v>5</v>
      </c>
      <c r="Q24" s="27">
        <v>584</v>
      </c>
      <c r="R24" s="27">
        <v>89</v>
      </c>
    </row>
    <row r="25" spans="1:18" s="24" customFormat="1" ht="15" customHeight="1">
      <c r="A25" s="181"/>
      <c r="B25" s="74" t="s">
        <v>246</v>
      </c>
      <c r="C25" s="75" t="s">
        <v>3</v>
      </c>
      <c r="D25" s="27">
        <f t="shared" si="0"/>
        <v>150</v>
      </c>
      <c r="E25" s="27">
        <v>90</v>
      </c>
      <c r="F25" s="27">
        <v>60</v>
      </c>
      <c r="G25" s="27">
        <v>74</v>
      </c>
      <c r="H25" s="27">
        <v>51</v>
      </c>
      <c r="I25" s="27">
        <v>6</v>
      </c>
      <c r="J25" s="27">
        <v>3</v>
      </c>
      <c r="K25" s="27">
        <v>2</v>
      </c>
      <c r="L25" s="27">
        <v>1</v>
      </c>
      <c r="M25" s="27">
        <v>0</v>
      </c>
      <c r="N25" s="27">
        <v>0</v>
      </c>
      <c r="O25" s="27">
        <v>1</v>
      </c>
      <c r="P25" s="27">
        <v>0</v>
      </c>
      <c r="Q25" s="27">
        <v>7</v>
      </c>
      <c r="R25" s="27">
        <v>5</v>
      </c>
    </row>
    <row r="26" spans="1:18" s="24" customFormat="1" ht="15" customHeight="1">
      <c r="A26" s="32" t="s">
        <v>152</v>
      </c>
      <c r="B26" s="69" t="s">
        <v>339</v>
      </c>
      <c r="C26" s="70" t="s">
        <v>0</v>
      </c>
      <c r="D26" s="85">
        <f t="shared" si="0"/>
        <v>545</v>
      </c>
      <c r="E26" s="85">
        <v>308</v>
      </c>
      <c r="F26" s="85">
        <v>237</v>
      </c>
      <c r="G26" s="85">
        <v>234</v>
      </c>
      <c r="H26" s="85">
        <v>190</v>
      </c>
      <c r="I26" s="85">
        <v>6</v>
      </c>
      <c r="J26" s="85">
        <v>24</v>
      </c>
      <c r="K26" s="85">
        <v>39</v>
      </c>
      <c r="L26" s="85">
        <v>8</v>
      </c>
      <c r="M26" s="85">
        <v>1</v>
      </c>
      <c r="N26" s="85">
        <v>0</v>
      </c>
      <c r="O26" s="85">
        <v>9</v>
      </c>
      <c r="P26" s="85">
        <v>3</v>
      </c>
      <c r="Q26" s="85">
        <v>19</v>
      </c>
      <c r="R26" s="85">
        <v>12</v>
      </c>
    </row>
    <row r="27" spans="1:18" s="24" customFormat="1" ht="15" customHeight="1">
      <c r="A27" s="180" t="s">
        <v>9</v>
      </c>
      <c r="B27" s="72" t="s">
        <v>245</v>
      </c>
      <c r="C27" s="73" t="s">
        <v>2</v>
      </c>
      <c r="D27" s="27">
        <f t="shared" si="0"/>
        <v>500</v>
      </c>
      <c r="E27" s="27">
        <v>283</v>
      </c>
      <c r="F27" s="27">
        <v>217</v>
      </c>
      <c r="G27" s="27">
        <v>215</v>
      </c>
      <c r="H27" s="27">
        <v>174</v>
      </c>
      <c r="I27" s="27">
        <v>5</v>
      </c>
      <c r="J27" s="27">
        <v>20</v>
      </c>
      <c r="K27" s="27">
        <v>35</v>
      </c>
      <c r="L27" s="27">
        <v>8</v>
      </c>
      <c r="M27" s="27">
        <v>1</v>
      </c>
      <c r="N27" s="27">
        <v>0</v>
      </c>
      <c r="O27" s="27">
        <v>9</v>
      </c>
      <c r="P27" s="27">
        <v>3</v>
      </c>
      <c r="Q27" s="27">
        <v>18</v>
      </c>
      <c r="R27" s="27">
        <v>12</v>
      </c>
    </row>
    <row r="28" spans="1:18" s="24" customFormat="1" ht="15" customHeight="1">
      <c r="A28" s="181"/>
      <c r="B28" s="74" t="s">
        <v>246</v>
      </c>
      <c r="C28" s="75" t="s">
        <v>3</v>
      </c>
      <c r="D28" s="27">
        <f t="shared" si="0"/>
        <v>45</v>
      </c>
      <c r="E28" s="27">
        <v>25</v>
      </c>
      <c r="F28" s="27">
        <v>20</v>
      </c>
      <c r="G28" s="27">
        <v>19</v>
      </c>
      <c r="H28" s="27">
        <v>16</v>
      </c>
      <c r="I28" s="27">
        <v>1</v>
      </c>
      <c r="J28" s="27">
        <v>4</v>
      </c>
      <c r="K28" s="27">
        <v>4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1</v>
      </c>
      <c r="R28" s="27">
        <v>0</v>
      </c>
    </row>
    <row r="29" spans="1:18" s="24" customFormat="1" ht="15" customHeight="1">
      <c r="A29" s="32" t="s">
        <v>153</v>
      </c>
      <c r="B29" s="69" t="s">
        <v>339</v>
      </c>
      <c r="C29" s="70" t="s">
        <v>0</v>
      </c>
      <c r="D29" s="85">
        <f t="shared" si="0"/>
        <v>367</v>
      </c>
      <c r="E29" s="85">
        <v>237</v>
      </c>
      <c r="F29" s="85">
        <v>130</v>
      </c>
      <c r="G29" s="85">
        <v>216</v>
      </c>
      <c r="H29" s="85">
        <v>117</v>
      </c>
      <c r="I29" s="85">
        <v>4</v>
      </c>
      <c r="J29" s="85">
        <v>5</v>
      </c>
      <c r="K29" s="85">
        <v>5</v>
      </c>
      <c r="L29" s="85">
        <v>3</v>
      </c>
      <c r="M29" s="85">
        <v>0</v>
      </c>
      <c r="N29" s="85">
        <v>0</v>
      </c>
      <c r="O29" s="85">
        <v>8</v>
      </c>
      <c r="P29" s="85">
        <v>3</v>
      </c>
      <c r="Q29" s="85">
        <v>4</v>
      </c>
      <c r="R29" s="85">
        <v>2</v>
      </c>
    </row>
    <row r="30" spans="1:18" s="24" customFormat="1" ht="15" customHeight="1">
      <c r="A30" s="180" t="s">
        <v>10</v>
      </c>
      <c r="B30" s="72" t="s">
        <v>245</v>
      </c>
      <c r="C30" s="73" t="s">
        <v>2</v>
      </c>
      <c r="D30" s="27">
        <f t="shared" si="0"/>
        <v>311</v>
      </c>
      <c r="E30" s="27">
        <v>198</v>
      </c>
      <c r="F30" s="27">
        <v>113</v>
      </c>
      <c r="G30" s="27">
        <v>179</v>
      </c>
      <c r="H30" s="27">
        <v>101</v>
      </c>
      <c r="I30" s="27">
        <v>3</v>
      </c>
      <c r="J30" s="27">
        <v>5</v>
      </c>
      <c r="K30" s="27">
        <v>4</v>
      </c>
      <c r="L30" s="27">
        <v>3</v>
      </c>
      <c r="M30" s="27">
        <v>0</v>
      </c>
      <c r="N30" s="27">
        <v>0</v>
      </c>
      <c r="O30" s="27">
        <v>8</v>
      </c>
      <c r="P30" s="27">
        <v>2</v>
      </c>
      <c r="Q30" s="27">
        <v>4</v>
      </c>
      <c r="R30" s="27">
        <v>2</v>
      </c>
    </row>
    <row r="31" spans="1:18" s="24" customFormat="1" ht="15" customHeight="1">
      <c r="A31" s="181"/>
      <c r="B31" s="74" t="s">
        <v>246</v>
      </c>
      <c r="C31" s="75" t="s">
        <v>3</v>
      </c>
      <c r="D31" s="27">
        <f t="shared" si="0"/>
        <v>56</v>
      </c>
      <c r="E31" s="27">
        <v>39</v>
      </c>
      <c r="F31" s="27">
        <v>17</v>
      </c>
      <c r="G31" s="27">
        <v>37</v>
      </c>
      <c r="H31" s="27">
        <v>16</v>
      </c>
      <c r="I31" s="27">
        <v>1</v>
      </c>
      <c r="J31" s="27">
        <v>0</v>
      </c>
      <c r="K31" s="27">
        <v>1</v>
      </c>
      <c r="L31" s="27">
        <v>0</v>
      </c>
      <c r="M31" s="27">
        <v>0</v>
      </c>
      <c r="N31" s="27">
        <v>0</v>
      </c>
      <c r="O31" s="27">
        <v>0</v>
      </c>
      <c r="P31" s="27">
        <v>1</v>
      </c>
      <c r="Q31" s="27">
        <v>0</v>
      </c>
      <c r="R31" s="27">
        <v>0</v>
      </c>
    </row>
    <row r="32" spans="1:18" s="24" customFormat="1" ht="15" customHeight="1">
      <c r="A32" s="32" t="s">
        <v>154</v>
      </c>
      <c r="B32" s="69" t="s">
        <v>339</v>
      </c>
      <c r="C32" s="70" t="s">
        <v>0</v>
      </c>
      <c r="D32" s="85">
        <f t="shared" si="0"/>
        <v>335</v>
      </c>
      <c r="E32" s="85">
        <v>211</v>
      </c>
      <c r="F32" s="85">
        <v>124</v>
      </c>
      <c r="G32" s="85">
        <v>175</v>
      </c>
      <c r="H32" s="85">
        <v>108</v>
      </c>
      <c r="I32" s="85">
        <v>4</v>
      </c>
      <c r="J32" s="85">
        <v>6</v>
      </c>
      <c r="K32" s="85">
        <v>17</v>
      </c>
      <c r="L32" s="85">
        <v>7</v>
      </c>
      <c r="M32" s="85">
        <v>1</v>
      </c>
      <c r="N32" s="85">
        <v>0</v>
      </c>
      <c r="O32" s="85">
        <v>7</v>
      </c>
      <c r="P32" s="85">
        <v>1</v>
      </c>
      <c r="Q32" s="85">
        <v>7</v>
      </c>
      <c r="R32" s="85">
        <v>2</v>
      </c>
    </row>
    <row r="33" spans="1:18" s="24" customFormat="1" ht="15" customHeight="1">
      <c r="A33" s="180" t="s">
        <v>11</v>
      </c>
      <c r="B33" s="72" t="s">
        <v>245</v>
      </c>
      <c r="C33" s="73" t="s">
        <v>2</v>
      </c>
      <c r="D33" s="27">
        <f t="shared" si="0"/>
        <v>272</v>
      </c>
      <c r="E33" s="27">
        <v>170</v>
      </c>
      <c r="F33" s="27">
        <v>102</v>
      </c>
      <c r="G33" s="27">
        <v>145</v>
      </c>
      <c r="H33" s="27">
        <v>94</v>
      </c>
      <c r="I33" s="27">
        <v>3</v>
      </c>
      <c r="J33" s="27">
        <v>1</v>
      </c>
      <c r="K33" s="27">
        <v>11</v>
      </c>
      <c r="L33" s="27">
        <v>4</v>
      </c>
      <c r="M33" s="27">
        <v>1</v>
      </c>
      <c r="N33" s="27">
        <v>0</v>
      </c>
      <c r="O33" s="27">
        <v>6</v>
      </c>
      <c r="P33" s="27">
        <v>1</v>
      </c>
      <c r="Q33" s="27">
        <v>4</v>
      </c>
      <c r="R33" s="27">
        <v>2</v>
      </c>
    </row>
    <row r="34" spans="1:18" s="24" customFormat="1" ht="15" customHeight="1">
      <c r="A34" s="181"/>
      <c r="B34" s="74" t="s">
        <v>246</v>
      </c>
      <c r="C34" s="75" t="s">
        <v>3</v>
      </c>
      <c r="D34" s="27">
        <f t="shared" si="0"/>
        <v>63</v>
      </c>
      <c r="E34" s="27">
        <v>41</v>
      </c>
      <c r="F34" s="27">
        <v>22</v>
      </c>
      <c r="G34" s="27">
        <v>30</v>
      </c>
      <c r="H34" s="27">
        <v>14</v>
      </c>
      <c r="I34" s="27">
        <v>1</v>
      </c>
      <c r="J34" s="27">
        <v>5</v>
      </c>
      <c r="K34" s="27">
        <v>6</v>
      </c>
      <c r="L34" s="27">
        <v>3</v>
      </c>
      <c r="M34" s="27">
        <v>0</v>
      </c>
      <c r="N34" s="27">
        <v>0</v>
      </c>
      <c r="O34" s="27">
        <v>1</v>
      </c>
      <c r="P34" s="27">
        <v>0</v>
      </c>
      <c r="Q34" s="27">
        <v>3</v>
      </c>
      <c r="R34" s="27">
        <v>0</v>
      </c>
    </row>
    <row r="35" spans="1:18" s="24" customFormat="1" ht="15" customHeight="1">
      <c r="A35" s="32" t="s">
        <v>155</v>
      </c>
      <c r="B35" s="69" t="s">
        <v>339</v>
      </c>
      <c r="C35" s="70" t="s">
        <v>0</v>
      </c>
      <c r="D35" s="85">
        <f t="shared" si="0"/>
        <v>316</v>
      </c>
      <c r="E35" s="85">
        <v>200</v>
      </c>
      <c r="F35" s="85">
        <v>116</v>
      </c>
      <c r="G35" s="85">
        <v>176</v>
      </c>
      <c r="H35" s="85">
        <v>100</v>
      </c>
      <c r="I35" s="85">
        <v>1</v>
      </c>
      <c r="J35" s="85">
        <v>1</v>
      </c>
      <c r="K35" s="85">
        <v>17</v>
      </c>
      <c r="L35" s="85">
        <v>9</v>
      </c>
      <c r="M35" s="85">
        <v>0</v>
      </c>
      <c r="N35" s="85">
        <v>0</v>
      </c>
      <c r="O35" s="85">
        <v>4</v>
      </c>
      <c r="P35" s="85">
        <v>3</v>
      </c>
      <c r="Q35" s="85">
        <v>2</v>
      </c>
      <c r="R35" s="85">
        <v>3</v>
      </c>
    </row>
    <row r="36" spans="1:18" s="24" customFormat="1" ht="15" customHeight="1">
      <c r="A36" s="180" t="s">
        <v>12</v>
      </c>
      <c r="B36" s="72" t="s">
        <v>245</v>
      </c>
      <c r="C36" s="73" t="s">
        <v>2</v>
      </c>
      <c r="D36" s="27">
        <f t="shared" si="0"/>
        <v>290</v>
      </c>
      <c r="E36" s="27">
        <v>183</v>
      </c>
      <c r="F36" s="27">
        <v>107</v>
      </c>
      <c r="G36" s="27">
        <v>164</v>
      </c>
      <c r="H36" s="27">
        <v>91</v>
      </c>
      <c r="I36" s="27">
        <v>1</v>
      </c>
      <c r="J36" s="27">
        <v>1</v>
      </c>
      <c r="K36" s="27">
        <v>15</v>
      </c>
      <c r="L36" s="27">
        <v>9</v>
      </c>
      <c r="M36" s="27">
        <v>0</v>
      </c>
      <c r="N36" s="27">
        <v>0</v>
      </c>
      <c r="O36" s="27">
        <v>3</v>
      </c>
      <c r="P36" s="27">
        <v>3</v>
      </c>
      <c r="Q36" s="27">
        <v>0</v>
      </c>
      <c r="R36" s="27">
        <v>3</v>
      </c>
    </row>
    <row r="37" spans="1:18" s="24" customFormat="1" ht="15" customHeight="1">
      <c r="A37" s="181"/>
      <c r="B37" s="74" t="s">
        <v>246</v>
      </c>
      <c r="C37" s="75" t="s">
        <v>3</v>
      </c>
      <c r="D37" s="27">
        <f t="shared" si="0"/>
        <v>26</v>
      </c>
      <c r="E37" s="27">
        <v>17</v>
      </c>
      <c r="F37" s="27">
        <v>9</v>
      </c>
      <c r="G37" s="27">
        <v>12</v>
      </c>
      <c r="H37" s="27">
        <v>9</v>
      </c>
      <c r="I37" s="27">
        <v>0</v>
      </c>
      <c r="J37" s="27">
        <v>0</v>
      </c>
      <c r="K37" s="27">
        <v>2</v>
      </c>
      <c r="L37" s="27">
        <v>0</v>
      </c>
      <c r="M37" s="27">
        <v>0</v>
      </c>
      <c r="N37" s="27">
        <v>0</v>
      </c>
      <c r="O37" s="27">
        <v>1</v>
      </c>
      <c r="P37" s="27">
        <v>0</v>
      </c>
      <c r="Q37" s="27">
        <v>2</v>
      </c>
      <c r="R37" s="27">
        <v>0</v>
      </c>
    </row>
    <row r="38" spans="1:18" s="24" customFormat="1" ht="15" customHeight="1">
      <c r="A38" s="32" t="s">
        <v>156</v>
      </c>
      <c r="B38" s="69" t="s">
        <v>339</v>
      </c>
      <c r="C38" s="70" t="s">
        <v>0</v>
      </c>
      <c r="D38" s="85">
        <f t="shared" si="0"/>
        <v>1266</v>
      </c>
      <c r="E38" s="85">
        <v>857</v>
      </c>
      <c r="F38" s="85">
        <v>409</v>
      </c>
      <c r="G38" s="85">
        <v>582</v>
      </c>
      <c r="H38" s="85">
        <v>313</v>
      </c>
      <c r="I38" s="85">
        <v>38</v>
      </c>
      <c r="J38" s="85">
        <v>44</v>
      </c>
      <c r="K38" s="85">
        <v>50</v>
      </c>
      <c r="L38" s="85">
        <v>17</v>
      </c>
      <c r="M38" s="85">
        <v>2</v>
      </c>
      <c r="N38" s="85">
        <v>2</v>
      </c>
      <c r="O38" s="85">
        <v>12</v>
      </c>
      <c r="P38" s="85">
        <v>4</v>
      </c>
      <c r="Q38" s="85">
        <v>173</v>
      </c>
      <c r="R38" s="85">
        <v>29</v>
      </c>
    </row>
    <row r="39" spans="1:18" s="24" customFormat="1" ht="15" customHeight="1">
      <c r="A39" s="180" t="s">
        <v>13</v>
      </c>
      <c r="B39" s="72" t="s">
        <v>245</v>
      </c>
      <c r="C39" s="73" t="s">
        <v>2</v>
      </c>
      <c r="D39" s="27">
        <f t="shared" si="0"/>
        <v>1254</v>
      </c>
      <c r="E39" s="27">
        <v>848</v>
      </c>
      <c r="F39" s="27">
        <v>406</v>
      </c>
      <c r="G39" s="27">
        <v>574</v>
      </c>
      <c r="H39" s="27">
        <v>311</v>
      </c>
      <c r="I39" s="27">
        <v>38</v>
      </c>
      <c r="J39" s="27">
        <v>44</v>
      </c>
      <c r="K39" s="27">
        <v>50</v>
      </c>
      <c r="L39" s="27">
        <v>17</v>
      </c>
      <c r="M39" s="27">
        <v>2</v>
      </c>
      <c r="N39" s="27">
        <v>2</v>
      </c>
      <c r="O39" s="27">
        <v>11</v>
      </c>
      <c r="P39" s="27">
        <v>4</v>
      </c>
      <c r="Q39" s="27">
        <v>173</v>
      </c>
      <c r="R39" s="27">
        <v>28</v>
      </c>
    </row>
    <row r="40" spans="1:18" s="24" customFormat="1" ht="15" customHeight="1">
      <c r="A40" s="181"/>
      <c r="B40" s="74" t="s">
        <v>246</v>
      </c>
      <c r="C40" s="75" t="s">
        <v>3</v>
      </c>
      <c r="D40" s="27">
        <f t="shared" si="0"/>
        <v>12</v>
      </c>
      <c r="E40" s="27">
        <v>9</v>
      </c>
      <c r="F40" s="27">
        <v>3</v>
      </c>
      <c r="G40" s="27">
        <v>8</v>
      </c>
      <c r="H40" s="27">
        <v>2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1</v>
      </c>
      <c r="P40" s="27">
        <v>0</v>
      </c>
      <c r="Q40" s="27">
        <v>0</v>
      </c>
      <c r="R40" s="27">
        <v>1</v>
      </c>
    </row>
    <row r="41" spans="1:18" s="24" customFormat="1" ht="15" customHeight="1">
      <c r="A41" s="32" t="s">
        <v>157</v>
      </c>
      <c r="B41" s="69" t="s">
        <v>339</v>
      </c>
      <c r="C41" s="70" t="s">
        <v>0</v>
      </c>
      <c r="D41" s="85">
        <f t="shared" si="0"/>
        <v>153</v>
      </c>
      <c r="E41" s="85">
        <v>82</v>
      </c>
      <c r="F41" s="85">
        <v>71</v>
      </c>
      <c r="G41" s="85">
        <v>56</v>
      </c>
      <c r="H41" s="85">
        <v>60</v>
      </c>
      <c r="I41" s="85">
        <v>17</v>
      </c>
      <c r="J41" s="85">
        <v>7</v>
      </c>
      <c r="K41" s="85">
        <v>4</v>
      </c>
      <c r="L41" s="85">
        <v>2</v>
      </c>
      <c r="M41" s="85">
        <v>0</v>
      </c>
      <c r="N41" s="85">
        <v>0</v>
      </c>
      <c r="O41" s="85">
        <v>3</v>
      </c>
      <c r="P41" s="85">
        <v>0</v>
      </c>
      <c r="Q41" s="85">
        <v>2</v>
      </c>
      <c r="R41" s="85">
        <v>2</v>
      </c>
    </row>
    <row r="42" spans="1:18" s="24" customFormat="1" ht="15" customHeight="1">
      <c r="A42" s="180" t="s">
        <v>14</v>
      </c>
      <c r="B42" s="72" t="s">
        <v>245</v>
      </c>
      <c r="C42" s="73" t="s">
        <v>2</v>
      </c>
      <c r="D42" s="27">
        <f t="shared" si="0"/>
        <v>128</v>
      </c>
      <c r="E42" s="27">
        <v>71</v>
      </c>
      <c r="F42" s="27">
        <v>57</v>
      </c>
      <c r="G42" s="27">
        <v>50</v>
      </c>
      <c r="H42" s="27">
        <v>48</v>
      </c>
      <c r="I42" s="27">
        <v>13</v>
      </c>
      <c r="J42" s="27">
        <v>6</v>
      </c>
      <c r="K42" s="27">
        <v>3</v>
      </c>
      <c r="L42" s="27">
        <v>2</v>
      </c>
      <c r="M42" s="27">
        <v>0</v>
      </c>
      <c r="N42" s="27">
        <v>0</v>
      </c>
      <c r="O42" s="27">
        <v>3</v>
      </c>
      <c r="P42" s="27">
        <v>0</v>
      </c>
      <c r="Q42" s="27">
        <v>2</v>
      </c>
      <c r="R42" s="27">
        <v>1</v>
      </c>
    </row>
    <row r="43" spans="1:18" s="24" customFormat="1" ht="15" customHeight="1">
      <c r="A43" s="181"/>
      <c r="B43" s="74" t="s">
        <v>246</v>
      </c>
      <c r="C43" s="75" t="s">
        <v>3</v>
      </c>
      <c r="D43" s="27">
        <f t="shared" si="0"/>
        <v>25</v>
      </c>
      <c r="E43" s="27">
        <v>11</v>
      </c>
      <c r="F43" s="27">
        <v>14</v>
      </c>
      <c r="G43" s="27">
        <v>6</v>
      </c>
      <c r="H43" s="27">
        <v>12</v>
      </c>
      <c r="I43" s="27">
        <v>4</v>
      </c>
      <c r="J43" s="27">
        <v>1</v>
      </c>
      <c r="K43" s="27">
        <v>1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1</v>
      </c>
    </row>
    <row r="44" spans="1:18" s="24" customFormat="1" ht="15" customHeight="1">
      <c r="A44" s="32" t="s">
        <v>158</v>
      </c>
      <c r="B44" s="69" t="s">
        <v>339</v>
      </c>
      <c r="C44" s="70" t="s">
        <v>0</v>
      </c>
      <c r="D44" s="85">
        <f t="shared" si="0"/>
        <v>546</v>
      </c>
      <c r="E44" s="85">
        <v>353</v>
      </c>
      <c r="F44" s="85">
        <v>193</v>
      </c>
      <c r="G44" s="85">
        <v>277</v>
      </c>
      <c r="H44" s="85">
        <v>151</v>
      </c>
      <c r="I44" s="85">
        <v>1</v>
      </c>
      <c r="J44" s="85">
        <v>6</v>
      </c>
      <c r="K44" s="85">
        <v>35</v>
      </c>
      <c r="L44" s="85">
        <v>25</v>
      </c>
      <c r="M44" s="85">
        <v>0</v>
      </c>
      <c r="N44" s="85">
        <v>1</v>
      </c>
      <c r="O44" s="85">
        <v>10</v>
      </c>
      <c r="P44" s="85">
        <v>2</v>
      </c>
      <c r="Q44" s="85">
        <v>30</v>
      </c>
      <c r="R44" s="85">
        <v>8</v>
      </c>
    </row>
    <row r="45" spans="1:18" s="24" customFormat="1" ht="15" customHeight="1">
      <c r="A45" s="180" t="s">
        <v>15</v>
      </c>
      <c r="B45" s="72" t="s">
        <v>245</v>
      </c>
      <c r="C45" s="73" t="s">
        <v>2</v>
      </c>
      <c r="D45" s="27">
        <f t="shared" si="0"/>
        <v>545</v>
      </c>
      <c r="E45" s="27">
        <v>352</v>
      </c>
      <c r="F45" s="27">
        <v>193</v>
      </c>
      <c r="G45" s="27">
        <v>276</v>
      </c>
      <c r="H45" s="27">
        <v>151</v>
      </c>
      <c r="I45" s="27">
        <v>1</v>
      </c>
      <c r="J45" s="27">
        <v>6</v>
      </c>
      <c r="K45" s="27">
        <v>35</v>
      </c>
      <c r="L45" s="27">
        <v>25</v>
      </c>
      <c r="M45" s="27">
        <v>0</v>
      </c>
      <c r="N45" s="27">
        <v>1</v>
      </c>
      <c r="O45" s="27">
        <v>10</v>
      </c>
      <c r="P45" s="27">
        <v>2</v>
      </c>
      <c r="Q45" s="27">
        <v>30</v>
      </c>
      <c r="R45" s="27">
        <v>8</v>
      </c>
    </row>
    <row r="46" spans="1:18" s="24" customFormat="1" ht="15" customHeight="1">
      <c r="A46" s="181"/>
      <c r="B46" s="74" t="s">
        <v>246</v>
      </c>
      <c r="C46" s="75" t="s">
        <v>3</v>
      </c>
      <c r="D46" s="27">
        <f t="shared" si="0"/>
        <v>1</v>
      </c>
      <c r="E46" s="27">
        <v>1</v>
      </c>
      <c r="F46" s="27">
        <v>0</v>
      </c>
      <c r="G46" s="27">
        <v>1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</row>
    <row r="47" spans="1:18" s="24" customFormat="1" ht="15" customHeight="1">
      <c r="A47" s="32" t="s">
        <v>159</v>
      </c>
      <c r="B47" s="69" t="s">
        <v>339</v>
      </c>
      <c r="C47" s="70" t="s">
        <v>0</v>
      </c>
      <c r="D47" s="85">
        <f t="shared" si="0"/>
        <v>250</v>
      </c>
      <c r="E47" s="85">
        <v>151</v>
      </c>
      <c r="F47" s="85">
        <v>99</v>
      </c>
      <c r="G47" s="85">
        <v>120</v>
      </c>
      <c r="H47" s="85">
        <v>77</v>
      </c>
      <c r="I47" s="85">
        <v>14</v>
      </c>
      <c r="J47" s="85">
        <v>14</v>
      </c>
      <c r="K47" s="85">
        <v>6</v>
      </c>
      <c r="L47" s="85">
        <v>6</v>
      </c>
      <c r="M47" s="85">
        <v>1</v>
      </c>
      <c r="N47" s="85">
        <v>0</v>
      </c>
      <c r="O47" s="85">
        <v>3</v>
      </c>
      <c r="P47" s="85">
        <v>1</v>
      </c>
      <c r="Q47" s="85">
        <v>7</v>
      </c>
      <c r="R47" s="85">
        <v>1</v>
      </c>
    </row>
    <row r="48" spans="1:18" s="24" customFormat="1" ht="15" customHeight="1">
      <c r="A48" s="180" t="s">
        <v>16</v>
      </c>
      <c r="B48" s="72" t="s">
        <v>245</v>
      </c>
      <c r="C48" s="73" t="s">
        <v>2</v>
      </c>
      <c r="D48" s="27">
        <f t="shared" si="0"/>
        <v>247</v>
      </c>
      <c r="E48" s="27">
        <v>150</v>
      </c>
      <c r="F48" s="27">
        <v>97</v>
      </c>
      <c r="G48" s="27">
        <v>119</v>
      </c>
      <c r="H48" s="27">
        <v>75</v>
      </c>
      <c r="I48" s="27">
        <v>14</v>
      </c>
      <c r="J48" s="27">
        <v>14</v>
      </c>
      <c r="K48" s="27">
        <v>6</v>
      </c>
      <c r="L48" s="27">
        <v>6</v>
      </c>
      <c r="M48" s="27">
        <v>1</v>
      </c>
      <c r="N48" s="27">
        <v>0</v>
      </c>
      <c r="O48" s="27">
        <v>3</v>
      </c>
      <c r="P48" s="27">
        <v>1</v>
      </c>
      <c r="Q48" s="27">
        <v>7</v>
      </c>
      <c r="R48" s="27">
        <v>1</v>
      </c>
    </row>
    <row r="49" spans="1:18" s="24" customFormat="1" ht="15" customHeight="1">
      <c r="A49" s="181"/>
      <c r="B49" s="74" t="s">
        <v>246</v>
      </c>
      <c r="C49" s="75" t="s">
        <v>3</v>
      </c>
      <c r="D49" s="27">
        <f t="shared" si="0"/>
        <v>3</v>
      </c>
      <c r="E49" s="27">
        <v>1</v>
      </c>
      <c r="F49" s="27">
        <v>2</v>
      </c>
      <c r="G49" s="27">
        <v>1</v>
      </c>
      <c r="H49" s="27">
        <v>2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</row>
    <row r="50" spans="1:18" s="24" customFormat="1" ht="15" customHeight="1">
      <c r="A50" s="32" t="s">
        <v>160</v>
      </c>
      <c r="B50" s="69" t="s">
        <v>339</v>
      </c>
      <c r="C50" s="70" t="s">
        <v>0</v>
      </c>
      <c r="D50" s="85">
        <f t="shared" si="0"/>
        <v>713</v>
      </c>
      <c r="E50" s="85">
        <v>453</v>
      </c>
      <c r="F50" s="85">
        <v>260</v>
      </c>
      <c r="G50" s="85">
        <v>372</v>
      </c>
      <c r="H50" s="85">
        <v>223</v>
      </c>
      <c r="I50" s="85">
        <v>17</v>
      </c>
      <c r="J50" s="85">
        <v>22</v>
      </c>
      <c r="K50" s="85">
        <v>25</v>
      </c>
      <c r="L50" s="85">
        <v>9</v>
      </c>
      <c r="M50" s="85">
        <v>3</v>
      </c>
      <c r="N50" s="85">
        <v>0</v>
      </c>
      <c r="O50" s="85">
        <v>10</v>
      </c>
      <c r="P50" s="85">
        <v>4</v>
      </c>
      <c r="Q50" s="85">
        <v>26</v>
      </c>
      <c r="R50" s="85">
        <v>2</v>
      </c>
    </row>
    <row r="51" spans="1:18" s="24" customFormat="1" ht="15" customHeight="1">
      <c r="A51" s="180" t="s">
        <v>17</v>
      </c>
      <c r="B51" s="72" t="s">
        <v>245</v>
      </c>
      <c r="C51" s="73" t="s">
        <v>2</v>
      </c>
      <c r="D51" s="27">
        <f t="shared" si="0"/>
        <v>622</v>
      </c>
      <c r="E51" s="27">
        <v>410</v>
      </c>
      <c r="F51" s="27">
        <v>212</v>
      </c>
      <c r="G51" s="27">
        <v>336</v>
      </c>
      <c r="H51" s="27">
        <v>181</v>
      </c>
      <c r="I51" s="27">
        <v>16</v>
      </c>
      <c r="J51" s="27">
        <v>16</v>
      </c>
      <c r="K51" s="27">
        <v>20</v>
      </c>
      <c r="L51" s="27">
        <v>9</v>
      </c>
      <c r="M51" s="27">
        <v>3</v>
      </c>
      <c r="N51" s="27">
        <v>0</v>
      </c>
      <c r="O51" s="27">
        <v>10</v>
      </c>
      <c r="P51" s="27">
        <v>4</v>
      </c>
      <c r="Q51" s="27">
        <v>25</v>
      </c>
      <c r="R51" s="27">
        <v>2</v>
      </c>
    </row>
    <row r="52" spans="1:18" s="24" customFormat="1" ht="15" customHeight="1">
      <c r="A52" s="181"/>
      <c r="B52" s="74" t="s">
        <v>246</v>
      </c>
      <c r="C52" s="75" t="s">
        <v>3</v>
      </c>
      <c r="D52" s="27">
        <f t="shared" si="0"/>
        <v>91</v>
      </c>
      <c r="E52" s="27">
        <v>43</v>
      </c>
      <c r="F52" s="27">
        <v>48</v>
      </c>
      <c r="G52" s="27">
        <v>36</v>
      </c>
      <c r="H52" s="27">
        <v>42</v>
      </c>
      <c r="I52" s="27">
        <v>1</v>
      </c>
      <c r="J52" s="27">
        <v>6</v>
      </c>
      <c r="K52" s="27">
        <v>5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1</v>
      </c>
      <c r="R52" s="27">
        <v>0</v>
      </c>
    </row>
    <row r="53" spans="1:18" s="24" customFormat="1" ht="15" customHeight="1">
      <c r="A53" s="32" t="s">
        <v>161</v>
      </c>
      <c r="B53" s="69" t="s">
        <v>339</v>
      </c>
      <c r="C53" s="70" t="s">
        <v>0</v>
      </c>
      <c r="D53" s="85">
        <f t="shared" si="0"/>
        <v>599</v>
      </c>
      <c r="E53" s="85">
        <v>432</v>
      </c>
      <c r="F53" s="85">
        <v>167</v>
      </c>
      <c r="G53" s="85">
        <v>199</v>
      </c>
      <c r="H53" s="85">
        <v>100</v>
      </c>
      <c r="I53" s="85">
        <v>12</v>
      </c>
      <c r="J53" s="85">
        <v>25</v>
      </c>
      <c r="K53" s="85">
        <v>21</v>
      </c>
      <c r="L53" s="85">
        <v>11</v>
      </c>
      <c r="M53" s="85">
        <v>4</v>
      </c>
      <c r="N53" s="85">
        <v>1</v>
      </c>
      <c r="O53" s="85">
        <v>15</v>
      </c>
      <c r="P53" s="85">
        <v>4</v>
      </c>
      <c r="Q53" s="85">
        <v>181</v>
      </c>
      <c r="R53" s="85">
        <v>26</v>
      </c>
    </row>
    <row r="54" spans="1:18" s="24" customFormat="1" ht="15" customHeight="1">
      <c r="A54" s="180" t="s">
        <v>18</v>
      </c>
      <c r="B54" s="72" t="s">
        <v>245</v>
      </c>
      <c r="C54" s="73" t="s">
        <v>2</v>
      </c>
      <c r="D54" s="27">
        <f t="shared" si="0"/>
        <v>282</v>
      </c>
      <c r="E54" s="27">
        <v>215</v>
      </c>
      <c r="F54" s="27">
        <v>67</v>
      </c>
      <c r="G54" s="27">
        <v>110</v>
      </c>
      <c r="H54" s="27">
        <v>42</v>
      </c>
      <c r="I54" s="27">
        <v>9</v>
      </c>
      <c r="J54" s="27">
        <v>9</v>
      </c>
      <c r="K54" s="27">
        <v>6</v>
      </c>
      <c r="L54" s="27">
        <v>4</v>
      </c>
      <c r="M54" s="27">
        <v>4</v>
      </c>
      <c r="N54" s="27">
        <v>1</v>
      </c>
      <c r="O54" s="27">
        <v>7</v>
      </c>
      <c r="P54" s="27">
        <v>3</v>
      </c>
      <c r="Q54" s="27">
        <v>79</v>
      </c>
      <c r="R54" s="27">
        <v>8</v>
      </c>
    </row>
    <row r="55" spans="1:18" s="24" customFormat="1" ht="15" customHeight="1">
      <c r="A55" s="181"/>
      <c r="B55" s="74" t="s">
        <v>246</v>
      </c>
      <c r="C55" s="75" t="s">
        <v>3</v>
      </c>
      <c r="D55" s="27">
        <f t="shared" si="0"/>
        <v>317</v>
      </c>
      <c r="E55" s="27">
        <v>217</v>
      </c>
      <c r="F55" s="27">
        <v>100</v>
      </c>
      <c r="G55" s="27">
        <v>89</v>
      </c>
      <c r="H55" s="27">
        <v>58</v>
      </c>
      <c r="I55" s="27">
        <v>3</v>
      </c>
      <c r="J55" s="27">
        <v>16</v>
      </c>
      <c r="K55" s="27">
        <v>15</v>
      </c>
      <c r="L55" s="27">
        <v>7</v>
      </c>
      <c r="M55" s="27">
        <v>0</v>
      </c>
      <c r="N55" s="27">
        <v>0</v>
      </c>
      <c r="O55" s="27">
        <v>8</v>
      </c>
      <c r="P55" s="27">
        <v>1</v>
      </c>
      <c r="Q55" s="27">
        <v>102</v>
      </c>
      <c r="R55" s="27">
        <v>18</v>
      </c>
    </row>
    <row r="56" spans="1:18" s="24" customFormat="1" ht="15" customHeight="1">
      <c r="A56" s="32" t="s">
        <v>162</v>
      </c>
      <c r="B56" s="69" t="s">
        <v>339</v>
      </c>
      <c r="C56" s="70" t="s">
        <v>0</v>
      </c>
      <c r="D56" s="85">
        <f t="shared" si="0"/>
        <v>1131</v>
      </c>
      <c r="E56" s="85">
        <v>599</v>
      </c>
      <c r="F56" s="85">
        <v>532</v>
      </c>
      <c r="G56" s="85">
        <v>365</v>
      </c>
      <c r="H56" s="85">
        <v>314</v>
      </c>
      <c r="I56" s="85">
        <v>136</v>
      </c>
      <c r="J56" s="85">
        <v>117</v>
      </c>
      <c r="K56" s="85">
        <v>32</v>
      </c>
      <c r="L56" s="85">
        <v>38</v>
      </c>
      <c r="M56" s="85">
        <v>0</v>
      </c>
      <c r="N56" s="85">
        <v>0</v>
      </c>
      <c r="O56" s="85">
        <v>50</v>
      </c>
      <c r="P56" s="85">
        <v>45</v>
      </c>
      <c r="Q56" s="85">
        <v>16</v>
      </c>
      <c r="R56" s="85">
        <v>18</v>
      </c>
    </row>
    <row r="57" spans="1:18" s="24" customFormat="1" ht="15" customHeight="1">
      <c r="A57" s="180" t="s">
        <v>19</v>
      </c>
      <c r="B57" s="72" t="s">
        <v>245</v>
      </c>
      <c r="C57" s="73" t="s">
        <v>2</v>
      </c>
      <c r="D57" s="27">
        <f t="shared" si="0"/>
        <v>564</v>
      </c>
      <c r="E57" s="27">
        <v>297</v>
      </c>
      <c r="F57" s="27">
        <v>267</v>
      </c>
      <c r="G57" s="27">
        <v>170</v>
      </c>
      <c r="H57" s="27">
        <v>150</v>
      </c>
      <c r="I57" s="27">
        <v>77</v>
      </c>
      <c r="J57" s="27">
        <v>62</v>
      </c>
      <c r="K57" s="27">
        <v>16</v>
      </c>
      <c r="L57" s="27">
        <v>21</v>
      </c>
      <c r="M57" s="27">
        <v>0</v>
      </c>
      <c r="N57" s="27">
        <v>0</v>
      </c>
      <c r="O57" s="27">
        <v>29</v>
      </c>
      <c r="P57" s="27">
        <v>23</v>
      </c>
      <c r="Q57" s="27">
        <v>5</v>
      </c>
      <c r="R57" s="27">
        <v>11</v>
      </c>
    </row>
    <row r="58" spans="1:18" s="24" customFormat="1" ht="15" customHeight="1">
      <c r="A58" s="181"/>
      <c r="B58" s="74" t="s">
        <v>246</v>
      </c>
      <c r="C58" s="75" t="s">
        <v>3</v>
      </c>
      <c r="D58" s="27">
        <f t="shared" si="0"/>
        <v>567</v>
      </c>
      <c r="E58" s="27">
        <v>302</v>
      </c>
      <c r="F58" s="27">
        <v>265</v>
      </c>
      <c r="G58" s="27">
        <v>195</v>
      </c>
      <c r="H58" s="27">
        <v>164</v>
      </c>
      <c r="I58" s="27">
        <v>59</v>
      </c>
      <c r="J58" s="27">
        <v>55</v>
      </c>
      <c r="K58" s="27">
        <v>16</v>
      </c>
      <c r="L58" s="27">
        <v>17</v>
      </c>
      <c r="M58" s="27">
        <v>0</v>
      </c>
      <c r="N58" s="27">
        <v>0</v>
      </c>
      <c r="O58" s="27">
        <v>21</v>
      </c>
      <c r="P58" s="27">
        <v>22</v>
      </c>
      <c r="Q58" s="27">
        <v>11</v>
      </c>
      <c r="R58" s="27">
        <v>7</v>
      </c>
    </row>
    <row r="59" spans="1:18" s="24" customFormat="1" ht="15" customHeight="1">
      <c r="A59" s="32" t="s">
        <v>163</v>
      </c>
      <c r="B59" s="69" t="s">
        <v>339</v>
      </c>
      <c r="C59" s="70" t="s">
        <v>0</v>
      </c>
      <c r="D59" s="85">
        <f t="shared" si="0"/>
        <v>14</v>
      </c>
      <c r="E59" s="85">
        <v>13</v>
      </c>
      <c r="F59" s="85">
        <v>1</v>
      </c>
      <c r="G59" s="85">
        <v>12</v>
      </c>
      <c r="H59" s="85">
        <v>0</v>
      </c>
      <c r="I59" s="85">
        <v>0</v>
      </c>
      <c r="J59" s="85">
        <v>1</v>
      </c>
      <c r="K59" s="85">
        <v>1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  <c r="Q59" s="85">
        <v>0</v>
      </c>
      <c r="R59" s="85">
        <v>0</v>
      </c>
    </row>
    <row r="60" spans="1:18" s="24" customFormat="1" ht="15" customHeight="1">
      <c r="A60" s="180" t="s">
        <v>20</v>
      </c>
      <c r="B60" s="72" t="s">
        <v>245</v>
      </c>
      <c r="C60" s="73" t="s">
        <v>2</v>
      </c>
      <c r="D60" s="27">
        <f t="shared" si="0"/>
        <v>14</v>
      </c>
      <c r="E60" s="27">
        <v>13</v>
      </c>
      <c r="F60" s="27">
        <v>1</v>
      </c>
      <c r="G60" s="27">
        <v>12</v>
      </c>
      <c r="H60" s="27">
        <v>0</v>
      </c>
      <c r="I60" s="27">
        <v>0</v>
      </c>
      <c r="J60" s="27">
        <v>1</v>
      </c>
      <c r="K60" s="27">
        <v>1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</row>
    <row r="61" spans="1:18" s="24" customFormat="1" ht="15" customHeight="1">
      <c r="A61" s="181"/>
      <c r="B61" s="74" t="s">
        <v>246</v>
      </c>
      <c r="C61" s="75" t="s">
        <v>3</v>
      </c>
      <c r="D61" s="27">
        <f t="shared" si="0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</row>
    <row r="62" spans="1:18" s="24" customFormat="1" ht="15" customHeight="1">
      <c r="A62" s="32" t="s">
        <v>164</v>
      </c>
      <c r="B62" s="69" t="s">
        <v>339</v>
      </c>
      <c r="C62" s="70" t="s">
        <v>0</v>
      </c>
      <c r="D62" s="85">
        <f t="shared" si="0"/>
        <v>363</v>
      </c>
      <c r="E62" s="85">
        <v>281</v>
      </c>
      <c r="F62" s="85">
        <v>82</v>
      </c>
      <c r="G62" s="85">
        <v>128</v>
      </c>
      <c r="H62" s="85">
        <v>58</v>
      </c>
      <c r="I62" s="85">
        <v>10</v>
      </c>
      <c r="J62" s="85">
        <v>5</v>
      </c>
      <c r="K62" s="85">
        <v>21</v>
      </c>
      <c r="L62" s="85">
        <v>5</v>
      </c>
      <c r="M62" s="85">
        <v>0</v>
      </c>
      <c r="N62" s="85">
        <v>0</v>
      </c>
      <c r="O62" s="85">
        <v>13</v>
      </c>
      <c r="P62" s="85">
        <v>5</v>
      </c>
      <c r="Q62" s="85">
        <v>109</v>
      </c>
      <c r="R62" s="85">
        <v>9</v>
      </c>
    </row>
    <row r="63" spans="1:18" s="24" customFormat="1" ht="15" customHeight="1">
      <c r="A63" s="180" t="s">
        <v>21</v>
      </c>
      <c r="B63" s="72" t="s">
        <v>245</v>
      </c>
      <c r="C63" s="73" t="s">
        <v>2</v>
      </c>
      <c r="D63" s="27">
        <f t="shared" si="0"/>
        <v>355</v>
      </c>
      <c r="E63" s="27">
        <v>274</v>
      </c>
      <c r="F63" s="27">
        <v>81</v>
      </c>
      <c r="G63" s="27">
        <v>124</v>
      </c>
      <c r="H63" s="27">
        <v>57</v>
      </c>
      <c r="I63" s="27">
        <v>10</v>
      </c>
      <c r="J63" s="27">
        <v>5</v>
      </c>
      <c r="K63" s="27">
        <v>20</v>
      </c>
      <c r="L63" s="27">
        <v>5</v>
      </c>
      <c r="M63" s="27">
        <v>0</v>
      </c>
      <c r="N63" s="27">
        <v>0</v>
      </c>
      <c r="O63" s="27">
        <v>12</v>
      </c>
      <c r="P63" s="27">
        <v>5</v>
      </c>
      <c r="Q63" s="27">
        <v>108</v>
      </c>
      <c r="R63" s="27">
        <v>9</v>
      </c>
    </row>
    <row r="64" spans="1:18" s="24" customFormat="1" ht="15" customHeight="1">
      <c r="A64" s="181"/>
      <c r="B64" s="74" t="s">
        <v>246</v>
      </c>
      <c r="C64" s="75" t="s">
        <v>3</v>
      </c>
      <c r="D64" s="27">
        <f t="shared" si="0"/>
        <v>8</v>
      </c>
      <c r="E64" s="27">
        <v>7</v>
      </c>
      <c r="F64" s="27">
        <v>1</v>
      </c>
      <c r="G64" s="27">
        <v>4</v>
      </c>
      <c r="H64" s="27">
        <v>1</v>
      </c>
      <c r="I64" s="27">
        <v>0</v>
      </c>
      <c r="J64" s="27">
        <v>0</v>
      </c>
      <c r="K64" s="27">
        <v>1</v>
      </c>
      <c r="L64" s="27">
        <v>0</v>
      </c>
      <c r="M64" s="27">
        <v>0</v>
      </c>
      <c r="N64" s="27">
        <v>0</v>
      </c>
      <c r="O64" s="27">
        <v>1</v>
      </c>
      <c r="P64" s="27">
        <v>0</v>
      </c>
      <c r="Q64" s="27">
        <v>1</v>
      </c>
      <c r="R64" s="27">
        <v>0</v>
      </c>
    </row>
    <row r="65" spans="1:18" s="24" customFormat="1" ht="15" customHeight="1">
      <c r="A65" s="32" t="s">
        <v>165</v>
      </c>
      <c r="B65" s="69" t="s">
        <v>339</v>
      </c>
      <c r="C65" s="70" t="s">
        <v>0</v>
      </c>
      <c r="D65" s="85">
        <f t="shared" si="0"/>
        <v>346</v>
      </c>
      <c r="E65" s="85">
        <v>192</v>
      </c>
      <c r="F65" s="85">
        <v>154</v>
      </c>
      <c r="G65" s="85">
        <v>158</v>
      </c>
      <c r="H65" s="85">
        <v>112</v>
      </c>
      <c r="I65" s="85">
        <v>15</v>
      </c>
      <c r="J65" s="85">
        <v>30</v>
      </c>
      <c r="K65" s="85">
        <v>7</v>
      </c>
      <c r="L65" s="85">
        <v>6</v>
      </c>
      <c r="M65" s="85">
        <v>0</v>
      </c>
      <c r="N65" s="85">
        <v>1</v>
      </c>
      <c r="O65" s="85">
        <v>4</v>
      </c>
      <c r="P65" s="85">
        <v>1</v>
      </c>
      <c r="Q65" s="85">
        <v>8</v>
      </c>
      <c r="R65" s="85">
        <v>4</v>
      </c>
    </row>
    <row r="66" spans="1:18" s="24" customFormat="1" ht="15" customHeight="1">
      <c r="A66" s="180" t="s">
        <v>22</v>
      </c>
      <c r="B66" s="72" t="s">
        <v>245</v>
      </c>
      <c r="C66" s="73" t="s">
        <v>2</v>
      </c>
      <c r="D66" s="27">
        <f t="shared" si="0"/>
        <v>337</v>
      </c>
      <c r="E66" s="27">
        <v>189</v>
      </c>
      <c r="F66" s="27">
        <v>148</v>
      </c>
      <c r="G66" s="27">
        <v>155</v>
      </c>
      <c r="H66" s="27">
        <v>106</v>
      </c>
      <c r="I66" s="27">
        <v>15</v>
      </c>
      <c r="J66" s="27">
        <v>30</v>
      </c>
      <c r="K66" s="27">
        <v>7</v>
      </c>
      <c r="L66" s="27">
        <v>6</v>
      </c>
      <c r="M66" s="27">
        <v>0</v>
      </c>
      <c r="N66" s="27">
        <v>1</v>
      </c>
      <c r="O66" s="27">
        <v>4</v>
      </c>
      <c r="P66" s="27">
        <v>1</v>
      </c>
      <c r="Q66" s="27">
        <v>8</v>
      </c>
      <c r="R66" s="27">
        <v>4</v>
      </c>
    </row>
    <row r="67" spans="1:18" s="24" customFormat="1" ht="15" customHeight="1">
      <c r="A67" s="181"/>
      <c r="B67" s="74" t="s">
        <v>246</v>
      </c>
      <c r="C67" s="75" t="s">
        <v>3</v>
      </c>
      <c r="D67" s="27">
        <f t="shared" si="0"/>
        <v>9</v>
      </c>
      <c r="E67" s="27">
        <v>3</v>
      </c>
      <c r="F67" s="27">
        <v>6</v>
      </c>
      <c r="G67" s="27">
        <v>3</v>
      </c>
      <c r="H67" s="27">
        <v>6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</row>
    <row r="68" spans="1:18" s="24" customFormat="1" ht="15" customHeight="1">
      <c r="A68" s="32" t="s">
        <v>166</v>
      </c>
      <c r="B68" s="69" t="s">
        <v>339</v>
      </c>
      <c r="C68" s="70" t="s">
        <v>0</v>
      </c>
      <c r="D68" s="85">
        <f t="shared" si="0"/>
        <v>189</v>
      </c>
      <c r="E68" s="85">
        <v>111</v>
      </c>
      <c r="F68" s="85">
        <v>78</v>
      </c>
      <c r="G68" s="85">
        <v>88</v>
      </c>
      <c r="H68" s="85">
        <v>55</v>
      </c>
      <c r="I68" s="85">
        <v>1</v>
      </c>
      <c r="J68" s="85">
        <v>13</v>
      </c>
      <c r="K68" s="85">
        <v>5</v>
      </c>
      <c r="L68" s="85">
        <v>6</v>
      </c>
      <c r="M68" s="85">
        <v>0</v>
      </c>
      <c r="N68" s="85">
        <v>1</v>
      </c>
      <c r="O68" s="85">
        <v>8</v>
      </c>
      <c r="P68" s="85">
        <v>2</v>
      </c>
      <c r="Q68" s="85">
        <v>9</v>
      </c>
      <c r="R68" s="85">
        <v>1</v>
      </c>
    </row>
    <row r="69" spans="1:18" s="24" customFormat="1" ht="15" customHeight="1">
      <c r="A69" s="180" t="s">
        <v>23</v>
      </c>
      <c r="B69" s="72" t="s">
        <v>245</v>
      </c>
      <c r="C69" s="73" t="s">
        <v>2</v>
      </c>
      <c r="D69" s="27">
        <f t="shared" si="0"/>
        <v>188</v>
      </c>
      <c r="E69" s="27">
        <v>111</v>
      </c>
      <c r="F69" s="27">
        <v>77</v>
      </c>
      <c r="G69" s="27">
        <v>88</v>
      </c>
      <c r="H69" s="27">
        <v>54</v>
      </c>
      <c r="I69" s="27">
        <v>1</v>
      </c>
      <c r="J69" s="27">
        <v>13</v>
      </c>
      <c r="K69" s="27">
        <v>5</v>
      </c>
      <c r="L69" s="27">
        <v>6</v>
      </c>
      <c r="M69" s="27">
        <v>0</v>
      </c>
      <c r="N69" s="27">
        <v>1</v>
      </c>
      <c r="O69" s="27">
        <v>8</v>
      </c>
      <c r="P69" s="27">
        <v>2</v>
      </c>
      <c r="Q69" s="27">
        <v>9</v>
      </c>
      <c r="R69" s="27">
        <v>1</v>
      </c>
    </row>
    <row r="70" spans="1:18" s="24" customFormat="1" ht="15" customHeight="1">
      <c r="A70" s="181"/>
      <c r="B70" s="74" t="s">
        <v>246</v>
      </c>
      <c r="C70" s="75" t="s">
        <v>3</v>
      </c>
      <c r="D70" s="27">
        <f t="shared" ref="D70:D76" si="1">SUM(E70:F70)</f>
        <v>1</v>
      </c>
      <c r="E70" s="27">
        <v>0</v>
      </c>
      <c r="F70" s="27">
        <v>1</v>
      </c>
      <c r="G70" s="27">
        <v>0</v>
      </c>
      <c r="H70" s="27">
        <v>1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</row>
    <row r="71" spans="1:18" s="24" customFormat="1" ht="15" customHeight="1">
      <c r="A71" s="32" t="s">
        <v>167</v>
      </c>
      <c r="B71" s="69" t="s">
        <v>339</v>
      </c>
      <c r="C71" s="70" t="s">
        <v>0</v>
      </c>
      <c r="D71" s="85">
        <f t="shared" si="1"/>
        <v>44</v>
      </c>
      <c r="E71" s="85">
        <v>37</v>
      </c>
      <c r="F71" s="85">
        <v>7</v>
      </c>
      <c r="G71" s="85">
        <v>33</v>
      </c>
      <c r="H71" s="85">
        <v>7</v>
      </c>
      <c r="I71" s="85">
        <v>2</v>
      </c>
      <c r="J71" s="85">
        <v>0</v>
      </c>
      <c r="K71" s="85">
        <v>1</v>
      </c>
      <c r="L71" s="85">
        <v>0</v>
      </c>
      <c r="M71" s="85">
        <v>0</v>
      </c>
      <c r="N71" s="85">
        <v>0</v>
      </c>
      <c r="O71" s="85">
        <v>0</v>
      </c>
      <c r="P71" s="85">
        <v>0</v>
      </c>
      <c r="Q71" s="85">
        <v>1</v>
      </c>
      <c r="R71" s="85">
        <v>0</v>
      </c>
    </row>
    <row r="72" spans="1:18" s="24" customFormat="1" ht="15" customHeight="1">
      <c r="A72" s="180" t="s">
        <v>24</v>
      </c>
      <c r="B72" s="72" t="s">
        <v>245</v>
      </c>
      <c r="C72" s="73" t="s">
        <v>2</v>
      </c>
      <c r="D72" s="27">
        <f t="shared" si="1"/>
        <v>44</v>
      </c>
      <c r="E72" s="27">
        <v>37</v>
      </c>
      <c r="F72" s="27">
        <v>7</v>
      </c>
      <c r="G72" s="27">
        <v>33</v>
      </c>
      <c r="H72" s="27">
        <v>7</v>
      </c>
      <c r="I72" s="27">
        <v>2</v>
      </c>
      <c r="J72" s="27">
        <v>0</v>
      </c>
      <c r="K72" s="27">
        <v>1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1</v>
      </c>
      <c r="R72" s="27">
        <v>0</v>
      </c>
    </row>
    <row r="73" spans="1:18" s="24" customFormat="1" ht="15" customHeight="1">
      <c r="A73" s="181"/>
      <c r="B73" s="74" t="s">
        <v>246</v>
      </c>
      <c r="C73" s="75" t="s">
        <v>3</v>
      </c>
      <c r="D73" s="27">
        <f t="shared" si="1"/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</row>
    <row r="74" spans="1:18" s="24" customFormat="1" ht="15" customHeight="1">
      <c r="A74" s="32" t="s">
        <v>168</v>
      </c>
      <c r="B74" s="69" t="s">
        <v>339</v>
      </c>
      <c r="C74" s="70" t="s">
        <v>0</v>
      </c>
      <c r="D74" s="85">
        <f t="shared" si="1"/>
        <v>1</v>
      </c>
      <c r="E74" s="85">
        <v>1</v>
      </c>
      <c r="F74" s="85">
        <v>0</v>
      </c>
      <c r="G74" s="85">
        <v>1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</row>
    <row r="75" spans="1:18" s="24" customFormat="1" ht="15" customHeight="1">
      <c r="A75" s="180" t="s">
        <v>25</v>
      </c>
      <c r="B75" s="72" t="s">
        <v>245</v>
      </c>
      <c r="C75" s="73" t="s">
        <v>2</v>
      </c>
      <c r="D75" s="27">
        <f t="shared" si="1"/>
        <v>1</v>
      </c>
      <c r="E75" s="27">
        <v>1</v>
      </c>
      <c r="F75" s="27">
        <v>0</v>
      </c>
      <c r="G75" s="27">
        <v>1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</row>
    <row r="76" spans="1:18" s="24" customFormat="1" ht="15" customHeight="1">
      <c r="A76" s="181"/>
      <c r="B76" s="74" t="s">
        <v>246</v>
      </c>
      <c r="C76" s="75" t="s">
        <v>3</v>
      </c>
      <c r="D76" s="36">
        <f t="shared" si="1"/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</row>
    <row r="77" spans="1:18" ht="15.75" customHeight="1">
      <c r="A77" s="7" t="s">
        <v>98</v>
      </c>
    </row>
    <row r="78" spans="1:18" ht="15.75" customHeight="1">
      <c r="A78" s="76" t="s">
        <v>27</v>
      </c>
      <c r="B78" s="1"/>
      <c r="C78" s="1"/>
    </row>
    <row r="79" spans="1:18" ht="15.75" customHeight="1"/>
    <row r="80" spans="1:18" ht="15.75" customHeight="1"/>
  </sheetData>
  <mergeCells count="47">
    <mergeCell ref="P6:P7"/>
    <mergeCell ref="Q6:Q7"/>
    <mergeCell ref="R6:R7"/>
    <mergeCell ref="I6:I7"/>
    <mergeCell ref="J6:J7"/>
    <mergeCell ref="K6:K7"/>
    <mergeCell ref="L6:L7"/>
    <mergeCell ref="M6:M7"/>
    <mergeCell ref="N6:N7"/>
    <mergeCell ref="O6:O7"/>
    <mergeCell ref="D6:D7"/>
    <mergeCell ref="E6:E7"/>
    <mergeCell ref="F6:F7"/>
    <mergeCell ref="G6:G7"/>
    <mergeCell ref="H6:H7"/>
    <mergeCell ref="D4:R4"/>
    <mergeCell ref="D5:F5"/>
    <mergeCell ref="G5:H5"/>
    <mergeCell ref="I5:J5"/>
    <mergeCell ref="K5:L5"/>
    <mergeCell ref="M5:N5"/>
    <mergeCell ref="O5:P5"/>
    <mergeCell ref="Q5:R5"/>
    <mergeCell ref="A33:A34"/>
    <mergeCell ref="A36:A37"/>
    <mergeCell ref="A39:A40"/>
    <mergeCell ref="A9:A10"/>
    <mergeCell ref="A12:A13"/>
    <mergeCell ref="A15:A16"/>
    <mergeCell ref="A18:A19"/>
    <mergeCell ref="A21:A22"/>
    <mergeCell ref="A75:A76"/>
    <mergeCell ref="A4:C7"/>
    <mergeCell ref="A60:A61"/>
    <mergeCell ref="A63:A64"/>
    <mergeCell ref="A66:A67"/>
    <mergeCell ref="A69:A70"/>
    <mergeCell ref="A72:A73"/>
    <mergeCell ref="A42:A43"/>
    <mergeCell ref="A45:A46"/>
    <mergeCell ref="A48:A49"/>
    <mergeCell ref="A24:A25"/>
    <mergeCell ref="A51:A52"/>
    <mergeCell ref="A54:A55"/>
    <mergeCell ref="A57:A58"/>
    <mergeCell ref="A27:A28"/>
    <mergeCell ref="A30:A31"/>
  </mergeCells>
  <phoneticPr fontId="4" type="noConversion"/>
  <printOptions horizontalCentered="1"/>
  <pageMargins left="0.19685039370078741" right="0.19685039370078741" top="0.62992125984251968" bottom="1.51" header="0.19685039370078741" footer="0.19685039370078741"/>
  <pageSetup paperSize="9" orientation="portrait" r:id="rId1"/>
  <headerFooter alignWithMargins="0">
    <oddHeader>&amp;C&amp;"微軟正黑體,標準"&amp;16　兒童及少年保護執行概況
&amp;9民國100年&amp;R&amp;"微軟正黑體,標準"本表共&amp;N頁，第&amp;P頁</oddHeader>
  </headerFooter>
  <ignoredErrors>
    <ignoredError sqref="D8:D25 D26:D70 D71:D76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92"/>
  <sheetViews>
    <sheetView topLeftCell="A52" zoomScale="110" zoomScaleNormal="110" zoomScaleSheetLayoutView="100" workbookViewId="0">
      <selection activeCell="D8" sqref="D8:R76"/>
    </sheetView>
  </sheetViews>
  <sheetFormatPr defaultColWidth="5.5" defaultRowHeight="11.1" customHeight="1"/>
  <cols>
    <col min="1" max="1" width="18.33203125" style="7" customWidth="1"/>
    <col min="2" max="2" width="8.33203125" style="7" customWidth="1"/>
    <col min="3" max="3" width="11.6640625" style="7" customWidth="1"/>
    <col min="4" max="4" width="9" style="7" customWidth="1"/>
    <col min="5" max="6" width="8.6640625" style="7" customWidth="1"/>
    <col min="7" max="7" width="7.1640625" style="7" customWidth="1"/>
    <col min="8" max="8" width="7.1640625" style="6" customWidth="1"/>
    <col min="9" max="10" width="7.1640625" style="7" customWidth="1"/>
    <col min="11" max="11" width="7.1640625" style="6" customWidth="1"/>
    <col min="12" max="14" width="7.1640625" style="7" customWidth="1"/>
    <col min="15" max="15" width="7.1640625" style="6" customWidth="1"/>
    <col min="16" max="18" width="7.1640625" style="7" customWidth="1"/>
    <col min="19" max="16384" width="5.5" style="7"/>
  </cols>
  <sheetData>
    <row r="1" spans="1:18" s="6" customFormat="1" ht="20.25" customHeight="1">
      <c r="A1" s="3" t="s">
        <v>95</v>
      </c>
      <c r="B1" s="66"/>
      <c r="C1" s="66"/>
      <c r="D1" s="6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25" customHeight="1">
      <c r="B2" s="28"/>
      <c r="C2" s="28"/>
      <c r="D2" s="9"/>
      <c r="E2" s="8"/>
      <c r="F2" s="8"/>
      <c r="G2" s="8"/>
      <c r="H2" s="4"/>
      <c r="I2" s="8"/>
      <c r="J2" s="8"/>
      <c r="K2" s="4"/>
      <c r="L2" s="8"/>
      <c r="M2" s="8"/>
      <c r="N2" s="8"/>
      <c r="O2" s="4"/>
      <c r="P2" s="8"/>
      <c r="Q2" s="8"/>
      <c r="R2" s="8"/>
    </row>
    <row r="3" spans="1:18" ht="12.75" customHeight="1">
      <c r="A3" s="26" t="s">
        <v>439</v>
      </c>
      <c r="B3" s="29"/>
      <c r="C3" s="29"/>
      <c r="D3" s="6"/>
      <c r="H3" s="7"/>
      <c r="K3" s="7"/>
      <c r="O3" s="7"/>
    </row>
    <row r="4" spans="1:18" s="12" customFormat="1" ht="24.75" customHeight="1">
      <c r="A4" s="168" t="s">
        <v>351</v>
      </c>
      <c r="B4" s="168"/>
      <c r="C4" s="169"/>
      <c r="D4" s="174" t="s">
        <v>352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1:18" s="12" customFormat="1" ht="36" customHeight="1">
      <c r="A5" s="170"/>
      <c r="B5" s="170"/>
      <c r="C5" s="171"/>
      <c r="D5" s="174" t="s">
        <v>353</v>
      </c>
      <c r="E5" s="175"/>
      <c r="F5" s="176"/>
      <c r="G5" s="177" t="s">
        <v>354</v>
      </c>
      <c r="H5" s="177"/>
      <c r="I5" s="177" t="s">
        <v>355</v>
      </c>
      <c r="J5" s="177"/>
      <c r="K5" s="177" t="s">
        <v>356</v>
      </c>
      <c r="L5" s="177"/>
      <c r="M5" s="177" t="s">
        <v>357</v>
      </c>
      <c r="N5" s="177"/>
      <c r="O5" s="177" t="s">
        <v>358</v>
      </c>
      <c r="P5" s="177"/>
      <c r="Q5" s="177" t="s">
        <v>359</v>
      </c>
      <c r="R5" s="179"/>
    </row>
    <row r="6" spans="1:18" s="12" customFormat="1" ht="30.75" customHeight="1">
      <c r="A6" s="170"/>
      <c r="B6" s="170"/>
      <c r="C6" s="171"/>
      <c r="D6" s="178" t="s">
        <v>360</v>
      </c>
      <c r="E6" s="178" t="s">
        <v>96</v>
      </c>
      <c r="F6" s="178" t="s">
        <v>97</v>
      </c>
      <c r="G6" s="178" t="s">
        <v>96</v>
      </c>
      <c r="H6" s="178" t="s">
        <v>97</v>
      </c>
      <c r="I6" s="178" t="s">
        <v>96</v>
      </c>
      <c r="J6" s="178" t="s">
        <v>97</v>
      </c>
      <c r="K6" s="178" t="s">
        <v>96</v>
      </c>
      <c r="L6" s="178" t="s">
        <v>97</v>
      </c>
      <c r="M6" s="178" t="s">
        <v>96</v>
      </c>
      <c r="N6" s="178" t="s">
        <v>97</v>
      </c>
      <c r="O6" s="178" t="s">
        <v>96</v>
      </c>
      <c r="P6" s="178" t="s">
        <v>97</v>
      </c>
      <c r="Q6" s="178" t="s">
        <v>96</v>
      </c>
      <c r="R6" s="182" t="s">
        <v>97</v>
      </c>
    </row>
    <row r="7" spans="1:18" s="13" customFormat="1" ht="30.75" customHeight="1">
      <c r="A7" s="172"/>
      <c r="B7" s="172"/>
      <c r="C7" s="173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9"/>
    </row>
    <row r="8" spans="1:18" s="16" customFormat="1" ht="15" customHeight="1">
      <c r="A8" s="68" t="s">
        <v>361</v>
      </c>
      <c r="B8" s="69" t="s">
        <v>347</v>
      </c>
      <c r="C8" s="70" t="s">
        <v>0</v>
      </c>
      <c r="D8" s="85">
        <f>SUM(E8:F8)</f>
        <v>17704</v>
      </c>
      <c r="E8" s="85">
        <v>11599</v>
      </c>
      <c r="F8" s="85">
        <v>6105</v>
      </c>
      <c r="G8" s="85">
        <v>8373</v>
      </c>
      <c r="H8" s="85">
        <v>4842</v>
      </c>
      <c r="I8" s="85">
        <v>414</v>
      </c>
      <c r="J8" s="85">
        <v>492</v>
      </c>
      <c r="K8" s="85">
        <v>655</v>
      </c>
      <c r="L8" s="85">
        <v>328</v>
      </c>
      <c r="M8" s="85">
        <v>34</v>
      </c>
      <c r="N8" s="85">
        <v>18</v>
      </c>
      <c r="O8" s="85">
        <v>327</v>
      </c>
      <c r="P8" s="85">
        <v>113</v>
      </c>
      <c r="Q8" s="85">
        <v>1796</v>
      </c>
      <c r="R8" s="85">
        <v>312</v>
      </c>
    </row>
    <row r="9" spans="1:18" s="16" customFormat="1" ht="15" customHeight="1">
      <c r="A9" s="183" t="s">
        <v>1</v>
      </c>
      <c r="B9" s="72" t="s">
        <v>245</v>
      </c>
      <c r="C9" s="73" t="s">
        <v>2</v>
      </c>
      <c r="D9" s="27">
        <f t="shared" ref="D9:D69" si="0">SUM(E9:F9)</f>
        <v>16341</v>
      </c>
      <c r="E9" s="27">
        <v>10799</v>
      </c>
      <c r="F9" s="27">
        <v>5542</v>
      </c>
      <c r="G9" s="27">
        <v>7815</v>
      </c>
      <c r="H9" s="27">
        <v>4391</v>
      </c>
      <c r="I9" s="27">
        <v>361</v>
      </c>
      <c r="J9" s="27">
        <v>447</v>
      </c>
      <c r="K9" s="27">
        <v>609</v>
      </c>
      <c r="L9" s="27">
        <v>303</v>
      </c>
      <c r="M9" s="27">
        <v>30</v>
      </c>
      <c r="N9" s="27">
        <v>18</v>
      </c>
      <c r="O9" s="27">
        <v>274</v>
      </c>
      <c r="P9" s="27">
        <v>104</v>
      </c>
      <c r="Q9" s="27">
        <v>1710</v>
      </c>
      <c r="R9" s="27">
        <v>279</v>
      </c>
    </row>
    <row r="10" spans="1:18" s="16" customFormat="1" ht="15" customHeight="1">
      <c r="A10" s="184"/>
      <c r="B10" s="72" t="s">
        <v>246</v>
      </c>
      <c r="C10" s="73" t="s">
        <v>3</v>
      </c>
      <c r="D10" s="27">
        <f t="shared" si="0"/>
        <v>1363</v>
      </c>
      <c r="E10" s="27">
        <v>800</v>
      </c>
      <c r="F10" s="27">
        <v>563</v>
      </c>
      <c r="G10" s="27">
        <v>558</v>
      </c>
      <c r="H10" s="27">
        <v>451</v>
      </c>
      <c r="I10" s="27">
        <v>53</v>
      </c>
      <c r="J10" s="27">
        <v>45</v>
      </c>
      <c r="K10" s="27">
        <v>46</v>
      </c>
      <c r="L10" s="27">
        <v>25</v>
      </c>
      <c r="M10" s="27">
        <v>4</v>
      </c>
      <c r="N10" s="27">
        <v>0</v>
      </c>
      <c r="O10" s="27">
        <v>53</v>
      </c>
      <c r="P10" s="27">
        <v>9</v>
      </c>
      <c r="Q10" s="27">
        <v>86</v>
      </c>
      <c r="R10" s="27">
        <v>33</v>
      </c>
    </row>
    <row r="11" spans="1:18" s="24" customFormat="1" ht="15" customHeight="1">
      <c r="A11" s="68" t="s">
        <v>340</v>
      </c>
      <c r="B11" s="69" t="s">
        <v>339</v>
      </c>
      <c r="C11" s="70" t="s">
        <v>0</v>
      </c>
      <c r="D11" s="85">
        <f t="shared" si="0"/>
        <v>2115</v>
      </c>
      <c r="E11" s="85">
        <v>1525</v>
      </c>
      <c r="F11" s="85">
        <v>590</v>
      </c>
      <c r="G11" s="85">
        <v>1289</v>
      </c>
      <c r="H11" s="85">
        <v>517</v>
      </c>
      <c r="I11" s="85">
        <v>9</v>
      </c>
      <c r="J11" s="85">
        <v>9</v>
      </c>
      <c r="K11" s="85">
        <v>150</v>
      </c>
      <c r="L11" s="85">
        <v>57</v>
      </c>
      <c r="M11" s="85">
        <v>0</v>
      </c>
      <c r="N11" s="85">
        <v>0</v>
      </c>
      <c r="O11" s="85">
        <v>55</v>
      </c>
      <c r="P11" s="85">
        <v>5</v>
      </c>
      <c r="Q11" s="85">
        <v>22</v>
      </c>
      <c r="R11" s="85">
        <v>2</v>
      </c>
    </row>
    <row r="12" spans="1:18" s="24" customFormat="1" ht="15" customHeight="1">
      <c r="A12" s="183" t="s">
        <v>32</v>
      </c>
      <c r="B12" s="72" t="s">
        <v>245</v>
      </c>
      <c r="C12" s="73" t="s">
        <v>2</v>
      </c>
      <c r="D12" s="27">
        <f t="shared" si="0"/>
        <v>2065</v>
      </c>
      <c r="E12" s="27">
        <v>1493</v>
      </c>
      <c r="F12" s="27">
        <v>572</v>
      </c>
      <c r="G12" s="27">
        <v>1258</v>
      </c>
      <c r="H12" s="27">
        <v>500</v>
      </c>
      <c r="I12" s="27">
        <v>9</v>
      </c>
      <c r="J12" s="27">
        <v>9</v>
      </c>
      <c r="K12" s="27">
        <v>150</v>
      </c>
      <c r="L12" s="27">
        <v>56</v>
      </c>
      <c r="M12" s="27">
        <v>0</v>
      </c>
      <c r="N12" s="27">
        <v>0</v>
      </c>
      <c r="O12" s="27">
        <v>54</v>
      </c>
      <c r="P12" s="27">
        <v>5</v>
      </c>
      <c r="Q12" s="27">
        <v>22</v>
      </c>
      <c r="R12" s="27">
        <v>2</v>
      </c>
    </row>
    <row r="13" spans="1:18" s="24" customFormat="1" ht="15" customHeight="1">
      <c r="A13" s="184"/>
      <c r="B13" s="72" t="s">
        <v>246</v>
      </c>
      <c r="C13" s="73" t="s">
        <v>3</v>
      </c>
      <c r="D13" s="27">
        <f t="shared" si="0"/>
        <v>50</v>
      </c>
      <c r="E13" s="27">
        <v>32</v>
      </c>
      <c r="F13" s="27">
        <v>18</v>
      </c>
      <c r="G13" s="27">
        <v>31</v>
      </c>
      <c r="H13" s="27">
        <v>17</v>
      </c>
      <c r="I13" s="27">
        <v>0</v>
      </c>
      <c r="J13" s="27">
        <v>0</v>
      </c>
      <c r="K13" s="27">
        <v>0</v>
      </c>
      <c r="L13" s="27">
        <v>1</v>
      </c>
      <c r="M13" s="27">
        <v>0</v>
      </c>
      <c r="N13" s="27">
        <v>0</v>
      </c>
      <c r="O13" s="27">
        <v>1</v>
      </c>
      <c r="P13" s="27">
        <v>0</v>
      </c>
      <c r="Q13" s="27">
        <v>0</v>
      </c>
      <c r="R13" s="27">
        <v>0</v>
      </c>
    </row>
    <row r="14" spans="1:18" s="24" customFormat="1" ht="15" customHeight="1">
      <c r="A14" s="32" t="s">
        <v>152</v>
      </c>
      <c r="B14" s="69" t="s">
        <v>339</v>
      </c>
      <c r="C14" s="70" t="s">
        <v>0</v>
      </c>
      <c r="D14" s="85">
        <f t="shared" si="0"/>
        <v>552</v>
      </c>
      <c r="E14" s="85">
        <v>318</v>
      </c>
      <c r="F14" s="85">
        <v>234</v>
      </c>
      <c r="G14" s="85">
        <v>245</v>
      </c>
      <c r="H14" s="85">
        <v>180</v>
      </c>
      <c r="I14" s="85">
        <v>11</v>
      </c>
      <c r="J14" s="85">
        <v>26</v>
      </c>
      <c r="K14" s="85">
        <v>31</v>
      </c>
      <c r="L14" s="85">
        <v>11</v>
      </c>
      <c r="M14" s="85">
        <v>0</v>
      </c>
      <c r="N14" s="85">
        <v>1</v>
      </c>
      <c r="O14" s="85">
        <v>8</v>
      </c>
      <c r="P14" s="85">
        <v>7</v>
      </c>
      <c r="Q14" s="85">
        <v>23</v>
      </c>
      <c r="R14" s="85">
        <v>9</v>
      </c>
    </row>
    <row r="15" spans="1:18" s="24" customFormat="1" ht="15" customHeight="1">
      <c r="A15" s="180" t="s">
        <v>9</v>
      </c>
      <c r="B15" s="72" t="s">
        <v>245</v>
      </c>
      <c r="C15" s="73" t="s">
        <v>2</v>
      </c>
      <c r="D15" s="27">
        <f t="shared" si="0"/>
        <v>492</v>
      </c>
      <c r="E15" s="27">
        <v>288</v>
      </c>
      <c r="F15" s="27">
        <v>204</v>
      </c>
      <c r="G15" s="27">
        <v>226</v>
      </c>
      <c r="H15" s="27">
        <v>151</v>
      </c>
      <c r="I15" s="27">
        <v>11</v>
      </c>
      <c r="J15" s="27">
        <v>26</v>
      </c>
      <c r="K15" s="27">
        <v>29</v>
      </c>
      <c r="L15" s="27">
        <v>11</v>
      </c>
      <c r="M15" s="27">
        <v>0</v>
      </c>
      <c r="N15" s="27">
        <v>1</v>
      </c>
      <c r="O15" s="27">
        <v>4</v>
      </c>
      <c r="P15" s="27">
        <v>6</v>
      </c>
      <c r="Q15" s="27">
        <v>18</v>
      </c>
      <c r="R15" s="27">
        <v>9</v>
      </c>
    </row>
    <row r="16" spans="1:18" s="24" customFormat="1" ht="15" customHeight="1">
      <c r="A16" s="181"/>
      <c r="B16" s="72" t="s">
        <v>246</v>
      </c>
      <c r="C16" s="73" t="s">
        <v>3</v>
      </c>
      <c r="D16" s="27">
        <f t="shared" si="0"/>
        <v>60</v>
      </c>
      <c r="E16" s="27">
        <v>30</v>
      </c>
      <c r="F16" s="27">
        <v>30</v>
      </c>
      <c r="G16" s="27">
        <v>19</v>
      </c>
      <c r="H16" s="27">
        <v>29</v>
      </c>
      <c r="I16" s="27">
        <v>0</v>
      </c>
      <c r="J16" s="27">
        <v>0</v>
      </c>
      <c r="K16" s="27">
        <v>2</v>
      </c>
      <c r="L16" s="27">
        <v>0</v>
      </c>
      <c r="M16" s="27">
        <v>0</v>
      </c>
      <c r="N16" s="27">
        <v>0</v>
      </c>
      <c r="O16" s="27">
        <v>4</v>
      </c>
      <c r="P16" s="27">
        <v>1</v>
      </c>
      <c r="Q16" s="27">
        <v>5</v>
      </c>
      <c r="R16" s="27">
        <v>0</v>
      </c>
    </row>
    <row r="17" spans="1:18" s="24" customFormat="1" ht="15" customHeight="1">
      <c r="A17" s="32" t="s">
        <v>153</v>
      </c>
      <c r="B17" s="69" t="s">
        <v>339</v>
      </c>
      <c r="C17" s="70" t="s">
        <v>0</v>
      </c>
      <c r="D17" s="85">
        <f t="shared" si="0"/>
        <v>1735</v>
      </c>
      <c r="E17" s="85">
        <v>986</v>
      </c>
      <c r="F17" s="85">
        <v>749</v>
      </c>
      <c r="G17" s="85">
        <v>820</v>
      </c>
      <c r="H17" s="85">
        <v>585</v>
      </c>
      <c r="I17" s="85">
        <v>64</v>
      </c>
      <c r="J17" s="85">
        <v>77</v>
      </c>
      <c r="K17" s="85">
        <v>43</v>
      </c>
      <c r="L17" s="85">
        <v>48</v>
      </c>
      <c r="M17" s="85">
        <v>0</v>
      </c>
      <c r="N17" s="85">
        <v>0</v>
      </c>
      <c r="O17" s="85">
        <v>45</v>
      </c>
      <c r="P17" s="85">
        <v>30</v>
      </c>
      <c r="Q17" s="85">
        <v>14</v>
      </c>
      <c r="R17" s="85">
        <v>9</v>
      </c>
    </row>
    <row r="18" spans="1:18" s="24" customFormat="1" ht="15" customHeight="1">
      <c r="A18" s="180" t="s">
        <v>10</v>
      </c>
      <c r="B18" s="72" t="s">
        <v>245</v>
      </c>
      <c r="C18" s="73" t="s">
        <v>2</v>
      </c>
      <c r="D18" s="27">
        <f t="shared" si="0"/>
        <v>1604</v>
      </c>
      <c r="E18" s="27">
        <v>913</v>
      </c>
      <c r="F18" s="27">
        <v>691</v>
      </c>
      <c r="G18" s="27">
        <v>756</v>
      </c>
      <c r="H18" s="27">
        <v>538</v>
      </c>
      <c r="I18" s="27">
        <v>61</v>
      </c>
      <c r="J18" s="27">
        <v>70</v>
      </c>
      <c r="K18" s="27">
        <v>40</v>
      </c>
      <c r="L18" s="27">
        <v>46</v>
      </c>
      <c r="M18" s="27">
        <v>0</v>
      </c>
      <c r="N18" s="27">
        <v>0</v>
      </c>
      <c r="O18" s="27">
        <v>42</v>
      </c>
      <c r="P18" s="27">
        <v>28</v>
      </c>
      <c r="Q18" s="27">
        <v>14</v>
      </c>
      <c r="R18" s="27">
        <v>9</v>
      </c>
    </row>
    <row r="19" spans="1:18" s="24" customFormat="1" ht="15" customHeight="1">
      <c r="A19" s="181"/>
      <c r="B19" s="72" t="s">
        <v>246</v>
      </c>
      <c r="C19" s="73" t="s">
        <v>3</v>
      </c>
      <c r="D19" s="27">
        <f t="shared" si="0"/>
        <v>131</v>
      </c>
      <c r="E19" s="27">
        <v>73</v>
      </c>
      <c r="F19" s="27">
        <v>58</v>
      </c>
      <c r="G19" s="27">
        <v>64</v>
      </c>
      <c r="H19" s="27">
        <v>47</v>
      </c>
      <c r="I19" s="27">
        <v>3</v>
      </c>
      <c r="J19" s="27">
        <v>7</v>
      </c>
      <c r="K19" s="27">
        <v>3</v>
      </c>
      <c r="L19" s="27">
        <v>2</v>
      </c>
      <c r="M19" s="27">
        <v>0</v>
      </c>
      <c r="N19" s="27">
        <v>0</v>
      </c>
      <c r="O19" s="27">
        <v>3</v>
      </c>
      <c r="P19" s="27">
        <v>2</v>
      </c>
      <c r="Q19" s="27">
        <v>0</v>
      </c>
      <c r="R19" s="27">
        <v>0</v>
      </c>
    </row>
    <row r="20" spans="1:18" s="24" customFormat="1" ht="15" customHeight="1">
      <c r="A20" s="32" t="s">
        <v>154</v>
      </c>
      <c r="B20" s="69" t="s">
        <v>339</v>
      </c>
      <c r="C20" s="70" t="s">
        <v>0</v>
      </c>
      <c r="D20" s="85">
        <f t="shared" si="0"/>
        <v>234</v>
      </c>
      <c r="E20" s="85">
        <v>139</v>
      </c>
      <c r="F20" s="85">
        <v>95</v>
      </c>
      <c r="G20" s="85">
        <v>124</v>
      </c>
      <c r="H20" s="85">
        <v>82</v>
      </c>
      <c r="I20" s="85">
        <v>1</v>
      </c>
      <c r="J20" s="85">
        <v>6</v>
      </c>
      <c r="K20" s="85">
        <v>10</v>
      </c>
      <c r="L20" s="85">
        <v>6</v>
      </c>
      <c r="M20" s="85">
        <v>0</v>
      </c>
      <c r="N20" s="85">
        <v>0</v>
      </c>
      <c r="O20" s="85">
        <v>1</v>
      </c>
      <c r="P20" s="85">
        <v>0</v>
      </c>
      <c r="Q20" s="85">
        <v>3</v>
      </c>
      <c r="R20" s="85">
        <v>1</v>
      </c>
    </row>
    <row r="21" spans="1:18" s="24" customFormat="1" ht="15" customHeight="1">
      <c r="A21" s="180" t="s">
        <v>11</v>
      </c>
      <c r="B21" s="72" t="s">
        <v>245</v>
      </c>
      <c r="C21" s="73" t="s">
        <v>2</v>
      </c>
      <c r="D21" s="27">
        <f t="shared" si="0"/>
        <v>175</v>
      </c>
      <c r="E21" s="27">
        <v>102</v>
      </c>
      <c r="F21" s="27">
        <v>73</v>
      </c>
      <c r="G21" s="27">
        <v>91</v>
      </c>
      <c r="H21" s="27">
        <v>64</v>
      </c>
      <c r="I21" s="27">
        <v>1</v>
      </c>
      <c r="J21" s="27">
        <v>5</v>
      </c>
      <c r="K21" s="27">
        <v>8</v>
      </c>
      <c r="L21" s="27">
        <v>4</v>
      </c>
      <c r="M21" s="27">
        <v>0</v>
      </c>
      <c r="N21" s="27">
        <v>0</v>
      </c>
      <c r="O21" s="27">
        <v>0</v>
      </c>
      <c r="P21" s="27">
        <v>0</v>
      </c>
      <c r="Q21" s="27">
        <v>2</v>
      </c>
      <c r="R21" s="27">
        <v>0</v>
      </c>
    </row>
    <row r="22" spans="1:18" s="24" customFormat="1" ht="15" customHeight="1">
      <c r="A22" s="181"/>
      <c r="B22" s="72" t="s">
        <v>246</v>
      </c>
      <c r="C22" s="73" t="s">
        <v>3</v>
      </c>
      <c r="D22" s="27">
        <f t="shared" si="0"/>
        <v>59</v>
      </c>
      <c r="E22" s="27">
        <v>37</v>
      </c>
      <c r="F22" s="27">
        <v>22</v>
      </c>
      <c r="G22" s="27">
        <v>33</v>
      </c>
      <c r="H22" s="27">
        <v>18</v>
      </c>
      <c r="I22" s="27">
        <v>0</v>
      </c>
      <c r="J22" s="27">
        <v>1</v>
      </c>
      <c r="K22" s="27">
        <v>2</v>
      </c>
      <c r="L22" s="27">
        <v>2</v>
      </c>
      <c r="M22" s="27">
        <v>0</v>
      </c>
      <c r="N22" s="27">
        <v>0</v>
      </c>
      <c r="O22" s="27">
        <v>1</v>
      </c>
      <c r="P22" s="27">
        <v>0</v>
      </c>
      <c r="Q22" s="27">
        <v>1</v>
      </c>
      <c r="R22" s="27">
        <v>1</v>
      </c>
    </row>
    <row r="23" spans="1:18" s="24" customFormat="1" ht="15" customHeight="1">
      <c r="A23" s="32" t="s">
        <v>155</v>
      </c>
      <c r="B23" s="69" t="s">
        <v>339</v>
      </c>
      <c r="C23" s="70" t="s">
        <v>0</v>
      </c>
      <c r="D23" s="85">
        <f t="shared" si="0"/>
        <v>395</v>
      </c>
      <c r="E23" s="85">
        <v>230</v>
      </c>
      <c r="F23" s="85">
        <v>165</v>
      </c>
      <c r="G23" s="85">
        <v>195</v>
      </c>
      <c r="H23" s="85">
        <v>145</v>
      </c>
      <c r="I23" s="85">
        <v>0</v>
      </c>
      <c r="J23" s="85">
        <v>3</v>
      </c>
      <c r="K23" s="85">
        <v>30</v>
      </c>
      <c r="L23" s="85">
        <v>14</v>
      </c>
      <c r="M23" s="85">
        <v>0</v>
      </c>
      <c r="N23" s="85">
        <v>0</v>
      </c>
      <c r="O23" s="85">
        <v>3</v>
      </c>
      <c r="P23" s="85">
        <v>0</v>
      </c>
      <c r="Q23" s="85">
        <v>2</v>
      </c>
      <c r="R23" s="85">
        <v>3</v>
      </c>
    </row>
    <row r="24" spans="1:18" s="24" customFormat="1" ht="15" customHeight="1">
      <c r="A24" s="180" t="s">
        <v>12</v>
      </c>
      <c r="B24" s="72" t="s">
        <v>245</v>
      </c>
      <c r="C24" s="73" t="s">
        <v>2</v>
      </c>
      <c r="D24" s="27">
        <f t="shared" si="0"/>
        <v>373</v>
      </c>
      <c r="E24" s="27">
        <v>218</v>
      </c>
      <c r="F24" s="27">
        <v>155</v>
      </c>
      <c r="G24" s="27">
        <v>185</v>
      </c>
      <c r="H24" s="27">
        <v>135</v>
      </c>
      <c r="I24" s="27">
        <v>0</v>
      </c>
      <c r="J24" s="27">
        <v>3</v>
      </c>
      <c r="K24" s="27">
        <v>28</v>
      </c>
      <c r="L24" s="27">
        <v>14</v>
      </c>
      <c r="M24" s="27">
        <v>0</v>
      </c>
      <c r="N24" s="27">
        <v>0</v>
      </c>
      <c r="O24" s="27">
        <v>3</v>
      </c>
      <c r="P24" s="27">
        <v>0</v>
      </c>
      <c r="Q24" s="27">
        <v>2</v>
      </c>
      <c r="R24" s="27">
        <v>3</v>
      </c>
    </row>
    <row r="25" spans="1:18" s="24" customFormat="1" ht="15" customHeight="1">
      <c r="A25" s="181"/>
      <c r="B25" s="72" t="s">
        <v>246</v>
      </c>
      <c r="C25" s="73" t="s">
        <v>3</v>
      </c>
      <c r="D25" s="27">
        <f t="shared" si="0"/>
        <v>22</v>
      </c>
      <c r="E25" s="27">
        <v>12</v>
      </c>
      <c r="F25" s="27">
        <v>10</v>
      </c>
      <c r="G25" s="27">
        <v>10</v>
      </c>
      <c r="H25" s="27">
        <v>10</v>
      </c>
      <c r="I25" s="27">
        <v>0</v>
      </c>
      <c r="J25" s="27">
        <v>0</v>
      </c>
      <c r="K25" s="27">
        <v>2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</row>
    <row r="26" spans="1:18" s="24" customFormat="1" ht="15" customHeight="1">
      <c r="A26" s="80" t="s">
        <v>268</v>
      </c>
      <c r="B26" s="69" t="s">
        <v>338</v>
      </c>
      <c r="C26" s="70" t="s">
        <v>0</v>
      </c>
      <c r="D26" s="85">
        <f t="shared" si="0"/>
        <v>1758</v>
      </c>
      <c r="E26" s="85">
        <v>1191</v>
      </c>
      <c r="F26" s="85">
        <v>567</v>
      </c>
      <c r="G26" s="85">
        <v>756</v>
      </c>
      <c r="H26" s="85">
        <v>429</v>
      </c>
      <c r="I26" s="85">
        <v>47</v>
      </c>
      <c r="J26" s="85">
        <v>47</v>
      </c>
      <c r="K26" s="85">
        <v>62</v>
      </c>
      <c r="L26" s="85">
        <v>27</v>
      </c>
      <c r="M26" s="85">
        <v>4</v>
      </c>
      <c r="N26" s="85">
        <v>0</v>
      </c>
      <c r="O26" s="85">
        <v>30</v>
      </c>
      <c r="P26" s="85">
        <v>13</v>
      </c>
      <c r="Q26" s="85">
        <v>292</v>
      </c>
      <c r="R26" s="85">
        <v>51</v>
      </c>
    </row>
    <row r="27" spans="1:18" s="24" customFormat="1" ht="15" customHeight="1">
      <c r="A27" s="185" t="s">
        <v>33</v>
      </c>
      <c r="B27" s="72" t="s">
        <v>341</v>
      </c>
      <c r="C27" s="73" t="s">
        <v>2</v>
      </c>
      <c r="D27" s="27">
        <f t="shared" si="0"/>
        <v>1656</v>
      </c>
      <c r="E27" s="27">
        <v>1126</v>
      </c>
      <c r="F27" s="27">
        <v>530</v>
      </c>
      <c r="G27" s="27">
        <v>726</v>
      </c>
      <c r="H27" s="27">
        <v>401</v>
      </c>
      <c r="I27" s="27">
        <v>40</v>
      </c>
      <c r="J27" s="27">
        <v>44</v>
      </c>
      <c r="K27" s="27">
        <v>61</v>
      </c>
      <c r="L27" s="27">
        <v>27</v>
      </c>
      <c r="M27" s="27">
        <v>3</v>
      </c>
      <c r="N27" s="27">
        <v>0</v>
      </c>
      <c r="O27" s="27">
        <v>28</v>
      </c>
      <c r="P27" s="27">
        <v>11</v>
      </c>
      <c r="Q27" s="27">
        <v>268</v>
      </c>
      <c r="R27" s="27">
        <v>47</v>
      </c>
    </row>
    <row r="28" spans="1:18" s="24" customFormat="1" ht="15" customHeight="1">
      <c r="A28" s="186"/>
      <c r="B28" s="72" t="s">
        <v>342</v>
      </c>
      <c r="C28" s="73" t="s">
        <v>3</v>
      </c>
      <c r="D28" s="27">
        <f t="shared" si="0"/>
        <v>102</v>
      </c>
      <c r="E28" s="27">
        <v>65</v>
      </c>
      <c r="F28" s="27">
        <v>37</v>
      </c>
      <c r="G28" s="27">
        <v>30</v>
      </c>
      <c r="H28" s="27">
        <v>28</v>
      </c>
      <c r="I28" s="27">
        <v>7</v>
      </c>
      <c r="J28" s="27">
        <v>3</v>
      </c>
      <c r="K28" s="27">
        <v>1</v>
      </c>
      <c r="L28" s="27">
        <v>0</v>
      </c>
      <c r="M28" s="27">
        <v>1</v>
      </c>
      <c r="N28" s="27">
        <v>0</v>
      </c>
      <c r="O28" s="27">
        <v>2</v>
      </c>
      <c r="P28" s="27">
        <v>2</v>
      </c>
      <c r="Q28" s="27">
        <v>24</v>
      </c>
      <c r="R28" s="27">
        <v>4</v>
      </c>
    </row>
    <row r="29" spans="1:18" s="24" customFormat="1" ht="15" customHeight="1">
      <c r="A29" s="32" t="s">
        <v>156</v>
      </c>
      <c r="B29" s="69" t="s">
        <v>338</v>
      </c>
      <c r="C29" s="70" t="s">
        <v>0</v>
      </c>
      <c r="D29" s="85">
        <f t="shared" si="0"/>
        <v>1062</v>
      </c>
      <c r="E29" s="85">
        <v>720</v>
      </c>
      <c r="F29" s="85">
        <v>342</v>
      </c>
      <c r="G29" s="85">
        <v>491</v>
      </c>
      <c r="H29" s="85">
        <v>254</v>
      </c>
      <c r="I29" s="85">
        <v>25</v>
      </c>
      <c r="J29" s="85">
        <v>37</v>
      </c>
      <c r="K29" s="85">
        <v>30</v>
      </c>
      <c r="L29" s="85">
        <v>21</v>
      </c>
      <c r="M29" s="85">
        <v>2</v>
      </c>
      <c r="N29" s="85">
        <v>0</v>
      </c>
      <c r="O29" s="85">
        <v>21</v>
      </c>
      <c r="P29" s="85">
        <v>5</v>
      </c>
      <c r="Q29" s="85">
        <v>151</v>
      </c>
      <c r="R29" s="85">
        <v>25</v>
      </c>
    </row>
    <row r="30" spans="1:18" s="24" customFormat="1" ht="15" customHeight="1">
      <c r="A30" s="180" t="s">
        <v>13</v>
      </c>
      <c r="B30" s="72" t="s">
        <v>341</v>
      </c>
      <c r="C30" s="73" t="s">
        <v>2</v>
      </c>
      <c r="D30" s="27">
        <f t="shared" si="0"/>
        <v>1048</v>
      </c>
      <c r="E30" s="27">
        <v>710</v>
      </c>
      <c r="F30" s="27">
        <v>338</v>
      </c>
      <c r="G30" s="27">
        <v>484</v>
      </c>
      <c r="H30" s="27">
        <v>253</v>
      </c>
      <c r="I30" s="27">
        <v>25</v>
      </c>
      <c r="J30" s="27">
        <v>35</v>
      </c>
      <c r="K30" s="27">
        <v>30</v>
      </c>
      <c r="L30" s="27">
        <v>20</v>
      </c>
      <c r="M30" s="27">
        <v>2</v>
      </c>
      <c r="N30" s="27">
        <v>0</v>
      </c>
      <c r="O30" s="27">
        <v>21</v>
      </c>
      <c r="P30" s="27">
        <v>5</v>
      </c>
      <c r="Q30" s="27">
        <v>148</v>
      </c>
      <c r="R30" s="27">
        <v>25</v>
      </c>
    </row>
    <row r="31" spans="1:18" s="24" customFormat="1" ht="15" customHeight="1">
      <c r="A31" s="181"/>
      <c r="B31" s="72" t="s">
        <v>342</v>
      </c>
      <c r="C31" s="73" t="s">
        <v>3</v>
      </c>
      <c r="D31" s="27">
        <f t="shared" si="0"/>
        <v>14</v>
      </c>
      <c r="E31" s="27">
        <v>10</v>
      </c>
      <c r="F31" s="27">
        <v>4</v>
      </c>
      <c r="G31" s="27">
        <v>7</v>
      </c>
      <c r="H31" s="27">
        <v>1</v>
      </c>
      <c r="I31" s="27">
        <v>0</v>
      </c>
      <c r="J31" s="27">
        <v>2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3</v>
      </c>
      <c r="R31" s="27">
        <v>0</v>
      </c>
    </row>
    <row r="32" spans="1:18" s="24" customFormat="1" ht="15" customHeight="1">
      <c r="A32" s="32" t="s">
        <v>157</v>
      </c>
      <c r="B32" s="69" t="s">
        <v>338</v>
      </c>
      <c r="C32" s="70" t="s">
        <v>0</v>
      </c>
      <c r="D32" s="85">
        <f t="shared" si="0"/>
        <v>112</v>
      </c>
      <c r="E32" s="85">
        <v>58</v>
      </c>
      <c r="F32" s="85">
        <v>54</v>
      </c>
      <c r="G32" s="85">
        <v>54</v>
      </c>
      <c r="H32" s="85">
        <v>49</v>
      </c>
      <c r="I32" s="85">
        <v>2</v>
      </c>
      <c r="J32" s="85">
        <v>5</v>
      </c>
      <c r="K32" s="85">
        <v>2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</row>
    <row r="33" spans="1:18" s="24" customFormat="1" ht="15" customHeight="1">
      <c r="A33" s="180" t="s">
        <v>14</v>
      </c>
      <c r="B33" s="72" t="s">
        <v>341</v>
      </c>
      <c r="C33" s="73" t="s">
        <v>2</v>
      </c>
      <c r="D33" s="27">
        <f t="shared" si="0"/>
        <v>93</v>
      </c>
      <c r="E33" s="27">
        <v>49</v>
      </c>
      <c r="F33" s="27">
        <v>44</v>
      </c>
      <c r="G33" s="27">
        <v>45</v>
      </c>
      <c r="H33" s="27">
        <v>41</v>
      </c>
      <c r="I33" s="27">
        <v>2</v>
      </c>
      <c r="J33" s="27">
        <v>3</v>
      </c>
      <c r="K33" s="27">
        <v>2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</row>
    <row r="34" spans="1:18" s="24" customFormat="1" ht="15" customHeight="1">
      <c r="A34" s="181"/>
      <c r="B34" s="72" t="s">
        <v>342</v>
      </c>
      <c r="C34" s="73" t="s">
        <v>3</v>
      </c>
      <c r="D34" s="27">
        <f t="shared" si="0"/>
        <v>19</v>
      </c>
      <c r="E34" s="27">
        <v>9</v>
      </c>
      <c r="F34" s="27">
        <v>10</v>
      </c>
      <c r="G34" s="27">
        <v>9</v>
      </c>
      <c r="H34" s="27">
        <v>8</v>
      </c>
      <c r="I34" s="27">
        <v>0</v>
      </c>
      <c r="J34" s="27">
        <v>2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</row>
    <row r="35" spans="1:18" s="24" customFormat="1" ht="15" customHeight="1">
      <c r="A35" s="32" t="s">
        <v>158</v>
      </c>
      <c r="B35" s="69" t="s">
        <v>338</v>
      </c>
      <c r="C35" s="70" t="s">
        <v>0</v>
      </c>
      <c r="D35" s="85">
        <f t="shared" si="0"/>
        <v>505</v>
      </c>
      <c r="E35" s="85">
        <v>349</v>
      </c>
      <c r="F35" s="85">
        <v>156</v>
      </c>
      <c r="G35" s="85">
        <v>285</v>
      </c>
      <c r="H35" s="85">
        <v>105</v>
      </c>
      <c r="I35" s="85">
        <v>18</v>
      </c>
      <c r="J35" s="85">
        <v>20</v>
      </c>
      <c r="K35" s="85">
        <v>10</v>
      </c>
      <c r="L35" s="85">
        <v>9</v>
      </c>
      <c r="M35" s="85">
        <v>4</v>
      </c>
      <c r="N35" s="85">
        <v>0</v>
      </c>
      <c r="O35" s="85">
        <v>9</v>
      </c>
      <c r="P35" s="85">
        <v>4</v>
      </c>
      <c r="Q35" s="85">
        <v>23</v>
      </c>
      <c r="R35" s="85">
        <v>18</v>
      </c>
    </row>
    <row r="36" spans="1:18" s="24" customFormat="1" ht="15" customHeight="1">
      <c r="A36" s="180" t="s">
        <v>15</v>
      </c>
      <c r="B36" s="72" t="s">
        <v>341</v>
      </c>
      <c r="C36" s="73" t="s">
        <v>2</v>
      </c>
      <c r="D36" s="27">
        <f t="shared" si="0"/>
        <v>505</v>
      </c>
      <c r="E36" s="27">
        <v>349</v>
      </c>
      <c r="F36" s="27">
        <v>156</v>
      </c>
      <c r="G36" s="27">
        <v>285</v>
      </c>
      <c r="H36" s="27">
        <v>105</v>
      </c>
      <c r="I36" s="27">
        <v>18</v>
      </c>
      <c r="J36" s="27">
        <v>20</v>
      </c>
      <c r="K36" s="27">
        <v>10</v>
      </c>
      <c r="L36" s="27">
        <v>9</v>
      </c>
      <c r="M36" s="27">
        <v>4</v>
      </c>
      <c r="N36" s="27">
        <v>0</v>
      </c>
      <c r="O36" s="27">
        <v>9</v>
      </c>
      <c r="P36" s="27">
        <v>4</v>
      </c>
      <c r="Q36" s="27">
        <v>23</v>
      </c>
      <c r="R36" s="27">
        <v>18</v>
      </c>
    </row>
    <row r="37" spans="1:18" s="24" customFormat="1" ht="15" customHeight="1">
      <c r="A37" s="181"/>
      <c r="B37" s="72" t="s">
        <v>342</v>
      </c>
      <c r="C37" s="73" t="s">
        <v>3</v>
      </c>
      <c r="D37" s="27">
        <f t="shared" si="0"/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</row>
    <row r="38" spans="1:18" s="24" customFormat="1" ht="15" customHeight="1">
      <c r="A38" s="32" t="s">
        <v>159</v>
      </c>
      <c r="B38" s="69" t="s">
        <v>338</v>
      </c>
      <c r="C38" s="70" t="s">
        <v>0</v>
      </c>
      <c r="D38" s="85">
        <f t="shared" si="0"/>
        <v>265</v>
      </c>
      <c r="E38" s="85">
        <v>202</v>
      </c>
      <c r="F38" s="85">
        <v>63</v>
      </c>
      <c r="G38" s="85">
        <v>165</v>
      </c>
      <c r="H38" s="85">
        <v>47</v>
      </c>
      <c r="I38" s="85">
        <v>0</v>
      </c>
      <c r="J38" s="85">
        <v>1</v>
      </c>
      <c r="K38" s="85">
        <v>12</v>
      </c>
      <c r="L38" s="85">
        <v>1</v>
      </c>
      <c r="M38" s="85">
        <v>0</v>
      </c>
      <c r="N38" s="85">
        <v>0</v>
      </c>
      <c r="O38" s="85">
        <v>3</v>
      </c>
      <c r="P38" s="85">
        <v>3</v>
      </c>
      <c r="Q38" s="85">
        <v>22</v>
      </c>
      <c r="R38" s="85">
        <v>11</v>
      </c>
    </row>
    <row r="39" spans="1:18" s="24" customFormat="1" ht="15" customHeight="1">
      <c r="A39" s="180" t="s">
        <v>16</v>
      </c>
      <c r="B39" s="72" t="s">
        <v>341</v>
      </c>
      <c r="C39" s="73" t="s">
        <v>2</v>
      </c>
      <c r="D39" s="27">
        <f t="shared" si="0"/>
        <v>263</v>
      </c>
      <c r="E39" s="27">
        <v>202</v>
      </c>
      <c r="F39" s="27">
        <v>61</v>
      </c>
      <c r="G39" s="27">
        <v>165</v>
      </c>
      <c r="H39" s="27">
        <v>46</v>
      </c>
      <c r="I39" s="27">
        <v>0</v>
      </c>
      <c r="J39" s="27">
        <v>1</v>
      </c>
      <c r="K39" s="27">
        <v>12</v>
      </c>
      <c r="L39" s="27">
        <v>1</v>
      </c>
      <c r="M39" s="27">
        <v>0</v>
      </c>
      <c r="N39" s="27">
        <v>0</v>
      </c>
      <c r="O39" s="27">
        <v>3</v>
      </c>
      <c r="P39" s="27">
        <v>3</v>
      </c>
      <c r="Q39" s="27">
        <v>22</v>
      </c>
      <c r="R39" s="27">
        <v>10</v>
      </c>
    </row>
    <row r="40" spans="1:18" s="24" customFormat="1" ht="15" customHeight="1">
      <c r="A40" s="181"/>
      <c r="B40" s="72" t="s">
        <v>342</v>
      </c>
      <c r="C40" s="73" t="s">
        <v>3</v>
      </c>
      <c r="D40" s="27">
        <f t="shared" si="0"/>
        <v>2</v>
      </c>
      <c r="E40" s="27">
        <v>0</v>
      </c>
      <c r="F40" s="27">
        <v>2</v>
      </c>
      <c r="G40" s="27">
        <v>0</v>
      </c>
      <c r="H40" s="27">
        <v>1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1</v>
      </c>
    </row>
    <row r="41" spans="1:18" s="24" customFormat="1" ht="15" customHeight="1">
      <c r="A41" s="32" t="s">
        <v>343</v>
      </c>
      <c r="B41" s="69" t="s">
        <v>338</v>
      </c>
      <c r="C41" s="70" t="s">
        <v>0</v>
      </c>
      <c r="D41" s="85">
        <f t="shared" si="0"/>
        <v>524</v>
      </c>
      <c r="E41" s="85">
        <v>305</v>
      </c>
      <c r="F41" s="85">
        <v>219</v>
      </c>
      <c r="G41" s="85">
        <v>234</v>
      </c>
      <c r="H41" s="85">
        <v>171</v>
      </c>
      <c r="I41" s="85">
        <v>15</v>
      </c>
      <c r="J41" s="85">
        <v>26</v>
      </c>
      <c r="K41" s="85">
        <v>13</v>
      </c>
      <c r="L41" s="85">
        <v>11</v>
      </c>
      <c r="M41" s="85">
        <v>3</v>
      </c>
      <c r="N41" s="85">
        <v>1</v>
      </c>
      <c r="O41" s="85">
        <v>5</v>
      </c>
      <c r="P41" s="85">
        <v>3</v>
      </c>
      <c r="Q41" s="85">
        <v>35</v>
      </c>
      <c r="R41" s="85">
        <v>7</v>
      </c>
    </row>
    <row r="42" spans="1:18" s="24" customFormat="1" ht="15" customHeight="1">
      <c r="A42" s="180" t="s">
        <v>34</v>
      </c>
      <c r="B42" s="72" t="s">
        <v>341</v>
      </c>
      <c r="C42" s="73" t="s">
        <v>2</v>
      </c>
      <c r="D42" s="27">
        <f t="shared" si="0"/>
        <v>506</v>
      </c>
      <c r="E42" s="27">
        <v>299</v>
      </c>
      <c r="F42" s="27">
        <v>207</v>
      </c>
      <c r="G42" s="27">
        <v>232</v>
      </c>
      <c r="H42" s="27">
        <v>160</v>
      </c>
      <c r="I42" s="27">
        <v>13</v>
      </c>
      <c r="J42" s="27">
        <v>25</v>
      </c>
      <c r="K42" s="27">
        <v>13</v>
      </c>
      <c r="L42" s="27">
        <v>11</v>
      </c>
      <c r="M42" s="27">
        <v>3</v>
      </c>
      <c r="N42" s="27">
        <v>1</v>
      </c>
      <c r="O42" s="27">
        <v>5</v>
      </c>
      <c r="P42" s="27">
        <v>3</v>
      </c>
      <c r="Q42" s="27">
        <v>33</v>
      </c>
      <c r="R42" s="27">
        <v>7</v>
      </c>
    </row>
    <row r="43" spans="1:18" s="24" customFormat="1" ht="15" customHeight="1">
      <c r="A43" s="181"/>
      <c r="B43" s="72" t="s">
        <v>342</v>
      </c>
      <c r="C43" s="73" t="s">
        <v>3</v>
      </c>
      <c r="D43" s="27">
        <f t="shared" si="0"/>
        <v>18</v>
      </c>
      <c r="E43" s="27">
        <v>6</v>
      </c>
      <c r="F43" s="27">
        <v>12</v>
      </c>
      <c r="G43" s="27">
        <v>2</v>
      </c>
      <c r="H43" s="27">
        <v>11</v>
      </c>
      <c r="I43" s="27">
        <v>2</v>
      </c>
      <c r="J43" s="27">
        <v>1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2</v>
      </c>
      <c r="R43" s="27">
        <v>0</v>
      </c>
    </row>
    <row r="44" spans="1:18" s="24" customFormat="1" ht="15" customHeight="1">
      <c r="A44" s="32" t="s">
        <v>344</v>
      </c>
      <c r="B44" s="69" t="s">
        <v>338</v>
      </c>
      <c r="C44" s="70" t="s">
        <v>0</v>
      </c>
      <c r="D44" s="85">
        <f t="shared" si="0"/>
        <v>1345</v>
      </c>
      <c r="E44" s="85">
        <v>881</v>
      </c>
      <c r="F44" s="85">
        <v>464</v>
      </c>
      <c r="G44" s="85">
        <v>541</v>
      </c>
      <c r="H44" s="85">
        <v>356</v>
      </c>
      <c r="I44" s="85">
        <v>27</v>
      </c>
      <c r="J44" s="85">
        <v>38</v>
      </c>
      <c r="K44" s="85">
        <v>37</v>
      </c>
      <c r="L44" s="85">
        <v>23</v>
      </c>
      <c r="M44" s="85">
        <v>0</v>
      </c>
      <c r="N44" s="85">
        <v>0</v>
      </c>
      <c r="O44" s="85">
        <v>20</v>
      </c>
      <c r="P44" s="85">
        <v>9</v>
      </c>
      <c r="Q44" s="85">
        <v>256</v>
      </c>
      <c r="R44" s="85">
        <v>38</v>
      </c>
    </row>
    <row r="45" spans="1:18" s="24" customFormat="1" ht="15" customHeight="1">
      <c r="A45" s="180" t="s">
        <v>35</v>
      </c>
      <c r="B45" s="72" t="s">
        <v>341</v>
      </c>
      <c r="C45" s="73" t="s">
        <v>2</v>
      </c>
      <c r="D45" s="27">
        <f t="shared" si="0"/>
        <v>1283</v>
      </c>
      <c r="E45" s="27">
        <v>845</v>
      </c>
      <c r="F45" s="27">
        <v>438</v>
      </c>
      <c r="G45" s="27">
        <v>523</v>
      </c>
      <c r="H45" s="27">
        <v>341</v>
      </c>
      <c r="I45" s="27">
        <v>27</v>
      </c>
      <c r="J45" s="27">
        <v>37</v>
      </c>
      <c r="K45" s="27">
        <v>33</v>
      </c>
      <c r="L45" s="27">
        <v>23</v>
      </c>
      <c r="M45" s="27">
        <v>0</v>
      </c>
      <c r="N45" s="27">
        <v>0</v>
      </c>
      <c r="O45" s="27">
        <v>20</v>
      </c>
      <c r="P45" s="27">
        <v>9</v>
      </c>
      <c r="Q45" s="27">
        <v>242</v>
      </c>
      <c r="R45" s="27">
        <v>28</v>
      </c>
    </row>
    <row r="46" spans="1:18" s="24" customFormat="1" ht="15" customHeight="1">
      <c r="A46" s="181"/>
      <c r="B46" s="72" t="s">
        <v>342</v>
      </c>
      <c r="C46" s="73" t="s">
        <v>3</v>
      </c>
      <c r="D46" s="27">
        <f t="shared" si="0"/>
        <v>62</v>
      </c>
      <c r="E46" s="27">
        <v>36</v>
      </c>
      <c r="F46" s="27">
        <v>26</v>
      </c>
      <c r="G46" s="27">
        <v>18</v>
      </c>
      <c r="H46" s="27">
        <v>15</v>
      </c>
      <c r="I46" s="27">
        <v>0</v>
      </c>
      <c r="J46" s="27">
        <v>1</v>
      </c>
      <c r="K46" s="27">
        <v>4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14</v>
      </c>
      <c r="R46" s="27">
        <v>10</v>
      </c>
    </row>
    <row r="47" spans="1:18" s="24" customFormat="1" ht="15" customHeight="1">
      <c r="A47" s="32" t="s">
        <v>160</v>
      </c>
      <c r="B47" s="69" t="s">
        <v>338</v>
      </c>
      <c r="C47" s="70" t="s">
        <v>0</v>
      </c>
      <c r="D47" s="85">
        <f t="shared" si="0"/>
        <v>623</v>
      </c>
      <c r="E47" s="85">
        <v>415</v>
      </c>
      <c r="F47" s="85">
        <v>208</v>
      </c>
      <c r="G47" s="85">
        <v>355</v>
      </c>
      <c r="H47" s="85">
        <v>173</v>
      </c>
      <c r="I47" s="85">
        <v>24</v>
      </c>
      <c r="J47" s="85">
        <v>24</v>
      </c>
      <c r="K47" s="85">
        <v>15</v>
      </c>
      <c r="L47" s="85">
        <v>5</v>
      </c>
      <c r="M47" s="85">
        <v>0</v>
      </c>
      <c r="N47" s="85">
        <v>0</v>
      </c>
      <c r="O47" s="85">
        <v>12</v>
      </c>
      <c r="P47" s="85">
        <v>1</v>
      </c>
      <c r="Q47" s="85">
        <v>9</v>
      </c>
      <c r="R47" s="85">
        <v>5</v>
      </c>
    </row>
    <row r="48" spans="1:18" s="24" customFormat="1" ht="15" customHeight="1">
      <c r="A48" s="180" t="s">
        <v>17</v>
      </c>
      <c r="B48" s="72" t="s">
        <v>341</v>
      </c>
      <c r="C48" s="73" t="s">
        <v>2</v>
      </c>
      <c r="D48" s="27">
        <f t="shared" si="0"/>
        <v>552</v>
      </c>
      <c r="E48" s="27">
        <v>369</v>
      </c>
      <c r="F48" s="27">
        <v>183</v>
      </c>
      <c r="G48" s="27">
        <v>317</v>
      </c>
      <c r="H48" s="27">
        <v>150</v>
      </c>
      <c r="I48" s="27">
        <v>20</v>
      </c>
      <c r="J48" s="27">
        <v>22</v>
      </c>
      <c r="K48" s="27">
        <v>15</v>
      </c>
      <c r="L48" s="27">
        <v>5</v>
      </c>
      <c r="M48" s="27">
        <v>0</v>
      </c>
      <c r="N48" s="27">
        <v>0</v>
      </c>
      <c r="O48" s="27">
        <v>10</v>
      </c>
      <c r="P48" s="27">
        <v>1</v>
      </c>
      <c r="Q48" s="27">
        <v>7</v>
      </c>
      <c r="R48" s="27">
        <v>5</v>
      </c>
    </row>
    <row r="49" spans="1:18" s="24" customFormat="1" ht="15" customHeight="1">
      <c r="A49" s="181"/>
      <c r="B49" s="72" t="s">
        <v>342</v>
      </c>
      <c r="C49" s="73" t="s">
        <v>3</v>
      </c>
      <c r="D49" s="27">
        <f t="shared" si="0"/>
        <v>71</v>
      </c>
      <c r="E49" s="27">
        <v>46</v>
      </c>
      <c r="F49" s="27">
        <v>25</v>
      </c>
      <c r="G49" s="27">
        <v>38</v>
      </c>
      <c r="H49" s="27">
        <v>23</v>
      </c>
      <c r="I49" s="27">
        <v>4</v>
      </c>
      <c r="J49" s="27">
        <v>2</v>
      </c>
      <c r="K49" s="27">
        <v>0</v>
      </c>
      <c r="L49" s="27">
        <v>0</v>
      </c>
      <c r="M49" s="27">
        <v>0</v>
      </c>
      <c r="N49" s="27">
        <v>0</v>
      </c>
      <c r="O49" s="27">
        <v>2</v>
      </c>
      <c r="P49" s="27">
        <v>0</v>
      </c>
      <c r="Q49" s="27">
        <v>2</v>
      </c>
      <c r="R49" s="27">
        <v>0</v>
      </c>
    </row>
    <row r="50" spans="1:18" s="24" customFormat="1" ht="15" customHeight="1">
      <c r="A50" s="32" t="s">
        <v>161</v>
      </c>
      <c r="B50" s="69" t="s">
        <v>338</v>
      </c>
      <c r="C50" s="70" t="s">
        <v>0</v>
      </c>
      <c r="D50" s="85">
        <f t="shared" si="0"/>
        <v>386</v>
      </c>
      <c r="E50" s="85">
        <v>281</v>
      </c>
      <c r="F50" s="85">
        <v>105</v>
      </c>
      <c r="G50" s="85">
        <v>176</v>
      </c>
      <c r="H50" s="85">
        <v>96</v>
      </c>
      <c r="I50" s="85">
        <v>9</v>
      </c>
      <c r="J50" s="85">
        <v>4</v>
      </c>
      <c r="K50" s="85">
        <v>22</v>
      </c>
      <c r="L50" s="85">
        <v>0</v>
      </c>
      <c r="M50" s="85">
        <v>0</v>
      </c>
      <c r="N50" s="85">
        <v>0</v>
      </c>
      <c r="O50" s="85">
        <v>1</v>
      </c>
      <c r="P50" s="85">
        <v>0</v>
      </c>
      <c r="Q50" s="85">
        <v>73</v>
      </c>
      <c r="R50" s="85">
        <v>5</v>
      </c>
    </row>
    <row r="51" spans="1:18" s="24" customFormat="1" ht="15" customHeight="1">
      <c r="A51" s="180" t="s">
        <v>18</v>
      </c>
      <c r="B51" s="72" t="s">
        <v>341</v>
      </c>
      <c r="C51" s="73" t="s">
        <v>2</v>
      </c>
      <c r="D51" s="27">
        <f t="shared" si="0"/>
        <v>193</v>
      </c>
      <c r="E51" s="27">
        <v>150</v>
      </c>
      <c r="F51" s="27">
        <v>43</v>
      </c>
      <c r="G51" s="27">
        <v>98</v>
      </c>
      <c r="H51" s="27">
        <v>39</v>
      </c>
      <c r="I51" s="27">
        <v>5</v>
      </c>
      <c r="J51" s="27">
        <v>4</v>
      </c>
      <c r="K51" s="27">
        <v>5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42</v>
      </c>
      <c r="R51" s="27">
        <v>0</v>
      </c>
    </row>
    <row r="52" spans="1:18" s="24" customFormat="1" ht="15" customHeight="1">
      <c r="A52" s="181"/>
      <c r="B52" s="72" t="s">
        <v>342</v>
      </c>
      <c r="C52" s="73" t="s">
        <v>3</v>
      </c>
      <c r="D52" s="27">
        <f t="shared" si="0"/>
        <v>193</v>
      </c>
      <c r="E52" s="27">
        <v>131</v>
      </c>
      <c r="F52" s="27">
        <v>62</v>
      </c>
      <c r="G52" s="27">
        <v>78</v>
      </c>
      <c r="H52" s="27">
        <v>57</v>
      </c>
      <c r="I52" s="27">
        <v>4</v>
      </c>
      <c r="J52" s="27">
        <v>0</v>
      </c>
      <c r="K52" s="27">
        <v>17</v>
      </c>
      <c r="L52" s="27">
        <v>0</v>
      </c>
      <c r="M52" s="27">
        <v>0</v>
      </c>
      <c r="N52" s="27">
        <v>0</v>
      </c>
      <c r="O52" s="27">
        <v>1</v>
      </c>
      <c r="P52" s="27">
        <v>0</v>
      </c>
      <c r="Q52" s="27">
        <v>31</v>
      </c>
      <c r="R52" s="27">
        <v>5</v>
      </c>
    </row>
    <row r="53" spans="1:18" s="24" customFormat="1" ht="15" customHeight="1">
      <c r="A53" s="32" t="s">
        <v>162</v>
      </c>
      <c r="B53" s="69" t="s">
        <v>338</v>
      </c>
      <c r="C53" s="70" t="s">
        <v>0</v>
      </c>
      <c r="D53" s="85">
        <f t="shared" si="0"/>
        <v>851</v>
      </c>
      <c r="E53" s="85">
        <v>470</v>
      </c>
      <c r="F53" s="85">
        <v>381</v>
      </c>
      <c r="G53" s="85">
        <v>305</v>
      </c>
      <c r="H53" s="85">
        <v>263</v>
      </c>
      <c r="I53" s="85">
        <v>74</v>
      </c>
      <c r="J53" s="85">
        <v>58</v>
      </c>
      <c r="K53" s="85">
        <v>27</v>
      </c>
      <c r="L53" s="85">
        <v>27</v>
      </c>
      <c r="M53" s="85">
        <v>6</v>
      </c>
      <c r="N53" s="85">
        <v>0</v>
      </c>
      <c r="O53" s="85">
        <v>43</v>
      </c>
      <c r="P53" s="85">
        <v>14</v>
      </c>
      <c r="Q53" s="85">
        <v>15</v>
      </c>
      <c r="R53" s="85">
        <v>19</v>
      </c>
    </row>
    <row r="54" spans="1:18" s="24" customFormat="1" ht="15" customHeight="1">
      <c r="A54" s="180" t="s">
        <v>19</v>
      </c>
      <c r="B54" s="72" t="s">
        <v>341</v>
      </c>
      <c r="C54" s="73" t="s">
        <v>2</v>
      </c>
      <c r="D54" s="27">
        <f t="shared" si="0"/>
        <v>392</v>
      </c>
      <c r="E54" s="27">
        <v>214</v>
      </c>
      <c r="F54" s="27">
        <v>178</v>
      </c>
      <c r="G54" s="27">
        <v>136</v>
      </c>
      <c r="H54" s="27">
        <v>121</v>
      </c>
      <c r="I54" s="27">
        <v>44</v>
      </c>
      <c r="J54" s="27">
        <v>32</v>
      </c>
      <c r="K54" s="27">
        <v>12</v>
      </c>
      <c r="L54" s="27">
        <v>8</v>
      </c>
      <c r="M54" s="27">
        <v>3</v>
      </c>
      <c r="N54" s="27">
        <v>0</v>
      </c>
      <c r="O54" s="27">
        <v>6</v>
      </c>
      <c r="P54" s="27">
        <v>10</v>
      </c>
      <c r="Q54" s="27">
        <v>13</v>
      </c>
      <c r="R54" s="27">
        <v>7</v>
      </c>
    </row>
    <row r="55" spans="1:18" s="24" customFormat="1" ht="15" customHeight="1">
      <c r="A55" s="181"/>
      <c r="B55" s="72" t="s">
        <v>342</v>
      </c>
      <c r="C55" s="73" t="s">
        <v>3</v>
      </c>
      <c r="D55" s="27">
        <f t="shared" si="0"/>
        <v>459</v>
      </c>
      <c r="E55" s="27">
        <v>256</v>
      </c>
      <c r="F55" s="27">
        <v>203</v>
      </c>
      <c r="G55" s="27">
        <v>169</v>
      </c>
      <c r="H55" s="27">
        <v>142</v>
      </c>
      <c r="I55" s="27">
        <v>30</v>
      </c>
      <c r="J55" s="27">
        <v>26</v>
      </c>
      <c r="K55" s="27">
        <v>15</v>
      </c>
      <c r="L55" s="27">
        <v>19</v>
      </c>
      <c r="M55" s="27">
        <v>3</v>
      </c>
      <c r="N55" s="27">
        <v>0</v>
      </c>
      <c r="O55" s="27">
        <v>37</v>
      </c>
      <c r="P55" s="27">
        <v>4</v>
      </c>
      <c r="Q55" s="27">
        <v>2</v>
      </c>
      <c r="R55" s="27">
        <v>12</v>
      </c>
    </row>
    <row r="56" spans="1:18" s="24" customFormat="1" ht="15" customHeight="1">
      <c r="A56" s="32" t="s">
        <v>163</v>
      </c>
      <c r="B56" s="69" t="s">
        <v>338</v>
      </c>
      <c r="C56" s="70" t="s">
        <v>0</v>
      </c>
      <c r="D56" s="85">
        <f t="shared" si="0"/>
        <v>27</v>
      </c>
      <c r="E56" s="85">
        <v>18</v>
      </c>
      <c r="F56" s="85">
        <v>9</v>
      </c>
      <c r="G56" s="85">
        <v>15</v>
      </c>
      <c r="H56" s="85">
        <v>8</v>
      </c>
      <c r="I56" s="85">
        <v>1</v>
      </c>
      <c r="J56" s="85">
        <v>1</v>
      </c>
      <c r="K56" s="85">
        <v>2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  <c r="Q56" s="85">
        <v>0</v>
      </c>
      <c r="R56" s="85">
        <v>0</v>
      </c>
    </row>
    <row r="57" spans="1:18" s="24" customFormat="1" ht="15" customHeight="1">
      <c r="A57" s="180" t="s">
        <v>20</v>
      </c>
      <c r="B57" s="72" t="s">
        <v>341</v>
      </c>
      <c r="C57" s="73" t="s">
        <v>2</v>
      </c>
      <c r="D57" s="27">
        <f t="shared" si="0"/>
        <v>26</v>
      </c>
      <c r="E57" s="27">
        <v>18</v>
      </c>
      <c r="F57" s="27">
        <v>8</v>
      </c>
      <c r="G57" s="27">
        <v>15</v>
      </c>
      <c r="H57" s="27">
        <v>7</v>
      </c>
      <c r="I57" s="27">
        <v>1</v>
      </c>
      <c r="J57" s="27">
        <v>1</v>
      </c>
      <c r="K57" s="27">
        <v>2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</row>
    <row r="58" spans="1:18" s="24" customFormat="1" ht="15" customHeight="1">
      <c r="A58" s="181"/>
      <c r="B58" s="72" t="s">
        <v>342</v>
      </c>
      <c r="C58" s="73" t="s">
        <v>3</v>
      </c>
      <c r="D58" s="27">
        <f t="shared" si="0"/>
        <v>1</v>
      </c>
      <c r="E58" s="27">
        <v>0</v>
      </c>
      <c r="F58" s="27">
        <v>1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</row>
    <row r="59" spans="1:18" s="24" customFormat="1" ht="15" customHeight="1">
      <c r="A59" s="32" t="s">
        <v>164</v>
      </c>
      <c r="B59" s="69" t="s">
        <v>338</v>
      </c>
      <c r="C59" s="70" t="s">
        <v>0</v>
      </c>
      <c r="D59" s="85">
        <f t="shared" si="0"/>
        <v>267</v>
      </c>
      <c r="E59" s="85">
        <v>203</v>
      </c>
      <c r="F59" s="85">
        <v>64</v>
      </c>
      <c r="G59" s="85">
        <v>110</v>
      </c>
      <c r="H59" s="85">
        <v>48</v>
      </c>
      <c r="I59" s="85">
        <v>7</v>
      </c>
      <c r="J59" s="85">
        <v>5</v>
      </c>
      <c r="K59" s="85">
        <v>8</v>
      </c>
      <c r="L59" s="85">
        <v>5</v>
      </c>
      <c r="M59" s="85">
        <v>0</v>
      </c>
      <c r="N59" s="85">
        <v>0</v>
      </c>
      <c r="O59" s="85">
        <v>6</v>
      </c>
      <c r="P59" s="85">
        <v>0</v>
      </c>
      <c r="Q59" s="85">
        <v>72</v>
      </c>
      <c r="R59" s="85">
        <v>6</v>
      </c>
    </row>
    <row r="60" spans="1:18" s="24" customFormat="1" ht="15" customHeight="1">
      <c r="A60" s="180" t="s">
        <v>21</v>
      </c>
      <c r="B60" s="72" t="s">
        <v>341</v>
      </c>
      <c r="C60" s="73" t="s">
        <v>2</v>
      </c>
      <c r="D60" s="27">
        <f t="shared" si="0"/>
        <v>257</v>
      </c>
      <c r="E60" s="27">
        <v>196</v>
      </c>
      <c r="F60" s="27">
        <v>61</v>
      </c>
      <c r="G60" s="27">
        <v>104</v>
      </c>
      <c r="H60" s="27">
        <v>45</v>
      </c>
      <c r="I60" s="27">
        <v>7</v>
      </c>
      <c r="J60" s="27">
        <v>5</v>
      </c>
      <c r="K60" s="27">
        <v>8</v>
      </c>
      <c r="L60" s="27">
        <v>5</v>
      </c>
      <c r="M60" s="27">
        <v>0</v>
      </c>
      <c r="N60" s="27">
        <v>0</v>
      </c>
      <c r="O60" s="27">
        <v>6</v>
      </c>
      <c r="P60" s="27">
        <v>0</v>
      </c>
      <c r="Q60" s="27">
        <v>71</v>
      </c>
      <c r="R60" s="27">
        <v>6</v>
      </c>
    </row>
    <row r="61" spans="1:18" s="24" customFormat="1" ht="15" customHeight="1">
      <c r="A61" s="181"/>
      <c r="B61" s="72" t="s">
        <v>342</v>
      </c>
      <c r="C61" s="73" t="s">
        <v>3</v>
      </c>
      <c r="D61" s="27">
        <f t="shared" si="0"/>
        <v>10</v>
      </c>
      <c r="E61" s="27">
        <v>7</v>
      </c>
      <c r="F61" s="27">
        <v>3</v>
      </c>
      <c r="G61" s="27">
        <v>6</v>
      </c>
      <c r="H61" s="27">
        <v>3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1</v>
      </c>
      <c r="R61" s="27">
        <v>0</v>
      </c>
    </row>
    <row r="62" spans="1:18" s="24" customFormat="1" ht="15" customHeight="1">
      <c r="A62" s="32" t="s">
        <v>165</v>
      </c>
      <c r="B62" s="69" t="s">
        <v>338</v>
      </c>
      <c r="C62" s="70" t="s">
        <v>0</v>
      </c>
      <c r="D62" s="85">
        <f t="shared" si="0"/>
        <v>485</v>
      </c>
      <c r="E62" s="85">
        <v>261</v>
      </c>
      <c r="F62" s="85">
        <v>224</v>
      </c>
      <c r="G62" s="85">
        <v>225</v>
      </c>
      <c r="H62" s="85">
        <v>179</v>
      </c>
      <c r="I62" s="85">
        <v>14</v>
      </c>
      <c r="J62" s="85">
        <v>24</v>
      </c>
      <c r="K62" s="85">
        <v>8</v>
      </c>
      <c r="L62" s="85">
        <v>11</v>
      </c>
      <c r="M62" s="85">
        <v>0</v>
      </c>
      <c r="N62" s="85">
        <v>0</v>
      </c>
      <c r="O62" s="85">
        <v>7</v>
      </c>
      <c r="P62" s="85">
        <v>5</v>
      </c>
      <c r="Q62" s="85">
        <v>7</v>
      </c>
      <c r="R62" s="85">
        <v>5</v>
      </c>
    </row>
    <row r="63" spans="1:18" s="24" customFormat="1" ht="15" customHeight="1">
      <c r="A63" s="180" t="s">
        <v>22</v>
      </c>
      <c r="B63" s="72" t="s">
        <v>341</v>
      </c>
      <c r="C63" s="73" t="s">
        <v>2</v>
      </c>
      <c r="D63" s="27">
        <f t="shared" si="0"/>
        <v>471</v>
      </c>
      <c r="E63" s="27">
        <v>253</v>
      </c>
      <c r="F63" s="27">
        <v>218</v>
      </c>
      <c r="G63" s="27">
        <v>217</v>
      </c>
      <c r="H63" s="27">
        <v>173</v>
      </c>
      <c r="I63" s="27">
        <v>14</v>
      </c>
      <c r="J63" s="27">
        <v>24</v>
      </c>
      <c r="K63" s="27">
        <v>8</v>
      </c>
      <c r="L63" s="27">
        <v>11</v>
      </c>
      <c r="M63" s="27">
        <v>0</v>
      </c>
      <c r="N63" s="27">
        <v>0</v>
      </c>
      <c r="O63" s="27">
        <v>7</v>
      </c>
      <c r="P63" s="27">
        <v>5</v>
      </c>
      <c r="Q63" s="27">
        <v>7</v>
      </c>
      <c r="R63" s="27">
        <v>5</v>
      </c>
    </row>
    <row r="64" spans="1:18" s="24" customFormat="1" ht="15" customHeight="1">
      <c r="A64" s="181"/>
      <c r="B64" s="72" t="s">
        <v>342</v>
      </c>
      <c r="C64" s="73" t="s">
        <v>3</v>
      </c>
      <c r="D64" s="27">
        <f t="shared" si="0"/>
        <v>14</v>
      </c>
      <c r="E64" s="27">
        <v>8</v>
      </c>
      <c r="F64" s="27">
        <v>6</v>
      </c>
      <c r="G64" s="27">
        <v>8</v>
      </c>
      <c r="H64" s="27">
        <v>6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</row>
    <row r="65" spans="1:18" s="24" customFormat="1" ht="15" customHeight="1">
      <c r="A65" s="32" t="s">
        <v>345</v>
      </c>
      <c r="B65" s="69" t="s">
        <v>338</v>
      </c>
      <c r="C65" s="70" t="s">
        <v>0</v>
      </c>
      <c r="D65" s="85">
        <f t="shared" si="0"/>
        <v>740</v>
      </c>
      <c r="E65" s="85">
        <v>496</v>
      </c>
      <c r="F65" s="85">
        <v>244</v>
      </c>
      <c r="G65" s="85">
        <v>421</v>
      </c>
      <c r="H65" s="85">
        <v>211</v>
      </c>
      <c r="I65" s="85">
        <v>16</v>
      </c>
      <c r="J65" s="85">
        <v>14</v>
      </c>
      <c r="K65" s="85">
        <v>8</v>
      </c>
      <c r="L65" s="85">
        <v>6</v>
      </c>
      <c r="M65" s="85">
        <v>1</v>
      </c>
      <c r="N65" s="85">
        <v>2</v>
      </c>
      <c r="O65" s="85">
        <v>9</v>
      </c>
      <c r="P65" s="85">
        <v>1</v>
      </c>
      <c r="Q65" s="85">
        <v>41</v>
      </c>
      <c r="R65" s="85">
        <v>10</v>
      </c>
    </row>
    <row r="66" spans="1:18" s="24" customFormat="1" ht="15" customHeight="1">
      <c r="A66" s="180" t="s">
        <v>36</v>
      </c>
      <c r="B66" s="72" t="s">
        <v>341</v>
      </c>
      <c r="C66" s="73" t="s">
        <v>2</v>
      </c>
      <c r="D66" s="27">
        <f t="shared" si="0"/>
        <v>727</v>
      </c>
      <c r="E66" s="27">
        <v>485</v>
      </c>
      <c r="F66" s="27">
        <v>242</v>
      </c>
      <c r="G66" s="27">
        <v>412</v>
      </c>
      <c r="H66" s="27">
        <v>209</v>
      </c>
      <c r="I66" s="27">
        <v>14</v>
      </c>
      <c r="J66" s="27">
        <v>14</v>
      </c>
      <c r="K66" s="27">
        <v>8</v>
      </c>
      <c r="L66" s="27">
        <v>6</v>
      </c>
      <c r="M66" s="27">
        <v>1</v>
      </c>
      <c r="N66" s="27">
        <v>2</v>
      </c>
      <c r="O66" s="27">
        <v>9</v>
      </c>
      <c r="P66" s="27">
        <v>1</v>
      </c>
      <c r="Q66" s="27">
        <v>41</v>
      </c>
      <c r="R66" s="27">
        <v>10</v>
      </c>
    </row>
    <row r="67" spans="1:18" s="24" customFormat="1" ht="15" customHeight="1">
      <c r="A67" s="181"/>
      <c r="B67" s="72" t="s">
        <v>342</v>
      </c>
      <c r="C67" s="73" t="s">
        <v>3</v>
      </c>
      <c r="D67" s="27">
        <f t="shared" si="0"/>
        <v>13</v>
      </c>
      <c r="E67" s="27">
        <v>11</v>
      </c>
      <c r="F67" s="27">
        <v>2</v>
      </c>
      <c r="G67" s="27">
        <v>9</v>
      </c>
      <c r="H67" s="27">
        <v>2</v>
      </c>
      <c r="I67" s="27">
        <v>2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</row>
    <row r="68" spans="1:18" s="24" customFormat="1" ht="15" customHeight="1">
      <c r="A68" s="32" t="s">
        <v>166</v>
      </c>
      <c r="B68" s="69" t="s">
        <v>338</v>
      </c>
      <c r="C68" s="70" t="s">
        <v>0</v>
      </c>
      <c r="D68" s="85">
        <f t="shared" si="0"/>
        <v>173</v>
      </c>
      <c r="E68" s="85">
        <v>95</v>
      </c>
      <c r="F68" s="85">
        <v>78</v>
      </c>
      <c r="G68" s="85">
        <v>79</v>
      </c>
      <c r="H68" s="85">
        <v>67</v>
      </c>
      <c r="I68" s="85">
        <v>2</v>
      </c>
      <c r="J68" s="85">
        <v>5</v>
      </c>
      <c r="K68" s="85">
        <v>6</v>
      </c>
      <c r="L68" s="85">
        <v>5</v>
      </c>
      <c r="M68" s="85">
        <v>0</v>
      </c>
      <c r="N68" s="85">
        <v>0</v>
      </c>
      <c r="O68" s="85">
        <v>4</v>
      </c>
      <c r="P68" s="85">
        <v>0</v>
      </c>
      <c r="Q68" s="85">
        <v>4</v>
      </c>
      <c r="R68" s="85">
        <v>1</v>
      </c>
    </row>
    <row r="69" spans="1:18" s="24" customFormat="1" ht="15" customHeight="1">
      <c r="A69" s="180" t="s">
        <v>23</v>
      </c>
      <c r="B69" s="72" t="s">
        <v>341</v>
      </c>
      <c r="C69" s="73" t="s">
        <v>2</v>
      </c>
      <c r="D69" s="27">
        <f t="shared" si="0"/>
        <v>171</v>
      </c>
      <c r="E69" s="27">
        <v>95</v>
      </c>
      <c r="F69" s="27">
        <v>76</v>
      </c>
      <c r="G69" s="27">
        <v>79</v>
      </c>
      <c r="H69" s="27">
        <v>65</v>
      </c>
      <c r="I69" s="27">
        <v>2</v>
      </c>
      <c r="J69" s="27">
        <v>5</v>
      </c>
      <c r="K69" s="27">
        <v>6</v>
      </c>
      <c r="L69" s="27">
        <v>5</v>
      </c>
      <c r="M69" s="27">
        <v>0</v>
      </c>
      <c r="N69" s="27">
        <v>0</v>
      </c>
      <c r="O69" s="27">
        <v>4</v>
      </c>
      <c r="P69" s="27">
        <v>0</v>
      </c>
      <c r="Q69" s="27">
        <v>4</v>
      </c>
      <c r="R69" s="27">
        <v>1</v>
      </c>
    </row>
    <row r="70" spans="1:18" s="24" customFormat="1" ht="15" customHeight="1">
      <c r="A70" s="181"/>
      <c r="B70" s="72" t="s">
        <v>342</v>
      </c>
      <c r="C70" s="73" t="s">
        <v>3</v>
      </c>
      <c r="D70" s="27">
        <f t="shared" ref="D70:D85" si="1">SUM(E70:F70)</f>
        <v>2</v>
      </c>
      <c r="E70" s="27">
        <v>0</v>
      </c>
      <c r="F70" s="27">
        <v>2</v>
      </c>
      <c r="G70" s="27">
        <v>0</v>
      </c>
      <c r="H70" s="27">
        <v>2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</row>
    <row r="71" spans="1:18" s="24" customFormat="1" ht="15" customHeight="1">
      <c r="A71" s="32" t="s">
        <v>346</v>
      </c>
      <c r="B71" s="69" t="s">
        <v>338</v>
      </c>
      <c r="C71" s="70" t="s">
        <v>0</v>
      </c>
      <c r="D71" s="85">
        <f t="shared" si="1"/>
        <v>556</v>
      </c>
      <c r="E71" s="85">
        <v>344</v>
      </c>
      <c r="F71" s="85">
        <v>212</v>
      </c>
      <c r="G71" s="85">
        <v>276</v>
      </c>
      <c r="H71" s="85">
        <v>171</v>
      </c>
      <c r="I71" s="85">
        <v>5</v>
      </c>
      <c r="J71" s="85">
        <v>18</v>
      </c>
      <c r="K71" s="85">
        <v>32</v>
      </c>
      <c r="L71" s="85">
        <v>18</v>
      </c>
      <c r="M71" s="85">
        <v>0</v>
      </c>
      <c r="N71" s="85">
        <v>0</v>
      </c>
      <c r="O71" s="85">
        <v>16</v>
      </c>
      <c r="P71" s="85">
        <v>1</v>
      </c>
      <c r="Q71" s="85">
        <v>15</v>
      </c>
      <c r="R71" s="85">
        <v>4</v>
      </c>
    </row>
    <row r="72" spans="1:18" s="24" customFormat="1" ht="15" customHeight="1">
      <c r="A72" s="180" t="s">
        <v>37</v>
      </c>
      <c r="B72" s="72" t="s">
        <v>341</v>
      </c>
      <c r="C72" s="73" t="s">
        <v>2</v>
      </c>
      <c r="D72" s="27">
        <f t="shared" si="1"/>
        <v>552</v>
      </c>
      <c r="E72" s="27">
        <v>342</v>
      </c>
      <c r="F72" s="27">
        <v>210</v>
      </c>
      <c r="G72" s="27">
        <v>274</v>
      </c>
      <c r="H72" s="27">
        <v>169</v>
      </c>
      <c r="I72" s="27">
        <v>5</v>
      </c>
      <c r="J72" s="27">
        <v>18</v>
      </c>
      <c r="K72" s="27">
        <v>32</v>
      </c>
      <c r="L72" s="27">
        <v>18</v>
      </c>
      <c r="M72" s="27">
        <v>0</v>
      </c>
      <c r="N72" s="27">
        <v>0</v>
      </c>
      <c r="O72" s="27">
        <v>16</v>
      </c>
      <c r="P72" s="27">
        <v>1</v>
      </c>
      <c r="Q72" s="27">
        <v>15</v>
      </c>
      <c r="R72" s="27">
        <v>4</v>
      </c>
    </row>
    <row r="73" spans="1:18" s="24" customFormat="1" ht="15" customHeight="1">
      <c r="A73" s="181"/>
      <c r="B73" s="72" t="s">
        <v>342</v>
      </c>
      <c r="C73" s="73" t="s">
        <v>3</v>
      </c>
      <c r="D73" s="27">
        <f t="shared" si="1"/>
        <v>4</v>
      </c>
      <c r="E73" s="27">
        <v>2</v>
      </c>
      <c r="F73" s="27">
        <v>2</v>
      </c>
      <c r="G73" s="27">
        <v>2</v>
      </c>
      <c r="H73" s="27">
        <v>2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</row>
    <row r="74" spans="1:18" s="24" customFormat="1" ht="15" customHeight="1">
      <c r="A74" s="100" t="s">
        <v>376</v>
      </c>
      <c r="B74" s="69" t="s">
        <v>347</v>
      </c>
      <c r="C74" s="70" t="s">
        <v>0</v>
      </c>
      <c r="D74" s="85">
        <f t="shared" si="1"/>
        <v>1748</v>
      </c>
      <c r="E74" s="85">
        <v>1249</v>
      </c>
      <c r="F74" s="85">
        <v>499</v>
      </c>
      <c r="G74" s="85">
        <v>736</v>
      </c>
      <c r="H74" s="85">
        <v>386</v>
      </c>
      <c r="I74" s="85">
        <v>15</v>
      </c>
      <c r="J74" s="85">
        <v>29</v>
      </c>
      <c r="K74" s="85">
        <v>62</v>
      </c>
      <c r="L74" s="85">
        <v>10</v>
      </c>
      <c r="M74" s="85">
        <v>14</v>
      </c>
      <c r="N74" s="85">
        <v>12</v>
      </c>
      <c r="O74" s="85">
        <v>13</v>
      </c>
      <c r="P74" s="85">
        <v>8</v>
      </c>
      <c r="Q74" s="85">
        <v>409</v>
      </c>
      <c r="R74" s="85">
        <v>54</v>
      </c>
    </row>
    <row r="75" spans="1:18" s="24" customFormat="1" ht="15" customHeight="1">
      <c r="A75" s="180" t="s">
        <v>5</v>
      </c>
      <c r="B75" s="72" t="s">
        <v>348</v>
      </c>
      <c r="C75" s="73" t="s">
        <v>2</v>
      </c>
      <c r="D75" s="27">
        <f t="shared" si="1"/>
        <v>1735</v>
      </c>
      <c r="E75" s="27">
        <v>1242</v>
      </c>
      <c r="F75" s="27">
        <v>493</v>
      </c>
      <c r="G75" s="27">
        <v>729</v>
      </c>
      <c r="H75" s="27">
        <v>380</v>
      </c>
      <c r="I75" s="27">
        <v>15</v>
      </c>
      <c r="J75" s="27">
        <v>29</v>
      </c>
      <c r="K75" s="27">
        <v>62</v>
      </c>
      <c r="L75" s="27">
        <v>10</v>
      </c>
      <c r="M75" s="27">
        <v>14</v>
      </c>
      <c r="N75" s="27">
        <v>12</v>
      </c>
      <c r="O75" s="27">
        <v>13</v>
      </c>
      <c r="P75" s="27">
        <v>8</v>
      </c>
      <c r="Q75" s="27">
        <v>409</v>
      </c>
      <c r="R75" s="27">
        <v>54</v>
      </c>
    </row>
    <row r="76" spans="1:18" s="24" customFormat="1" ht="15" customHeight="1">
      <c r="A76" s="181"/>
      <c r="B76" s="72" t="s">
        <v>349</v>
      </c>
      <c r="C76" s="73" t="s">
        <v>3</v>
      </c>
      <c r="D76" s="27">
        <f t="shared" si="1"/>
        <v>13</v>
      </c>
      <c r="E76" s="27">
        <v>7</v>
      </c>
      <c r="F76" s="27">
        <v>6</v>
      </c>
      <c r="G76" s="27">
        <v>7</v>
      </c>
      <c r="H76" s="27">
        <v>6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</row>
    <row r="77" spans="1:18" s="24" customFormat="1" ht="15" customHeight="1">
      <c r="A77" s="100" t="s">
        <v>385</v>
      </c>
      <c r="B77" s="69" t="s">
        <v>347</v>
      </c>
      <c r="C77" s="70" t="s">
        <v>0</v>
      </c>
      <c r="D77" s="85">
        <f t="shared" si="1"/>
        <v>1202</v>
      </c>
      <c r="E77" s="85">
        <v>839</v>
      </c>
      <c r="F77" s="85">
        <v>363</v>
      </c>
      <c r="G77" s="85">
        <v>457</v>
      </c>
      <c r="H77" s="85">
        <v>302</v>
      </c>
      <c r="I77" s="85">
        <v>28</v>
      </c>
      <c r="J77" s="85">
        <v>14</v>
      </c>
      <c r="K77" s="85">
        <v>32</v>
      </c>
      <c r="L77" s="85">
        <v>13</v>
      </c>
      <c r="M77" s="85">
        <v>0</v>
      </c>
      <c r="N77" s="85">
        <v>2</v>
      </c>
      <c r="O77" s="85">
        <v>15</v>
      </c>
      <c r="P77" s="85">
        <v>4</v>
      </c>
      <c r="Q77" s="85">
        <v>307</v>
      </c>
      <c r="R77" s="85">
        <v>28</v>
      </c>
    </row>
    <row r="78" spans="1:18" s="24" customFormat="1" ht="15" customHeight="1">
      <c r="A78" s="180" t="s">
        <v>8</v>
      </c>
      <c r="B78" s="72" t="s">
        <v>348</v>
      </c>
      <c r="C78" s="73" t="s">
        <v>2</v>
      </c>
      <c r="D78" s="27">
        <f t="shared" si="1"/>
        <v>1159</v>
      </c>
      <c r="E78" s="27">
        <v>817</v>
      </c>
      <c r="F78" s="27">
        <v>342</v>
      </c>
      <c r="G78" s="27">
        <v>439</v>
      </c>
      <c r="H78" s="27">
        <v>281</v>
      </c>
      <c r="I78" s="27">
        <v>27</v>
      </c>
      <c r="J78" s="27">
        <v>14</v>
      </c>
      <c r="K78" s="27">
        <v>32</v>
      </c>
      <c r="L78" s="27">
        <v>13</v>
      </c>
      <c r="M78" s="27">
        <v>0</v>
      </c>
      <c r="N78" s="27">
        <v>2</v>
      </c>
      <c r="O78" s="27">
        <v>13</v>
      </c>
      <c r="P78" s="27">
        <v>4</v>
      </c>
      <c r="Q78" s="27">
        <v>306</v>
      </c>
      <c r="R78" s="27">
        <v>28</v>
      </c>
    </row>
    <row r="79" spans="1:18" s="35" customFormat="1" ht="15" customHeight="1">
      <c r="A79" s="181"/>
      <c r="B79" s="72" t="s">
        <v>349</v>
      </c>
      <c r="C79" s="73" t="s">
        <v>3</v>
      </c>
      <c r="D79" s="27">
        <f t="shared" si="1"/>
        <v>43</v>
      </c>
      <c r="E79" s="27">
        <v>22</v>
      </c>
      <c r="F79" s="27">
        <v>21</v>
      </c>
      <c r="G79" s="27">
        <v>18</v>
      </c>
      <c r="H79" s="27">
        <v>21</v>
      </c>
      <c r="I79" s="27">
        <v>1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2</v>
      </c>
      <c r="P79" s="27">
        <v>0</v>
      </c>
      <c r="Q79" s="27">
        <v>1</v>
      </c>
      <c r="R79" s="27">
        <v>0</v>
      </c>
    </row>
    <row r="80" spans="1:18" s="24" customFormat="1" ht="15" customHeight="1">
      <c r="A80" s="32" t="s">
        <v>167</v>
      </c>
      <c r="B80" s="69" t="s">
        <v>347</v>
      </c>
      <c r="C80" s="70" t="s">
        <v>0</v>
      </c>
      <c r="D80" s="85">
        <f t="shared" si="1"/>
        <v>37</v>
      </c>
      <c r="E80" s="85">
        <v>21</v>
      </c>
      <c r="F80" s="85">
        <v>16</v>
      </c>
      <c r="G80" s="85">
        <v>17</v>
      </c>
      <c r="H80" s="85">
        <v>14</v>
      </c>
      <c r="I80" s="85">
        <v>0</v>
      </c>
      <c r="J80" s="85">
        <v>1</v>
      </c>
      <c r="K80" s="85">
        <v>3</v>
      </c>
      <c r="L80" s="85">
        <v>0</v>
      </c>
      <c r="M80" s="85">
        <v>0</v>
      </c>
      <c r="N80" s="85">
        <v>0</v>
      </c>
      <c r="O80" s="85">
        <v>1</v>
      </c>
      <c r="P80" s="85">
        <v>0</v>
      </c>
      <c r="Q80" s="85">
        <v>0</v>
      </c>
      <c r="R80" s="85">
        <v>1</v>
      </c>
    </row>
    <row r="81" spans="1:18" s="24" customFormat="1" ht="15" customHeight="1">
      <c r="A81" s="180" t="s">
        <v>24</v>
      </c>
      <c r="B81" s="72" t="s">
        <v>348</v>
      </c>
      <c r="C81" s="73" t="s">
        <v>2</v>
      </c>
      <c r="D81" s="27">
        <f t="shared" si="1"/>
        <v>37</v>
      </c>
      <c r="E81" s="27">
        <v>21</v>
      </c>
      <c r="F81" s="27">
        <v>16</v>
      </c>
      <c r="G81" s="27">
        <v>17</v>
      </c>
      <c r="H81" s="27">
        <v>14</v>
      </c>
      <c r="I81" s="27">
        <v>0</v>
      </c>
      <c r="J81" s="27">
        <v>1</v>
      </c>
      <c r="K81" s="27">
        <v>3</v>
      </c>
      <c r="L81" s="27">
        <v>0</v>
      </c>
      <c r="M81" s="27">
        <v>0</v>
      </c>
      <c r="N81" s="27">
        <v>0</v>
      </c>
      <c r="O81" s="27">
        <v>1</v>
      </c>
      <c r="P81" s="27">
        <v>0</v>
      </c>
      <c r="Q81" s="27">
        <v>0</v>
      </c>
      <c r="R81" s="27">
        <v>1</v>
      </c>
    </row>
    <row r="82" spans="1:18" s="24" customFormat="1" ht="15" customHeight="1">
      <c r="A82" s="181"/>
      <c r="B82" s="72" t="s">
        <v>349</v>
      </c>
      <c r="C82" s="73" t="s">
        <v>3</v>
      </c>
      <c r="D82" s="27">
        <f t="shared" si="1"/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</row>
    <row r="83" spans="1:18" s="24" customFormat="1" ht="15" customHeight="1">
      <c r="A83" s="32" t="s">
        <v>168</v>
      </c>
      <c r="B83" s="69" t="s">
        <v>347</v>
      </c>
      <c r="C83" s="70" t="s">
        <v>0</v>
      </c>
      <c r="D83" s="85">
        <f t="shared" si="1"/>
        <v>7</v>
      </c>
      <c r="E83" s="85">
        <v>3</v>
      </c>
      <c r="F83" s="85">
        <v>4</v>
      </c>
      <c r="G83" s="85">
        <v>2</v>
      </c>
      <c r="H83" s="85">
        <v>4</v>
      </c>
      <c r="I83" s="85">
        <v>0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85">
        <v>0</v>
      </c>
      <c r="Q83" s="85">
        <v>1</v>
      </c>
      <c r="R83" s="85">
        <v>0</v>
      </c>
    </row>
    <row r="84" spans="1:18" s="24" customFormat="1" ht="15" customHeight="1">
      <c r="A84" s="180" t="s">
        <v>25</v>
      </c>
      <c r="B84" s="72" t="s">
        <v>348</v>
      </c>
      <c r="C84" s="73" t="s">
        <v>2</v>
      </c>
      <c r="D84" s="27">
        <f t="shared" si="1"/>
        <v>6</v>
      </c>
      <c r="E84" s="27">
        <v>3</v>
      </c>
      <c r="F84" s="27">
        <v>3</v>
      </c>
      <c r="G84" s="27">
        <v>2</v>
      </c>
      <c r="H84" s="27">
        <v>3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1</v>
      </c>
      <c r="R84" s="27">
        <v>0</v>
      </c>
    </row>
    <row r="85" spans="1:18" s="35" customFormat="1" ht="15" customHeight="1">
      <c r="A85" s="181"/>
      <c r="B85" s="74" t="s">
        <v>349</v>
      </c>
      <c r="C85" s="75" t="s">
        <v>3</v>
      </c>
      <c r="D85" s="36">
        <f t="shared" si="1"/>
        <v>1</v>
      </c>
      <c r="E85" s="36">
        <v>0</v>
      </c>
      <c r="F85" s="36">
        <v>1</v>
      </c>
      <c r="G85" s="36">
        <v>0</v>
      </c>
      <c r="H85" s="36">
        <v>1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</row>
    <row r="86" spans="1:18" ht="15" customHeight="1">
      <c r="A86" s="7" t="s">
        <v>350</v>
      </c>
    </row>
    <row r="87" spans="1:18" ht="15" customHeight="1">
      <c r="A87" s="76" t="s">
        <v>27</v>
      </c>
    </row>
    <row r="88" spans="1:18" ht="15" customHeight="1"/>
    <row r="89" spans="1:18" ht="15" customHeight="1"/>
    <row r="90" spans="1:18" ht="15" customHeight="1"/>
    <row r="91" spans="1:18" ht="15" customHeight="1"/>
    <row r="92" spans="1:18" ht="15" customHeight="1"/>
  </sheetData>
  <mergeCells count="50">
    <mergeCell ref="H6:H7"/>
    <mergeCell ref="P6:P7"/>
    <mergeCell ref="Q6:Q7"/>
    <mergeCell ref="R6:R7"/>
    <mergeCell ref="I6:I7"/>
    <mergeCell ref="J6:J7"/>
    <mergeCell ref="K6:K7"/>
    <mergeCell ref="L6:L7"/>
    <mergeCell ref="M6:M7"/>
    <mergeCell ref="N6:N7"/>
    <mergeCell ref="O6:O7"/>
    <mergeCell ref="A15:A16"/>
    <mergeCell ref="A18:A19"/>
    <mergeCell ref="A21:A22"/>
    <mergeCell ref="A24:A25"/>
    <mergeCell ref="D4:R4"/>
    <mergeCell ref="D5:F5"/>
    <mergeCell ref="G5:H5"/>
    <mergeCell ref="I5:J5"/>
    <mergeCell ref="K5:L5"/>
    <mergeCell ref="M5:N5"/>
    <mergeCell ref="O5:P5"/>
    <mergeCell ref="Q5:R5"/>
    <mergeCell ref="D6:D7"/>
    <mergeCell ref="E6:E7"/>
    <mergeCell ref="F6:F7"/>
    <mergeCell ref="G6:G7"/>
    <mergeCell ref="A4:C7"/>
    <mergeCell ref="A60:A61"/>
    <mergeCell ref="A63:A64"/>
    <mergeCell ref="A66:A67"/>
    <mergeCell ref="A69:A70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9:A10"/>
    <mergeCell ref="A12:A13"/>
    <mergeCell ref="A84:A85"/>
    <mergeCell ref="A75:A76"/>
    <mergeCell ref="A72:A73"/>
    <mergeCell ref="A54:A55"/>
    <mergeCell ref="A57:A58"/>
    <mergeCell ref="A78:A79"/>
    <mergeCell ref="A81:A82"/>
  </mergeCells>
  <phoneticPr fontId="3" type="noConversion"/>
  <printOptions horizontalCentered="1"/>
  <pageMargins left="0.19685039370078741" right="0.19685039370078741" top="0.62992125984251968" bottom="0.88" header="0.19685039370078741" footer="0.19685039370078741"/>
  <pageSetup paperSize="9" orientation="portrait" r:id="rId1"/>
  <headerFooter alignWithMargins="0">
    <oddHeader>&amp;C&amp;"微軟正黑體,標準"&amp;16　兒童及少年保護執行概況
&amp;9民國99年&amp;R&amp;"微軟正黑體,標準"本表共&amp;N頁，第&amp;P頁</oddHeader>
  </headerFooter>
  <ignoredErrors>
    <ignoredError sqref="D8:D10 D11:D79 D80:D85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92"/>
  <sheetViews>
    <sheetView topLeftCell="A49" zoomScale="110" zoomScaleNormal="110" zoomScaleSheetLayoutView="100" workbookViewId="0">
      <selection activeCell="D8" sqref="D8:R76"/>
    </sheetView>
  </sheetViews>
  <sheetFormatPr defaultColWidth="5.5" defaultRowHeight="11.1" customHeight="1"/>
  <cols>
    <col min="1" max="1" width="18.33203125" style="7" customWidth="1"/>
    <col min="2" max="2" width="8.33203125" style="7" customWidth="1"/>
    <col min="3" max="3" width="11.6640625" style="7" customWidth="1"/>
    <col min="4" max="6" width="9.5" style="7" customWidth="1"/>
    <col min="7" max="7" width="7.1640625" style="7" customWidth="1"/>
    <col min="8" max="8" width="7.1640625" style="6" customWidth="1"/>
    <col min="9" max="10" width="7.1640625" style="7" customWidth="1"/>
    <col min="11" max="11" width="7.1640625" style="6" customWidth="1"/>
    <col min="12" max="14" width="7.1640625" style="7" customWidth="1"/>
    <col min="15" max="15" width="7.1640625" style="6" customWidth="1"/>
    <col min="16" max="18" width="7.1640625" style="7" customWidth="1"/>
    <col min="19" max="20" width="5.5" style="7" customWidth="1"/>
    <col min="21" max="16384" width="5.5" style="7"/>
  </cols>
  <sheetData>
    <row r="1" spans="1:18" s="6" customFormat="1" ht="20.25" customHeight="1">
      <c r="A1" s="3" t="s">
        <v>95</v>
      </c>
      <c r="B1" s="66"/>
      <c r="C1" s="66"/>
      <c r="D1" s="6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25" customHeight="1">
      <c r="B2" s="28"/>
      <c r="C2" s="28"/>
      <c r="D2" s="9"/>
      <c r="E2" s="8"/>
      <c r="F2" s="8"/>
      <c r="G2" s="8"/>
      <c r="H2" s="4"/>
      <c r="I2" s="8"/>
      <c r="J2" s="8"/>
      <c r="K2" s="4"/>
      <c r="L2" s="8"/>
      <c r="M2" s="8"/>
      <c r="N2" s="8"/>
      <c r="O2" s="4"/>
      <c r="P2" s="8"/>
      <c r="Q2" s="8"/>
      <c r="R2" s="8"/>
    </row>
    <row r="3" spans="1:18" ht="12.75" customHeight="1">
      <c r="A3" s="26" t="s">
        <v>438</v>
      </c>
      <c r="B3" s="29"/>
      <c r="C3" s="29"/>
      <c r="D3" s="6"/>
      <c r="H3" s="7"/>
      <c r="K3" s="7"/>
      <c r="O3" s="7"/>
    </row>
    <row r="4" spans="1:18" s="12" customFormat="1" ht="24.75" customHeight="1">
      <c r="A4" s="168" t="s">
        <v>335</v>
      </c>
      <c r="B4" s="168"/>
      <c r="C4" s="169"/>
      <c r="D4" s="174" t="s">
        <v>336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1:18" s="12" customFormat="1" ht="36" customHeight="1">
      <c r="A5" s="170"/>
      <c r="B5" s="170"/>
      <c r="C5" s="171"/>
      <c r="D5" s="174" t="s">
        <v>323</v>
      </c>
      <c r="E5" s="175"/>
      <c r="F5" s="176"/>
      <c r="G5" s="177" t="s">
        <v>324</v>
      </c>
      <c r="H5" s="177"/>
      <c r="I5" s="177" t="s">
        <v>325</v>
      </c>
      <c r="J5" s="177"/>
      <c r="K5" s="177" t="s">
        <v>326</v>
      </c>
      <c r="L5" s="177"/>
      <c r="M5" s="177" t="s">
        <v>327</v>
      </c>
      <c r="N5" s="177"/>
      <c r="O5" s="177" t="s">
        <v>328</v>
      </c>
      <c r="P5" s="177"/>
      <c r="Q5" s="177" t="s">
        <v>329</v>
      </c>
      <c r="R5" s="179"/>
    </row>
    <row r="6" spans="1:18" s="12" customFormat="1" ht="30.75" customHeight="1">
      <c r="A6" s="170"/>
      <c r="B6" s="170"/>
      <c r="C6" s="171"/>
      <c r="D6" s="178" t="s">
        <v>330</v>
      </c>
      <c r="E6" s="178" t="s">
        <v>96</v>
      </c>
      <c r="F6" s="178" t="s">
        <v>97</v>
      </c>
      <c r="G6" s="178" t="s">
        <v>96</v>
      </c>
      <c r="H6" s="178" t="s">
        <v>97</v>
      </c>
      <c r="I6" s="178" t="s">
        <v>96</v>
      </c>
      <c r="J6" s="178" t="s">
        <v>97</v>
      </c>
      <c r="K6" s="178" t="s">
        <v>96</v>
      </c>
      <c r="L6" s="178" t="s">
        <v>97</v>
      </c>
      <c r="M6" s="178" t="s">
        <v>96</v>
      </c>
      <c r="N6" s="178" t="s">
        <v>97</v>
      </c>
      <c r="O6" s="178" t="s">
        <v>96</v>
      </c>
      <c r="P6" s="178" t="s">
        <v>97</v>
      </c>
      <c r="Q6" s="178" t="s">
        <v>96</v>
      </c>
      <c r="R6" s="182" t="s">
        <v>97</v>
      </c>
    </row>
    <row r="7" spans="1:18" s="13" customFormat="1" ht="30.75" customHeight="1">
      <c r="A7" s="172"/>
      <c r="B7" s="172"/>
      <c r="C7" s="173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9"/>
    </row>
    <row r="8" spans="1:18" s="16" customFormat="1" ht="15" customHeight="1">
      <c r="A8" s="68" t="s">
        <v>337</v>
      </c>
      <c r="B8" s="69" t="s">
        <v>338</v>
      </c>
      <c r="C8" s="70" t="s">
        <v>0</v>
      </c>
      <c r="D8" s="85">
        <f>SUM(E8:F8)</f>
        <v>13016</v>
      </c>
      <c r="E8" s="85">
        <v>8562</v>
      </c>
      <c r="F8" s="85">
        <v>4454</v>
      </c>
      <c r="G8" s="85">
        <v>6451</v>
      </c>
      <c r="H8" s="85">
        <v>3410</v>
      </c>
      <c r="I8" s="85">
        <v>314</v>
      </c>
      <c r="J8" s="85">
        <v>439</v>
      </c>
      <c r="K8" s="85">
        <v>483</v>
      </c>
      <c r="L8" s="85">
        <v>230</v>
      </c>
      <c r="M8" s="85">
        <v>28</v>
      </c>
      <c r="N8" s="85">
        <v>8</v>
      </c>
      <c r="O8" s="85">
        <v>225</v>
      </c>
      <c r="P8" s="85">
        <v>82</v>
      </c>
      <c r="Q8" s="85">
        <v>1061</v>
      </c>
      <c r="R8" s="85">
        <v>285</v>
      </c>
    </row>
    <row r="9" spans="1:18" s="16" customFormat="1" ht="15" customHeight="1">
      <c r="A9" s="183" t="s">
        <v>1</v>
      </c>
      <c r="B9" s="72" t="s">
        <v>245</v>
      </c>
      <c r="C9" s="73" t="s">
        <v>2</v>
      </c>
      <c r="D9" s="27">
        <f t="shared" ref="D9:D69" si="0">SUM(E9:F9)</f>
        <v>12194</v>
      </c>
      <c r="E9" s="27">
        <v>8056</v>
      </c>
      <c r="F9" s="27">
        <v>4138</v>
      </c>
      <c r="G9" s="27">
        <v>6096</v>
      </c>
      <c r="H9" s="27">
        <v>3164</v>
      </c>
      <c r="I9" s="27">
        <v>288</v>
      </c>
      <c r="J9" s="27">
        <v>400</v>
      </c>
      <c r="K9" s="27">
        <v>442</v>
      </c>
      <c r="L9" s="27">
        <v>218</v>
      </c>
      <c r="M9" s="27">
        <v>27</v>
      </c>
      <c r="N9" s="27">
        <v>7</v>
      </c>
      <c r="O9" s="27">
        <v>205</v>
      </c>
      <c r="P9" s="27">
        <v>75</v>
      </c>
      <c r="Q9" s="27">
        <v>998</v>
      </c>
      <c r="R9" s="27">
        <v>274</v>
      </c>
    </row>
    <row r="10" spans="1:18" s="16" customFormat="1" ht="15" customHeight="1">
      <c r="A10" s="184"/>
      <c r="B10" s="72" t="s">
        <v>246</v>
      </c>
      <c r="C10" s="73" t="s">
        <v>3</v>
      </c>
      <c r="D10" s="27">
        <f t="shared" si="0"/>
        <v>822</v>
      </c>
      <c r="E10" s="27">
        <v>506</v>
      </c>
      <c r="F10" s="27">
        <v>316</v>
      </c>
      <c r="G10" s="27">
        <v>355</v>
      </c>
      <c r="H10" s="27">
        <v>246</v>
      </c>
      <c r="I10" s="27">
        <v>26</v>
      </c>
      <c r="J10" s="27">
        <v>39</v>
      </c>
      <c r="K10" s="27">
        <v>41</v>
      </c>
      <c r="L10" s="27">
        <v>12</v>
      </c>
      <c r="M10" s="27">
        <v>1</v>
      </c>
      <c r="N10" s="27">
        <v>1</v>
      </c>
      <c r="O10" s="27">
        <v>20</v>
      </c>
      <c r="P10" s="27">
        <v>7</v>
      </c>
      <c r="Q10" s="27">
        <v>63</v>
      </c>
      <c r="R10" s="27">
        <v>11</v>
      </c>
    </row>
    <row r="11" spans="1:18" s="24" customFormat="1" ht="15" customHeight="1">
      <c r="A11" s="68" t="s">
        <v>340</v>
      </c>
      <c r="B11" s="69" t="s">
        <v>339</v>
      </c>
      <c r="C11" s="70" t="s">
        <v>0</v>
      </c>
      <c r="D11" s="85">
        <f t="shared" si="0"/>
        <v>1690</v>
      </c>
      <c r="E11" s="85">
        <v>1251</v>
      </c>
      <c r="F11" s="85">
        <v>439</v>
      </c>
      <c r="G11" s="85">
        <v>1071</v>
      </c>
      <c r="H11" s="85">
        <v>366</v>
      </c>
      <c r="I11" s="85">
        <v>20</v>
      </c>
      <c r="J11" s="85">
        <v>25</v>
      </c>
      <c r="K11" s="85">
        <v>95</v>
      </c>
      <c r="L11" s="85">
        <v>36</v>
      </c>
      <c r="M11" s="85">
        <v>0</v>
      </c>
      <c r="N11" s="85">
        <v>1</v>
      </c>
      <c r="O11" s="85">
        <v>27</v>
      </c>
      <c r="P11" s="85">
        <v>7</v>
      </c>
      <c r="Q11" s="85">
        <v>38</v>
      </c>
      <c r="R11" s="85">
        <v>4</v>
      </c>
    </row>
    <row r="12" spans="1:18" s="24" customFormat="1" ht="15" customHeight="1">
      <c r="A12" s="183" t="s">
        <v>32</v>
      </c>
      <c r="B12" s="72" t="s">
        <v>245</v>
      </c>
      <c r="C12" s="73" t="s">
        <v>2</v>
      </c>
      <c r="D12" s="27">
        <f t="shared" si="0"/>
        <v>1667</v>
      </c>
      <c r="E12" s="27">
        <v>1235</v>
      </c>
      <c r="F12" s="27">
        <v>432</v>
      </c>
      <c r="G12" s="27">
        <v>1056</v>
      </c>
      <c r="H12" s="27">
        <v>359</v>
      </c>
      <c r="I12" s="27">
        <v>20</v>
      </c>
      <c r="J12" s="27">
        <v>25</v>
      </c>
      <c r="K12" s="27">
        <v>94</v>
      </c>
      <c r="L12" s="27">
        <v>36</v>
      </c>
      <c r="M12" s="27">
        <v>0</v>
      </c>
      <c r="N12" s="27">
        <v>1</v>
      </c>
      <c r="O12" s="27">
        <v>27</v>
      </c>
      <c r="P12" s="27">
        <v>7</v>
      </c>
      <c r="Q12" s="27">
        <v>38</v>
      </c>
      <c r="R12" s="27">
        <v>4</v>
      </c>
    </row>
    <row r="13" spans="1:18" s="24" customFormat="1" ht="15" customHeight="1">
      <c r="A13" s="184"/>
      <c r="B13" s="72" t="s">
        <v>246</v>
      </c>
      <c r="C13" s="73" t="s">
        <v>3</v>
      </c>
      <c r="D13" s="27">
        <f t="shared" si="0"/>
        <v>23</v>
      </c>
      <c r="E13" s="27">
        <v>16</v>
      </c>
      <c r="F13" s="27">
        <v>7</v>
      </c>
      <c r="G13" s="27">
        <v>15</v>
      </c>
      <c r="H13" s="27">
        <v>7</v>
      </c>
      <c r="I13" s="27">
        <v>0</v>
      </c>
      <c r="J13" s="27">
        <v>0</v>
      </c>
      <c r="K13" s="27">
        <v>1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</row>
    <row r="14" spans="1:18" s="24" customFormat="1" ht="15" customHeight="1">
      <c r="A14" s="32" t="s">
        <v>152</v>
      </c>
      <c r="B14" s="69" t="s">
        <v>339</v>
      </c>
      <c r="C14" s="70" t="s">
        <v>0</v>
      </c>
      <c r="D14" s="85">
        <f t="shared" si="0"/>
        <v>386</v>
      </c>
      <c r="E14" s="85">
        <v>222</v>
      </c>
      <c r="F14" s="85">
        <v>164</v>
      </c>
      <c r="G14" s="85">
        <v>174</v>
      </c>
      <c r="H14" s="85">
        <v>118</v>
      </c>
      <c r="I14" s="85">
        <v>13</v>
      </c>
      <c r="J14" s="85">
        <v>29</v>
      </c>
      <c r="K14" s="85">
        <v>15</v>
      </c>
      <c r="L14" s="85">
        <v>4</v>
      </c>
      <c r="M14" s="85">
        <v>0</v>
      </c>
      <c r="N14" s="85">
        <v>0</v>
      </c>
      <c r="O14" s="85">
        <v>4</v>
      </c>
      <c r="P14" s="85">
        <v>5</v>
      </c>
      <c r="Q14" s="85">
        <v>16</v>
      </c>
      <c r="R14" s="85">
        <v>8</v>
      </c>
    </row>
    <row r="15" spans="1:18" s="24" customFormat="1" ht="15" customHeight="1">
      <c r="A15" s="180" t="s">
        <v>9</v>
      </c>
      <c r="B15" s="72" t="s">
        <v>245</v>
      </c>
      <c r="C15" s="73" t="s">
        <v>2</v>
      </c>
      <c r="D15" s="27">
        <f t="shared" si="0"/>
        <v>341</v>
      </c>
      <c r="E15" s="27">
        <v>205</v>
      </c>
      <c r="F15" s="27">
        <v>136</v>
      </c>
      <c r="G15" s="27">
        <v>162</v>
      </c>
      <c r="H15" s="27">
        <v>101</v>
      </c>
      <c r="I15" s="27">
        <v>9</v>
      </c>
      <c r="J15" s="27">
        <v>18</v>
      </c>
      <c r="K15" s="27">
        <v>14</v>
      </c>
      <c r="L15" s="27">
        <v>4</v>
      </c>
      <c r="M15" s="27">
        <v>0</v>
      </c>
      <c r="N15" s="27">
        <v>0</v>
      </c>
      <c r="O15" s="27">
        <v>4</v>
      </c>
      <c r="P15" s="27">
        <v>5</v>
      </c>
      <c r="Q15" s="27">
        <v>16</v>
      </c>
      <c r="R15" s="27">
        <v>8</v>
      </c>
    </row>
    <row r="16" spans="1:18" s="24" customFormat="1" ht="15" customHeight="1">
      <c r="A16" s="181"/>
      <c r="B16" s="72" t="s">
        <v>246</v>
      </c>
      <c r="C16" s="73" t="s">
        <v>3</v>
      </c>
      <c r="D16" s="27">
        <f t="shared" si="0"/>
        <v>45</v>
      </c>
      <c r="E16" s="27">
        <v>17</v>
      </c>
      <c r="F16" s="27">
        <v>28</v>
      </c>
      <c r="G16" s="27">
        <v>12</v>
      </c>
      <c r="H16" s="27">
        <v>17</v>
      </c>
      <c r="I16" s="27">
        <v>4</v>
      </c>
      <c r="J16" s="27">
        <v>11</v>
      </c>
      <c r="K16" s="27">
        <v>1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</row>
    <row r="17" spans="1:18" s="24" customFormat="1" ht="15" customHeight="1">
      <c r="A17" s="32" t="s">
        <v>153</v>
      </c>
      <c r="B17" s="69" t="s">
        <v>339</v>
      </c>
      <c r="C17" s="70" t="s">
        <v>0</v>
      </c>
      <c r="D17" s="85">
        <f t="shared" si="0"/>
        <v>1656</v>
      </c>
      <c r="E17" s="85">
        <v>1090</v>
      </c>
      <c r="F17" s="85">
        <v>566</v>
      </c>
      <c r="G17" s="85">
        <v>910</v>
      </c>
      <c r="H17" s="85">
        <v>430</v>
      </c>
      <c r="I17" s="85">
        <v>69</v>
      </c>
      <c r="J17" s="85">
        <v>84</v>
      </c>
      <c r="K17" s="85">
        <v>67</v>
      </c>
      <c r="L17" s="85">
        <v>31</v>
      </c>
      <c r="M17" s="85">
        <v>2</v>
      </c>
      <c r="N17" s="85">
        <v>0</v>
      </c>
      <c r="O17" s="85">
        <v>29</v>
      </c>
      <c r="P17" s="85">
        <v>11</v>
      </c>
      <c r="Q17" s="85">
        <v>13</v>
      </c>
      <c r="R17" s="85">
        <v>10</v>
      </c>
    </row>
    <row r="18" spans="1:18" s="24" customFormat="1" ht="15" customHeight="1">
      <c r="A18" s="180" t="s">
        <v>10</v>
      </c>
      <c r="B18" s="72" t="s">
        <v>245</v>
      </c>
      <c r="C18" s="73" t="s">
        <v>2</v>
      </c>
      <c r="D18" s="27">
        <f t="shared" si="0"/>
        <v>1531</v>
      </c>
      <c r="E18" s="27">
        <v>999</v>
      </c>
      <c r="F18" s="27">
        <v>532</v>
      </c>
      <c r="G18" s="27">
        <v>831</v>
      </c>
      <c r="H18" s="27">
        <v>405</v>
      </c>
      <c r="I18" s="27">
        <v>66</v>
      </c>
      <c r="J18" s="27">
        <v>81</v>
      </c>
      <c r="K18" s="27">
        <v>59</v>
      </c>
      <c r="L18" s="27">
        <v>27</v>
      </c>
      <c r="M18" s="27">
        <v>2</v>
      </c>
      <c r="N18" s="27">
        <v>0</v>
      </c>
      <c r="O18" s="27">
        <v>28</v>
      </c>
      <c r="P18" s="27">
        <v>11</v>
      </c>
      <c r="Q18" s="27">
        <v>13</v>
      </c>
      <c r="R18" s="27">
        <v>8</v>
      </c>
    </row>
    <row r="19" spans="1:18" s="24" customFormat="1" ht="15" customHeight="1">
      <c r="A19" s="181"/>
      <c r="B19" s="72" t="s">
        <v>246</v>
      </c>
      <c r="C19" s="73" t="s">
        <v>3</v>
      </c>
      <c r="D19" s="27">
        <f t="shared" si="0"/>
        <v>125</v>
      </c>
      <c r="E19" s="27">
        <v>91</v>
      </c>
      <c r="F19" s="27">
        <v>34</v>
      </c>
      <c r="G19" s="27">
        <v>79</v>
      </c>
      <c r="H19" s="27">
        <v>25</v>
      </c>
      <c r="I19" s="27">
        <v>3</v>
      </c>
      <c r="J19" s="27">
        <v>3</v>
      </c>
      <c r="K19" s="27">
        <v>8</v>
      </c>
      <c r="L19" s="27">
        <v>4</v>
      </c>
      <c r="M19" s="27">
        <v>0</v>
      </c>
      <c r="N19" s="27">
        <v>0</v>
      </c>
      <c r="O19" s="27">
        <v>1</v>
      </c>
      <c r="P19" s="27">
        <v>0</v>
      </c>
      <c r="Q19" s="27">
        <v>0</v>
      </c>
      <c r="R19" s="27">
        <v>2</v>
      </c>
    </row>
    <row r="20" spans="1:18" s="24" customFormat="1" ht="15" customHeight="1">
      <c r="A20" s="32" t="s">
        <v>154</v>
      </c>
      <c r="B20" s="69" t="s">
        <v>339</v>
      </c>
      <c r="C20" s="70" t="s">
        <v>0</v>
      </c>
      <c r="D20" s="85">
        <f t="shared" si="0"/>
        <v>184</v>
      </c>
      <c r="E20" s="85">
        <v>119</v>
      </c>
      <c r="F20" s="85">
        <v>65</v>
      </c>
      <c r="G20" s="85">
        <v>110</v>
      </c>
      <c r="H20" s="85">
        <v>54</v>
      </c>
      <c r="I20" s="85">
        <v>0</v>
      </c>
      <c r="J20" s="85">
        <v>3</v>
      </c>
      <c r="K20" s="85">
        <v>3</v>
      </c>
      <c r="L20" s="85">
        <v>6</v>
      </c>
      <c r="M20" s="85">
        <v>0</v>
      </c>
      <c r="N20" s="85">
        <v>0</v>
      </c>
      <c r="O20" s="85">
        <v>6</v>
      </c>
      <c r="P20" s="85">
        <v>1</v>
      </c>
      <c r="Q20" s="85">
        <v>0</v>
      </c>
      <c r="R20" s="85">
        <v>1</v>
      </c>
    </row>
    <row r="21" spans="1:18" s="24" customFormat="1" ht="15" customHeight="1">
      <c r="A21" s="180" t="s">
        <v>11</v>
      </c>
      <c r="B21" s="72" t="s">
        <v>245</v>
      </c>
      <c r="C21" s="73" t="s">
        <v>2</v>
      </c>
      <c r="D21" s="27">
        <f t="shared" si="0"/>
        <v>158</v>
      </c>
      <c r="E21" s="27">
        <v>102</v>
      </c>
      <c r="F21" s="27">
        <v>56</v>
      </c>
      <c r="G21" s="27">
        <v>93</v>
      </c>
      <c r="H21" s="27">
        <v>46</v>
      </c>
      <c r="I21" s="27">
        <v>0</v>
      </c>
      <c r="J21" s="27">
        <v>3</v>
      </c>
      <c r="K21" s="27">
        <v>3</v>
      </c>
      <c r="L21" s="27">
        <v>6</v>
      </c>
      <c r="M21" s="27">
        <v>0</v>
      </c>
      <c r="N21" s="27">
        <v>0</v>
      </c>
      <c r="O21" s="27">
        <v>6</v>
      </c>
      <c r="P21" s="27">
        <v>0</v>
      </c>
      <c r="Q21" s="27">
        <v>0</v>
      </c>
      <c r="R21" s="27">
        <v>1</v>
      </c>
    </row>
    <row r="22" spans="1:18" s="24" customFormat="1" ht="15" customHeight="1">
      <c r="A22" s="181"/>
      <c r="B22" s="72" t="s">
        <v>246</v>
      </c>
      <c r="C22" s="73" t="s">
        <v>3</v>
      </c>
      <c r="D22" s="27">
        <f t="shared" si="0"/>
        <v>26</v>
      </c>
      <c r="E22" s="27">
        <v>17</v>
      </c>
      <c r="F22" s="27">
        <v>9</v>
      </c>
      <c r="G22" s="27">
        <v>17</v>
      </c>
      <c r="H22" s="27">
        <v>8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1</v>
      </c>
      <c r="Q22" s="27">
        <v>0</v>
      </c>
      <c r="R22" s="27">
        <v>0</v>
      </c>
    </row>
    <row r="23" spans="1:18" s="24" customFormat="1" ht="15" customHeight="1">
      <c r="A23" s="32" t="s">
        <v>155</v>
      </c>
      <c r="B23" s="69" t="s">
        <v>339</v>
      </c>
      <c r="C23" s="70" t="s">
        <v>0</v>
      </c>
      <c r="D23" s="85">
        <f t="shared" si="0"/>
        <v>286</v>
      </c>
      <c r="E23" s="85">
        <v>175</v>
      </c>
      <c r="F23" s="85">
        <v>111</v>
      </c>
      <c r="G23" s="85">
        <v>142</v>
      </c>
      <c r="H23" s="85">
        <v>95</v>
      </c>
      <c r="I23" s="85">
        <v>1</v>
      </c>
      <c r="J23" s="85">
        <v>0</v>
      </c>
      <c r="K23" s="85">
        <v>20</v>
      </c>
      <c r="L23" s="85">
        <v>13</v>
      </c>
      <c r="M23" s="85">
        <v>0</v>
      </c>
      <c r="N23" s="85">
        <v>0</v>
      </c>
      <c r="O23" s="85">
        <v>4</v>
      </c>
      <c r="P23" s="85">
        <v>2</v>
      </c>
      <c r="Q23" s="85">
        <v>8</v>
      </c>
      <c r="R23" s="85">
        <v>1</v>
      </c>
    </row>
    <row r="24" spans="1:18" s="24" customFormat="1" ht="15" customHeight="1">
      <c r="A24" s="180" t="s">
        <v>12</v>
      </c>
      <c r="B24" s="72" t="s">
        <v>245</v>
      </c>
      <c r="C24" s="73" t="s">
        <v>2</v>
      </c>
      <c r="D24" s="27">
        <f t="shared" si="0"/>
        <v>273</v>
      </c>
      <c r="E24" s="27">
        <v>169</v>
      </c>
      <c r="F24" s="27">
        <v>104</v>
      </c>
      <c r="G24" s="27">
        <v>136</v>
      </c>
      <c r="H24" s="27">
        <v>89</v>
      </c>
      <c r="I24" s="27">
        <v>1</v>
      </c>
      <c r="J24" s="27">
        <v>0</v>
      </c>
      <c r="K24" s="27">
        <v>20</v>
      </c>
      <c r="L24" s="27">
        <v>12</v>
      </c>
      <c r="M24" s="27">
        <v>0</v>
      </c>
      <c r="N24" s="27">
        <v>0</v>
      </c>
      <c r="O24" s="27">
        <v>4</v>
      </c>
      <c r="P24" s="27">
        <v>2</v>
      </c>
      <c r="Q24" s="27">
        <v>8</v>
      </c>
      <c r="R24" s="27">
        <v>1</v>
      </c>
    </row>
    <row r="25" spans="1:18" s="24" customFormat="1" ht="15" customHeight="1">
      <c r="A25" s="181"/>
      <c r="B25" s="72" t="s">
        <v>246</v>
      </c>
      <c r="C25" s="73" t="s">
        <v>3</v>
      </c>
      <c r="D25" s="27">
        <f t="shared" si="0"/>
        <v>13</v>
      </c>
      <c r="E25" s="27">
        <v>6</v>
      </c>
      <c r="F25" s="27">
        <v>7</v>
      </c>
      <c r="G25" s="27">
        <v>6</v>
      </c>
      <c r="H25" s="27">
        <v>6</v>
      </c>
      <c r="I25" s="27">
        <v>0</v>
      </c>
      <c r="J25" s="27">
        <v>0</v>
      </c>
      <c r="K25" s="27">
        <v>0</v>
      </c>
      <c r="L25" s="27">
        <v>1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</row>
    <row r="26" spans="1:18" s="24" customFormat="1" ht="15" customHeight="1">
      <c r="A26" s="80" t="s">
        <v>268</v>
      </c>
      <c r="B26" s="69" t="s">
        <v>338</v>
      </c>
      <c r="C26" s="70" t="s">
        <v>0</v>
      </c>
      <c r="D26" s="85">
        <f t="shared" si="0"/>
        <v>1181</v>
      </c>
      <c r="E26" s="85">
        <v>804</v>
      </c>
      <c r="F26" s="85">
        <v>377</v>
      </c>
      <c r="G26" s="85">
        <v>582</v>
      </c>
      <c r="H26" s="85">
        <v>271</v>
      </c>
      <c r="I26" s="85">
        <v>28</v>
      </c>
      <c r="J26" s="85">
        <v>33</v>
      </c>
      <c r="K26" s="85">
        <v>41</v>
      </c>
      <c r="L26" s="85">
        <v>24</v>
      </c>
      <c r="M26" s="85">
        <v>4</v>
      </c>
      <c r="N26" s="85">
        <v>0</v>
      </c>
      <c r="O26" s="85">
        <v>22</v>
      </c>
      <c r="P26" s="85">
        <v>9</v>
      </c>
      <c r="Q26" s="85">
        <v>127</v>
      </c>
      <c r="R26" s="85">
        <v>40</v>
      </c>
    </row>
    <row r="27" spans="1:18" s="24" customFormat="1" ht="15" customHeight="1">
      <c r="A27" s="185" t="s">
        <v>33</v>
      </c>
      <c r="B27" s="72" t="s">
        <v>341</v>
      </c>
      <c r="C27" s="73" t="s">
        <v>2</v>
      </c>
      <c r="D27" s="27">
        <f t="shared" si="0"/>
        <v>1135</v>
      </c>
      <c r="E27" s="27">
        <v>774</v>
      </c>
      <c r="F27" s="27">
        <v>361</v>
      </c>
      <c r="G27" s="27">
        <v>562</v>
      </c>
      <c r="H27" s="27">
        <v>258</v>
      </c>
      <c r="I27" s="27">
        <v>28</v>
      </c>
      <c r="J27" s="27">
        <v>30</v>
      </c>
      <c r="K27" s="27">
        <v>38</v>
      </c>
      <c r="L27" s="27">
        <v>24</v>
      </c>
      <c r="M27" s="27">
        <v>4</v>
      </c>
      <c r="N27" s="27">
        <v>0</v>
      </c>
      <c r="O27" s="27">
        <v>20</v>
      </c>
      <c r="P27" s="27">
        <v>9</v>
      </c>
      <c r="Q27" s="27">
        <v>122</v>
      </c>
      <c r="R27" s="27">
        <v>40</v>
      </c>
    </row>
    <row r="28" spans="1:18" s="24" customFormat="1" ht="15" customHeight="1">
      <c r="A28" s="186"/>
      <c r="B28" s="72" t="s">
        <v>342</v>
      </c>
      <c r="C28" s="73" t="s">
        <v>3</v>
      </c>
      <c r="D28" s="27">
        <f t="shared" si="0"/>
        <v>46</v>
      </c>
      <c r="E28" s="27">
        <v>30</v>
      </c>
      <c r="F28" s="27">
        <v>16</v>
      </c>
      <c r="G28" s="27">
        <v>20</v>
      </c>
      <c r="H28" s="27">
        <v>13</v>
      </c>
      <c r="I28" s="27">
        <v>0</v>
      </c>
      <c r="J28" s="27">
        <v>3</v>
      </c>
      <c r="K28" s="27">
        <v>3</v>
      </c>
      <c r="L28" s="27">
        <v>0</v>
      </c>
      <c r="M28" s="27">
        <v>0</v>
      </c>
      <c r="N28" s="27">
        <v>0</v>
      </c>
      <c r="O28" s="27">
        <v>2</v>
      </c>
      <c r="P28" s="27">
        <v>0</v>
      </c>
      <c r="Q28" s="27">
        <v>5</v>
      </c>
      <c r="R28" s="27">
        <v>0</v>
      </c>
    </row>
    <row r="29" spans="1:18" s="24" customFormat="1" ht="15" customHeight="1">
      <c r="A29" s="32" t="s">
        <v>156</v>
      </c>
      <c r="B29" s="69" t="s">
        <v>338</v>
      </c>
      <c r="C29" s="70" t="s">
        <v>0</v>
      </c>
      <c r="D29" s="85">
        <f t="shared" si="0"/>
        <v>602</v>
      </c>
      <c r="E29" s="85">
        <v>349</v>
      </c>
      <c r="F29" s="85">
        <v>253</v>
      </c>
      <c r="G29" s="85">
        <v>284</v>
      </c>
      <c r="H29" s="85">
        <v>189</v>
      </c>
      <c r="I29" s="85">
        <v>17</v>
      </c>
      <c r="J29" s="85">
        <v>40</v>
      </c>
      <c r="K29" s="85">
        <v>21</v>
      </c>
      <c r="L29" s="85">
        <v>12</v>
      </c>
      <c r="M29" s="85">
        <v>0</v>
      </c>
      <c r="N29" s="85">
        <v>0</v>
      </c>
      <c r="O29" s="85">
        <v>11</v>
      </c>
      <c r="P29" s="85">
        <v>4</v>
      </c>
      <c r="Q29" s="85">
        <v>16</v>
      </c>
      <c r="R29" s="85">
        <v>8</v>
      </c>
    </row>
    <row r="30" spans="1:18" s="24" customFormat="1" ht="15" customHeight="1">
      <c r="A30" s="180" t="s">
        <v>13</v>
      </c>
      <c r="B30" s="72" t="s">
        <v>341</v>
      </c>
      <c r="C30" s="73" t="s">
        <v>2</v>
      </c>
      <c r="D30" s="27">
        <f t="shared" si="0"/>
        <v>586</v>
      </c>
      <c r="E30" s="27">
        <v>345</v>
      </c>
      <c r="F30" s="27">
        <v>241</v>
      </c>
      <c r="G30" s="27">
        <v>282</v>
      </c>
      <c r="H30" s="27">
        <v>185</v>
      </c>
      <c r="I30" s="27">
        <v>16</v>
      </c>
      <c r="J30" s="27">
        <v>32</v>
      </c>
      <c r="K30" s="27">
        <v>20</v>
      </c>
      <c r="L30" s="27">
        <v>12</v>
      </c>
      <c r="M30" s="27">
        <v>0</v>
      </c>
      <c r="N30" s="27">
        <v>0</v>
      </c>
      <c r="O30" s="27">
        <v>11</v>
      </c>
      <c r="P30" s="27">
        <v>4</v>
      </c>
      <c r="Q30" s="27">
        <v>16</v>
      </c>
      <c r="R30" s="27">
        <v>8</v>
      </c>
    </row>
    <row r="31" spans="1:18" s="24" customFormat="1" ht="15" customHeight="1">
      <c r="A31" s="181"/>
      <c r="B31" s="72" t="s">
        <v>342</v>
      </c>
      <c r="C31" s="73" t="s">
        <v>3</v>
      </c>
      <c r="D31" s="27">
        <f t="shared" si="0"/>
        <v>16</v>
      </c>
      <c r="E31" s="27">
        <v>4</v>
      </c>
      <c r="F31" s="27">
        <v>12</v>
      </c>
      <c r="G31" s="27">
        <v>2</v>
      </c>
      <c r="H31" s="27">
        <v>4</v>
      </c>
      <c r="I31" s="27">
        <v>1</v>
      </c>
      <c r="J31" s="27">
        <v>8</v>
      </c>
      <c r="K31" s="27">
        <v>1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</row>
    <row r="32" spans="1:18" s="24" customFormat="1" ht="15" customHeight="1">
      <c r="A32" s="32" t="s">
        <v>157</v>
      </c>
      <c r="B32" s="69" t="s">
        <v>338</v>
      </c>
      <c r="C32" s="70" t="s">
        <v>0</v>
      </c>
      <c r="D32" s="85">
        <f t="shared" si="0"/>
        <v>129</v>
      </c>
      <c r="E32" s="85">
        <v>65</v>
      </c>
      <c r="F32" s="85">
        <v>64</v>
      </c>
      <c r="G32" s="85">
        <v>54</v>
      </c>
      <c r="H32" s="85">
        <v>49</v>
      </c>
      <c r="I32" s="85">
        <v>4</v>
      </c>
      <c r="J32" s="85">
        <v>11</v>
      </c>
      <c r="K32" s="85">
        <v>4</v>
      </c>
      <c r="L32" s="85">
        <v>3</v>
      </c>
      <c r="M32" s="85">
        <v>0</v>
      </c>
      <c r="N32" s="85">
        <v>0</v>
      </c>
      <c r="O32" s="85">
        <v>1</v>
      </c>
      <c r="P32" s="85">
        <v>1</v>
      </c>
      <c r="Q32" s="85">
        <v>2</v>
      </c>
      <c r="R32" s="85">
        <v>0</v>
      </c>
    </row>
    <row r="33" spans="1:18" s="24" customFormat="1" ht="15" customHeight="1">
      <c r="A33" s="180" t="s">
        <v>14</v>
      </c>
      <c r="B33" s="72" t="s">
        <v>341</v>
      </c>
      <c r="C33" s="73" t="s">
        <v>2</v>
      </c>
      <c r="D33" s="27">
        <f t="shared" si="0"/>
        <v>110</v>
      </c>
      <c r="E33" s="27">
        <v>56</v>
      </c>
      <c r="F33" s="27">
        <v>54</v>
      </c>
      <c r="G33" s="27">
        <v>46</v>
      </c>
      <c r="H33" s="27">
        <v>40</v>
      </c>
      <c r="I33" s="27">
        <v>3</v>
      </c>
      <c r="J33" s="27">
        <v>10</v>
      </c>
      <c r="K33" s="27">
        <v>4</v>
      </c>
      <c r="L33" s="27">
        <v>3</v>
      </c>
      <c r="M33" s="27">
        <v>0</v>
      </c>
      <c r="N33" s="27">
        <v>0</v>
      </c>
      <c r="O33" s="27">
        <v>1</v>
      </c>
      <c r="P33" s="27">
        <v>1</v>
      </c>
      <c r="Q33" s="27">
        <v>2</v>
      </c>
      <c r="R33" s="27">
        <v>0</v>
      </c>
    </row>
    <row r="34" spans="1:18" s="24" customFormat="1" ht="15" customHeight="1">
      <c r="A34" s="181"/>
      <c r="B34" s="72" t="s">
        <v>342</v>
      </c>
      <c r="C34" s="73" t="s">
        <v>3</v>
      </c>
      <c r="D34" s="27">
        <f t="shared" si="0"/>
        <v>19</v>
      </c>
      <c r="E34" s="27">
        <v>9</v>
      </c>
      <c r="F34" s="27">
        <v>10</v>
      </c>
      <c r="G34" s="27">
        <v>8</v>
      </c>
      <c r="H34" s="27">
        <v>9</v>
      </c>
      <c r="I34" s="27">
        <v>1</v>
      </c>
      <c r="J34" s="27">
        <v>1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</row>
    <row r="35" spans="1:18" s="24" customFormat="1" ht="15" customHeight="1">
      <c r="A35" s="32" t="s">
        <v>158</v>
      </c>
      <c r="B35" s="69" t="s">
        <v>338</v>
      </c>
      <c r="C35" s="70" t="s">
        <v>0</v>
      </c>
      <c r="D35" s="85">
        <f t="shared" si="0"/>
        <v>415</v>
      </c>
      <c r="E35" s="85">
        <v>293</v>
      </c>
      <c r="F35" s="85">
        <v>122</v>
      </c>
      <c r="G35" s="85">
        <v>260</v>
      </c>
      <c r="H35" s="85">
        <v>88</v>
      </c>
      <c r="I35" s="85">
        <v>9</v>
      </c>
      <c r="J35" s="85">
        <v>14</v>
      </c>
      <c r="K35" s="85">
        <v>3</v>
      </c>
      <c r="L35" s="85">
        <v>4</v>
      </c>
      <c r="M35" s="85">
        <v>5</v>
      </c>
      <c r="N35" s="85">
        <v>1</v>
      </c>
      <c r="O35" s="85">
        <v>1</v>
      </c>
      <c r="P35" s="85">
        <v>3</v>
      </c>
      <c r="Q35" s="85">
        <v>15</v>
      </c>
      <c r="R35" s="85">
        <v>12</v>
      </c>
    </row>
    <row r="36" spans="1:18" s="24" customFormat="1" ht="15" customHeight="1">
      <c r="A36" s="180" t="s">
        <v>15</v>
      </c>
      <c r="B36" s="72" t="s">
        <v>341</v>
      </c>
      <c r="C36" s="73" t="s">
        <v>2</v>
      </c>
      <c r="D36" s="27">
        <f t="shared" si="0"/>
        <v>415</v>
      </c>
      <c r="E36" s="27">
        <v>293</v>
      </c>
      <c r="F36" s="27">
        <v>122</v>
      </c>
      <c r="G36" s="27">
        <v>260</v>
      </c>
      <c r="H36" s="27">
        <v>88</v>
      </c>
      <c r="I36" s="27">
        <v>9</v>
      </c>
      <c r="J36" s="27">
        <v>14</v>
      </c>
      <c r="K36" s="27">
        <v>3</v>
      </c>
      <c r="L36" s="27">
        <v>4</v>
      </c>
      <c r="M36" s="27">
        <v>5</v>
      </c>
      <c r="N36" s="27">
        <v>1</v>
      </c>
      <c r="O36" s="27">
        <v>1</v>
      </c>
      <c r="P36" s="27">
        <v>3</v>
      </c>
      <c r="Q36" s="27">
        <v>15</v>
      </c>
      <c r="R36" s="27">
        <v>12</v>
      </c>
    </row>
    <row r="37" spans="1:18" s="24" customFormat="1" ht="15" customHeight="1">
      <c r="A37" s="181"/>
      <c r="B37" s="72" t="s">
        <v>342</v>
      </c>
      <c r="C37" s="73" t="s">
        <v>3</v>
      </c>
      <c r="D37" s="27">
        <f t="shared" si="0"/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</row>
    <row r="38" spans="1:18" s="24" customFormat="1" ht="15" customHeight="1">
      <c r="A38" s="32" t="s">
        <v>159</v>
      </c>
      <c r="B38" s="69" t="s">
        <v>338</v>
      </c>
      <c r="C38" s="70" t="s">
        <v>0</v>
      </c>
      <c r="D38" s="85">
        <f t="shared" si="0"/>
        <v>179</v>
      </c>
      <c r="E38" s="85">
        <v>112</v>
      </c>
      <c r="F38" s="85">
        <v>67</v>
      </c>
      <c r="G38" s="85">
        <v>88</v>
      </c>
      <c r="H38" s="85">
        <v>51</v>
      </c>
      <c r="I38" s="85">
        <v>0</v>
      </c>
      <c r="J38" s="85">
        <v>2</v>
      </c>
      <c r="K38" s="85">
        <v>10</v>
      </c>
      <c r="L38" s="85">
        <v>3</v>
      </c>
      <c r="M38" s="85">
        <v>0</v>
      </c>
      <c r="N38" s="85">
        <v>0</v>
      </c>
      <c r="O38" s="85">
        <v>7</v>
      </c>
      <c r="P38" s="85">
        <v>2</v>
      </c>
      <c r="Q38" s="85">
        <v>7</v>
      </c>
      <c r="R38" s="85">
        <v>9</v>
      </c>
    </row>
    <row r="39" spans="1:18" s="24" customFormat="1" ht="15" customHeight="1">
      <c r="A39" s="180" t="s">
        <v>16</v>
      </c>
      <c r="B39" s="72" t="s">
        <v>341</v>
      </c>
      <c r="C39" s="73" t="s">
        <v>2</v>
      </c>
      <c r="D39" s="27">
        <f t="shared" si="0"/>
        <v>178</v>
      </c>
      <c r="E39" s="27">
        <v>111</v>
      </c>
      <c r="F39" s="27">
        <v>67</v>
      </c>
      <c r="G39" s="27">
        <v>87</v>
      </c>
      <c r="H39" s="27">
        <v>51</v>
      </c>
      <c r="I39" s="27">
        <v>0</v>
      </c>
      <c r="J39" s="27">
        <v>2</v>
      </c>
      <c r="K39" s="27">
        <v>10</v>
      </c>
      <c r="L39" s="27">
        <v>3</v>
      </c>
      <c r="M39" s="27">
        <v>0</v>
      </c>
      <c r="N39" s="27">
        <v>0</v>
      </c>
      <c r="O39" s="27">
        <v>7</v>
      </c>
      <c r="P39" s="27">
        <v>2</v>
      </c>
      <c r="Q39" s="27">
        <v>7</v>
      </c>
      <c r="R39" s="27">
        <v>9</v>
      </c>
    </row>
    <row r="40" spans="1:18" s="24" customFormat="1" ht="15" customHeight="1">
      <c r="A40" s="181"/>
      <c r="B40" s="72" t="s">
        <v>342</v>
      </c>
      <c r="C40" s="73" t="s">
        <v>3</v>
      </c>
      <c r="D40" s="27">
        <f t="shared" si="0"/>
        <v>1</v>
      </c>
      <c r="E40" s="27">
        <v>1</v>
      </c>
      <c r="F40" s="27">
        <v>0</v>
      </c>
      <c r="G40" s="27">
        <v>1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</row>
    <row r="41" spans="1:18" s="24" customFormat="1" ht="15" customHeight="1">
      <c r="A41" s="32" t="s">
        <v>343</v>
      </c>
      <c r="B41" s="69" t="s">
        <v>338</v>
      </c>
      <c r="C41" s="70" t="s">
        <v>0</v>
      </c>
      <c r="D41" s="85">
        <f t="shared" si="0"/>
        <v>398</v>
      </c>
      <c r="E41" s="85">
        <v>237</v>
      </c>
      <c r="F41" s="85">
        <v>161</v>
      </c>
      <c r="G41" s="85">
        <v>196</v>
      </c>
      <c r="H41" s="85">
        <v>130</v>
      </c>
      <c r="I41" s="85">
        <v>14</v>
      </c>
      <c r="J41" s="85">
        <v>12</v>
      </c>
      <c r="K41" s="85">
        <v>12</v>
      </c>
      <c r="L41" s="85">
        <v>10</v>
      </c>
      <c r="M41" s="85">
        <v>1</v>
      </c>
      <c r="N41" s="85">
        <v>0</v>
      </c>
      <c r="O41" s="85">
        <v>2</v>
      </c>
      <c r="P41" s="85">
        <v>2</v>
      </c>
      <c r="Q41" s="85">
        <v>12</v>
      </c>
      <c r="R41" s="85">
        <v>7</v>
      </c>
    </row>
    <row r="42" spans="1:18" s="24" customFormat="1" ht="15" customHeight="1">
      <c r="A42" s="180" t="s">
        <v>34</v>
      </c>
      <c r="B42" s="72" t="s">
        <v>341</v>
      </c>
      <c r="C42" s="73" t="s">
        <v>2</v>
      </c>
      <c r="D42" s="27">
        <f t="shared" si="0"/>
        <v>393</v>
      </c>
      <c r="E42" s="27">
        <v>233</v>
      </c>
      <c r="F42" s="27">
        <v>160</v>
      </c>
      <c r="G42" s="27">
        <v>192</v>
      </c>
      <c r="H42" s="27">
        <v>129</v>
      </c>
      <c r="I42" s="27">
        <v>14</v>
      </c>
      <c r="J42" s="27">
        <v>12</v>
      </c>
      <c r="K42" s="27">
        <v>12</v>
      </c>
      <c r="L42" s="27">
        <v>10</v>
      </c>
      <c r="M42" s="27">
        <v>1</v>
      </c>
      <c r="N42" s="27">
        <v>0</v>
      </c>
      <c r="O42" s="27">
        <v>2</v>
      </c>
      <c r="P42" s="27">
        <v>2</v>
      </c>
      <c r="Q42" s="27">
        <v>12</v>
      </c>
      <c r="R42" s="27">
        <v>7</v>
      </c>
    </row>
    <row r="43" spans="1:18" s="24" customFormat="1" ht="15" customHeight="1">
      <c r="A43" s="181"/>
      <c r="B43" s="72" t="s">
        <v>342</v>
      </c>
      <c r="C43" s="73" t="s">
        <v>3</v>
      </c>
      <c r="D43" s="27">
        <f t="shared" si="0"/>
        <v>5</v>
      </c>
      <c r="E43" s="27">
        <v>4</v>
      </c>
      <c r="F43" s="27">
        <v>1</v>
      </c>
      <c r="G43" s="27">
        <v>4</v>
      </c>
      <c r="H43" s="27">
        <v>1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</row>
    <row r="44" spans="1:18" s="24" customFormat="1" ht="15" customHeight="1">
      <c r="A44" s="32" t="s">
        <v>344</v>
      </c>
      <c r="B44" s="69" t="s">
        <v>338</v>
      </c>
      <c r="C44" s="70" t="s">
        <v>0</v>
      </c>
      <c r="D44" s="85">
        <f t="shared" si="0"/>
        <v>1168</v>
      </c>
      <c r="E44" s="85">
        <v>778</v>
      </c>
      <c r="F44" s="85">
        <v>390</v>
      </c>
      <c r="G44" s="85">
        <v>446</v>
      </c>
      <c r="H44" s="85">
        <v>287</v>
      </c>
      <c r="I44" s="85">
        <v>29</v>
      </c>
      <c r="J44" s="85">
        <v>46</v>
      </c>
      <c r="K44" s="85">
        <v>42</v>
      </c>
      <c r="L44" s="85">
        <v>17</v>
      </c>
      <c r="M44" s="85">
        <v>1</v>
      </c>
      <c r="N44" s="85">
        <v>0</v>
      </c>
      <c r="O44" s="85">
        <v>23</v>
      </c>
      <c r="P44" s="85">
        <v>9</v>
      </c>
      <c r="Q44" s="85">
        <v>237</v>
      </c>
      <c r="R44" s="85">
        <v>31</v>
      </c>
    </row>
    <row r="45" spans="1:18" s="24" customFormat="1" ht="15" customHeight="1">
      <c r="A45" s="180" t="s">
        <v>35</v>
      </c>
      <c r="B45" s="72" t="s">
        <v>341</v>
      </c>
      <c r="C45" s="73" t="s">
        <v>2</v>
      </c>
      <c r="D45" s="27">
        <f t="shared" si="0"/>
        <v>1118</v>
      </c>
      <c r="E45" s="27">
        <v>753</v>
      </c>
      <c r="F45" s="27">
        <v>365</v>
      </c>
      <c r="G45" s="27">
        <v>427</v>
      </c>
      <c r="H45" s="27">
        <v>263</v>
      </c>
      <c r="I45" s="27">
        <v>29</v>
      </c>
      <c r="J45" s="27">
        <v>46</v>
      </c>
      <c r="K45" s="27">
        <v>41</v>
      </c>
      <c r="L45" s="27">
        <v>17</v>
      </c>
      <c r="M45" s="27">
        <v>1</v>
      </c>
      <c r="N45" s="27">
        <v>0</v>
      </c>
      <c r="O45" s="27">
        <v>22</v>
      </c>
      <c r="P45" s="27">
        <v>8</v>
      </c>
      <c r="Q45" s="27">
        <v>233</v>
      </c>
      <c r="R45" s="27">
        <v>31</v>
      </c>
    </row>
    <row r="46" spans="1:18" s="24" customFormat="1" ht="15" customHeight="1">
      <c r="A46" s="181"/>
      <c r="B46" s="72" t="s">
        <v>342</v>
      </c>
      <c r="C46" s="73" t="s">
        <v>3</v>
      </c>
      <c r="D46" s="27">
        <f t="shared" si="0"/>
        <v>50</v>
      </c>
      <c r="E46" s="27">
        <v>25</v>
      </c>
      <c r="F46" s="27">
        <v>25</v>
      </c>
      <c r="G46" s="27">
        <v>19</v>
      </c>
      <c r="H46" s="27">
        <v>24</v>
      </c>
      <c r="I46" s="27">
        <v>0</v>
      </c>
      <c r="J46" s="27">
        <v>0</v>
      </c>
      <c r="K46" s="27">
        <v>1</v>
      </c>
      <c r="L46" s="27">
        <v>0</v>
      </c>
      <c r="M46" s="27">
        <v>0</v>
      </c>
      <c r="N46" s="27">
        <v>0</v>
      </c>
      <c r="O46" s="27">
        <v>1</v>
      </c>
      <c r="P46" s="27">
        <v>1</v>
      </c>
      <c r="Q46" s="27">
        <v>4</v>
      </c>
      <c r="R46" s="27">
        <v>0</v>
      </c>
    </row>
    <row r="47" spans="1:18" s="24" customFormat="1" ht="15" customHeight="1">
      <c r="A47" s="32" t="s">
        <v>160</v>
      </c>
      <c r="B47" s="69" t="s">
        <v>338</v>
      </c>
      <c r="C47" s="70" t="s">
        <v>0</v>
      </c>
      <c r="D47" s="85">
        <f t="shared" si="0"/>
        <v>542</v>
      </c>
      <c r="E47" s="85">
        <v>327</v>
      </c>
      <c r="F47" s="85">
        <v>215</v>
      </c>
      <c r="G47" s="85">
        <v>237</v>
      </c>
      <c r="H47" s="85">
        <v>153</v>
      </c>
      <c r="I47" s="85">
        <v>34</v>
      </c>
      <c r="J47" s="85">
        <v>40</v>
      </c>
      <c r="K47" s="85">
        <v>18</v>
      </c>
      <c r="L47" s="85">
        <v>6</v>
      </c>
      <c r="M47" s="85">
        <v>3</v>
      </c>
      <c r="N47" s="85">
        <v>0</v>
      </c>
      <c r="O47" s="85">
        <v>18</v>
      </c>
      <c r="P47" s="85">
        <v>5</v>
      </c>
      <c r="Q47" s="85">
        <v>17</v>
      </c>
      <c r="R47" s="85">
        <v>11</v>
      </c>
    </row>
    <row r="48" spans="1:18" s="24" customFormat="1" ht="15" customHeight="1">
      <c r="A48" s="180" t="s">
        <v>17</v>
      </c>
      <c r="B48" s="72" t="s">
        <v>341</v>
      </c>
      <c r="C48" s="73" t="s">
        <v>2</v>
      </c>
      <c r="D48" s="27">
        <f t="shared" si="0"/>
        <v>461</v>
      </c>
      <c r="E48" s="27">
        <v>272</v>
      </c>
      <c r="F48" s="27">
        <v>189</v>
      </c>
      <c r="G48" s="27">
        <v>204</v>
      </c>
      <c r="H48" s="27">
        <v>129</v>
      </c>
      <c r="I48" s="27">
        <v>31</v>
      </c>
      <c r="J48" s="27">
        <v>40</v>
      </c>
      <c r="K48" s="27">
        <v>12</v>
      </c>
      <c r="L48" s="27">
        <v>6</v>
      </c>
      <c r="M48" s="27">
        <v>2</v>
      </c>
      <c r="N48" s="27">
        <v>0</v>
      </c>
      <c r="O48" s="27">
        <v>10</v>
      </c>
      <c r="P48" s="27">
        <v>3</v>
      </c>
      <c r="Q48" s="27">
        <v>13</v>
      </c>
      <c r="R48" s="27">
        <v>11</v>
      </c>
    </row>
    <row r="49" spans="1:18" s="24" customFormat="1" ht="15" customHeight="1">
      <c r="A49" s="181"/>
      <c r="B49" s="72" t="s">
        <v>342</v>
      </c>
      <c r="C49" s="73" t="s">
        <v>3</v>
      </c>
      <c r="D49" s="27">
        <f t="shared" si="0"/>
        <v>81</v>
      </c>
      <c r="E49" s="27">
        <v>55</v>
      </c>
      <c r="F49" s="27">
        <v>26</v>
      </c>
      <c r="G49" s="27">
        <v>33</v>
      </c>
      <c r="H49" s="27">
        <v>24</v>
      </c>
      <c r="I49" s="27">
        <v>3</v>
      </c>
      <c r="J49" s="27">
        <v>0</v>
      </c>
      <c r="K49" s="27">
        <v>6</v>
      </c>
      <c r="L49" s="27">
        <v>0</v>
      </c>
      <c r="M49" s="27">
        <v>1</v>
      </c>
      <c r="N49" s="27">
        <v>0</v>
      </c>
      <c r="O49" s="27">
        <v>8</v>
      </c>
      <c r="P49" s="27">
        <v>2</v>
      </c>
      <c r="Q49" s="27">
        <v>4</v>
      </c>
      <c r="R49" s="27">
        <v>0</v>
      </c>
    </row>
    <row r="50" spans="1:18" s="24" customFormat="1" ht="15" customHeight="1">
      <c r="A50" s="32" t="s">
        <v>161</v>
      </c>
      <c r="B50" s="69" t="s">
        <v>338</v>
      </c>
      <c r="C50" s="70" t="s">
        <v>0</v>
      </c>
      <c r="D50" s="85">
        <f t="shared" si="0"/>
        <v>291</v>
      </c>
      <c r="E50" s="85">
        <v>180</v>
      </c>
      <c r="F50" s="85">
        <v>111</v>
      </c>
      <c r="G50" s="85">
        <v>130</v>
      </c>
      <c r="H50" s="85">
        <v>80</v>
      </c>
      <c r="I50" s="85">
        <v>16</v>
      </c>
      <c r="J50" s="85">
        <v>15</v>
      </c>
      <c r="K50" s="85">
        <v>9</v>
      </c>
      <c r="L50" s="85">
        <v>4</v>
      </c>
      <c r="M50" s="85">
        <v>0</v>
      </c>
      <c r="N50" s="85">
        <v>0</v>
      </c>
      <c r="O50" s="85">
        <v>6</v>
      </c>
      <c r="P50" s="85">
        <v>5</v>
      </c>
      <c r="Q50" s="85">
        <v>19</v>
      </c>
      <c r="R50" s="85">
        <v>7</v>
      </c>
    </row>
    <row r="51" spans="1:18" s="24" customFormat="1" ht="15" customHeight="1">
      <c r="A51" s="180" t="s">
        <v>18</v>
      </c>
      <c r="B51" s="72" t="s">
        <v>341</v>
      </c>
      <c r="C51" s="73" t="s">
        <v>2</v>
      </c>
      <c r="D51" s="27">
        <f t="shared" si="0"/>
        <v>145</v>
      </c>
      <c r="E51" s="27">
        <v>101</v>
      </c>
      <c r="F51" s="27">
        <v>44</v>
      </c>
      <c r="G51" s="27">
        <v>74</v>
      </c>
      <c r="H51" s="27">
        <v>34</v>
      </c>
      <c r="I51" s="27">
        <v>9</v>
      </c>
      <c r="J51" s="27">
        <v>4</v>
      </c>
      <c r="K51" s="27">
        <v>3</v>
      </c>
      <c r="L51" s="27">
        <v>1</v>
      </c>
      <c r="M51" s="27">
        <v>0</v>
      </c>
      <c r="N51" s="27">
        <v>0</v>
      </c>
      <c r="O51" s="27">
        <v>3</v>
      </c>
      <c r="P51" s="27">
        <v>3</v>
      </c>
      <c r="Q51" s="27">
        <v>12</v>
      </c>
      <c r="R51" s="27">
        <v>2</v>
      </c>
    </row>
    <row r="52" spans="1:18" s="24" customFormat="1" ht="15" customHeight="1">
      <c r="A52" s="181"/>
      <c r="B52" s="72" t="s">
        <v>342</v>
      </c>
      <c r="C52" s="73" t="s">
        <v>3</v>
      </c>
      <c r="D52" s="27">
        <f t="shared" si="0"/>
        <v>146</v>
      </c>
      <c r="E52" s="27">
        <v>79</v>
      </c>
      <c r="F52" s="27">
        <v>67</v>
      </c>
      <c r="G52" s="27">
        <v>56</v>
      </c>
      <c r="H52" s="27">
        <v>46</v>
      </c>
      <c r="I52" s="27">
        <v>7</v>
      </c>
      <c r="J52" s="27">
        <v>11</v>
      </c>
      <c r="K52" s="27">
        <v>6</v>
      </c>
      <c r="L52" s="27">
        <v>3</v>
      </c>
      <c r="M52" s="27">
        <v>0</v>
      </c>
      <c r="N52" s="27">
        <v>0</v>
      </c>
      <c r="O52" s="27">
        <v>3</v>
      </c>
      <c r="P52" s="27">
        <v>2</v>
      </c>
      <c r="Q52" s="27">
        <v>7</v>
      </c>
      <c r="R52" s="27">
        <v>5</v>
      </c>
    </row>
    <row r="53" spans="1:18" s="24" customFormat="1" ht="15" customHeight="1">
      <c r="A53" s="32" t="s">
        <v>162</v>
      </c>
      <c r="B53" s="69" t="s">
        <v>338</v>
      </c>
      <c r="C53" s="70" t="s">
        <v>0</v>
      </c>
      <c r="D53" s="85">
        <f t="shared" si="0"/>
        <v>345</v>
      </c>
      <c r="E53" s="85">
        <v>260</v>
      </c>
      <c r="F53" s="85">
        <v>85</v>
      </c>
      <c r="G53" s="85">
        <v>141</v>
      </c>
      <c r="H53" s="85">
        <v>73</v>
      </c>
      <c r="I53" s="85">
        <v>10</v>
      </c>
      <c r="J53" s="85">
        <v>4</v>
      </c>
      <c r="K53" s="85">
        <v>17</v>
      </c>
      <c r="L53" s="85">
        <v>3</v>
      </c>
      <c r="M53" s="85">
        <v>0</v>
      </c>
      <c r="N53" s="85">
        <v>0</v>
      </c>
      <c r="O53" s="85">
        <v>8</v>
      </c>
      <c r="P53" s="85">
        <v>3</v>
      </c>
      <c r="Q53" s="85">
        <v>84</v>
      </c>
      <c r="R53" s="85">
        <v>2</v>
      </c>
    </row>
    <row r="54" spans="1:18" s="24" customFormat="1" ht="15" customHeight="1">
      <c r="A54" s="180" t="s">
        <v>19</v>
      </c>
      <c r="B54" s="72" t="s">
        <v>341</v>
      </c>
      <c r="C54" s="73" t="s">
        <v>2</v>
      </c>
      <c r="D54" s="27">
        <f t="shared" si="0"/>
        <v>178</v>
      </c>
      <c r="E54" s="27">
        <v>136</v>
      </c>
      <c r="F54" s="27">
        <v>42</v>
      </c>
      <c r="G54" s="27">
        <v>79</v>
      </c>
      <c r="H54" s="27">
        <v>36</v>
      </c>
      <c r="I54" s="27">
        <v>3</v>
      </c>
      <c r="J54" s="27">
        <v>2</v>
      </c>
      <c r="K54" s="27">
        <v>7</v>
      </c>
      <c r="L54" s="27">
        <v>1</v>
      </c>
      <c r="M54" s="27">
        <v>0</v>
      </c>
      <c r="N54" s="27">
        <v>0</v>
      </c>
      <c r="O54" s="27">
        <v>5</v>
      </c>
      <c r="P54" s="27">
        <v>2</v>
      </c>
      <c r="Q54" s="27">
        <v>42</v>
      </c>
      <c r="R54" s="27">
        <v>1</v>
      </c>
    </row>
    <row r="55" spans="1:18" s="24" customFormat="1" ht="15" customHeight="1">
      <c r="A55" s="181"/>
      <c r="B55" s="72" t="s">
        <v>342</v>
      </c>
      <c r="C55" s="73" t="s">
        <v>3</v>
      </c>
      <c r="D55" s="27">
        <f t="shared" si="0"/>
        <v>167</v>
      </c>
      <c r="E55" s="27">
        <v>124</v>
      </c>
      <c r="F55" s="27">
        <v>43</v>
      </c>
      <c r="G55" s="27">
        <v>62</v>
      </c>
      <c r="H55" s="27">
        <v>37</v>
      </c>
      <c r="I55" s="27">
        <v>7</v>
      </c>
      <c r="J55" s="27">
        <v>2</v>
      </c>
      <c r="K55" s="27">
        <v>10</v>
      </c>
      <c r="L55" s="27">
        <v>2</v>
      </c>
      <c r="M55" s="27">
        <v>0</v>
      </c>
      <c r="N55" s="27">
        <v>0</v>
      </c>
      <c r="O55" s="27">
        <v>3</v>
      </c>
      <c r="P55" s="27">
        <v>1</v>
      </c>
      <c r="Q55" s="27">
        <v>42</v>
      </c>
      <c r="R55" s="27">
        <v>1</v>
      </c>
    </row>
    <row r="56" spans="1:18" s="24" customFormat="1" ht="15" customHeight="1">
      <c r="A56" s="32" t="s">
        <v>163</v>
      </c>
      <c r="B56" s="69" t="s">
        <v>338</v>
      </c>
      <c r="C56" s="70" t="s">
        <v>0</v>
      </c>
      <c r="D56" s="85">
        <f t="shared" si="0"/>
        <v>19</v>
      </c>
      <c r="E56" s="85">
        <v>13</v>
      </c>
      <c r="F56" s="85">
        <v>6</v>
      </c>
      <c r="G56" s="85">
        <v>12</v>
      </c>
      <c r="H56" s="85">
        <v>4</v>
      </c>
      <c r="I56" s="85">
        <v>0</v>
      </c>
      <c r="J56" s="85">
        <v>2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  <c r="Q56" s="85">
        <v>1</v>
      </c>
      <c r="R56" s="85">
        <v>0</v>
      </c>
    </row>
    <row r="57" spans="1:18" s="24" customFormat="1" ht="15" customHeight="1">
      <c r="A57" s="180" t="s">
        <v>20</v>
      </c>
      <c r="B57" s="72" t="s">
        <v>341</v>
      </c>
      <c r="C57" s="73" t="s">
        <v>2</v>
      </c>
      <c r="D57" s="27">
        <f t="shared" si="0"/>
        <v>19</v>
      </c>
      <c r="E57" s="27">
        <v>13</v>
      </c>
      <c r="F57" s="27">
        <v>6</v>
      </c>
      <c r="G57" s="27">
        <v>12</v>
      </c>
      <c r="H57" s="27">
        <v>4</v>
      </c>
      <c r="I57" s="27">
        <v>0</v>
      </c>
      <c r="J57" s="27">
        <v>2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1</v>
      </c>
      <c r="R57" s="27">
        <v>0</v>
      </c>
    </row>
    <row r="58" spans="1:18" s="24" customFormat="1" ht="15" customHeight="1">
      <c r="A58" s="181"/>
      <c r="B58" s="72" t="s">
        <v>342</v>
      </c>
      <c r="C58" s="73" t="s">
        <v>3</v>
      </c>
      <c r="D58" s="27">
        <f t="shared" si="0"/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</row>
    <row r="59" spans="1:18" s="24" customFormat="1" ht="15" customHeight="1">
      <c r="A59" s="32" t="s">
        <v>164</v>
      </c>
      <c r="B59" s="69" t="s">
        <v>338</v>
      </c>
      <c r="C59" s="70" t="s">
        <v>0</v>
      </c>
      <c r="D59" s="85">
        <f t="shared" si="0"/>
        <v>242</v>
      </c>
      <c r="E59" s="85">
        <v>188</v>
      </c>
      <c r="F59" s="85">
        <v>54</v>
      </c>
      <c r="G59" s="85">
        <v>91</v>
      </c>
      <c r="H59" s="85">
        <v>42</v>
      </c>
      <c r="I59" s="85">
        <v>0</v>
      </c>
      <c r="J59" s="85">
        <v>2</v>
      </c>
      <c r="K59" s="85">
        <v>3</v>
      </c>
      <c r="L59" s="85">
        <v>7</v>
      </c>
      <c r="M59" s="85">
        <v>0</v>
      </c>
      <c r="N59" s="85">
        <v>0</v>
      </c>
      <c r="O59" s="85">
        <v>7</v>
      </c>
      <c r="P59" s="85">
        <v>2</v>
      </c>
      <c r="Q59" s="85">
        <v>87</v>
      </c>
      <c r="R59" s="85">
        <v>1</v>
      </c>
    </row>
    <row r="60" spans="1:18" s="24" customFormat="1" ht="15" customHeight="1">
      <c r="A60" s="180" t="s">
        <v>21</v>
      </c>
      <c r="B60" s="72" t="s">
        <v>341</v>
      </c>
      <c r="C60" s="73" t="s">
        <v>2</v>
      </c>
      <c r="D60" s="27">
        <f t="shared" si="0"/>
        <v>233</v>
      </c>
      <c r="E60" s="27">
        <v>181</v>
      </c>
      <c r="F60" s="27">
        <v>52</v>
      </c>
      <c r="G60" s="27">
        <v>85</v>
      </c>
      <c r="H60" s="27">
        <v>41</v>
      </c>
      <c r="I60" s="27">
        <v>0</v>
      </c>
      <c r="J60" s="27">
        <v>2</v>
      </c>
      <c r="K60" s="27">
        <v>2</v>
      </c>
      <c r="L60" s="27">
        <v>6</v>
      </c>
      <c r="M60" s="27">
        <v>0</v>
      </c>
      <c r="N60" s="27">
        <v>0</v>
      </c>
      <c r="O60" s="27">
        <v>7</v>
      </c>
      <c r="P60" s="27">
        <v>2</v>
      </c>
      <c r="Q60" s="27">
        <v>87</v>
      </c>
      <c r="R60" s="27">
        <v>1</v>
      </c>
    </row>
    <row r="61" spans="1:18" s="24" customFormat="1" ht="15" customHeight="1">
      <c r="A61" s="181"/>
      <c r="B61" s="72" t="s">
        <v>342</v>
      </c>
      <c r="C61" s="73" t="s">
        <v>3</v>
      </c>
      <c r="D61" s="27">
        <f t="shared" si="0"/>
        <v>9</v>
      </c>
      <c r="E61" s="27">
        <v>7</v>
      </c>
      <c r="F61" s="27">
        <v>2</v>
      </c>
      <c r="G61" s="27">
        <v>6</v>
      </c>
      <c r="H61" s="27">
        <v>1</v>
      </c>
      <c r="I61" s="27">
        <v>0</v>
      </c>
      <c r="J61" s="27">
        <v>0</v>
      </c>
      <c r="K61" s="27">
        <v>1</v>
      </c>
      <c r="L61" s="27">
        <v>1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</row>
    <row r="62" spans="1:18" s="24" customFormat="1" ht="15" customHeight="1">
      <c r="A62" s="32" t="s">
        <v>165</v>
      </c>
      <c r="B62" s="69" t="s">
        <v>338</v>
      </c>
      <c r="C62" s="70" t="s">
        <v>0</v>
      </c>
      <c r="D62" s="85">
        <f t="shared" si="0"/>
        <v>382</v>
      </c>
      <c r="E62" s="85">
        <v>226</v>
      </c>
      <c r="F62" s="85">
        <v>156</v>
      </c>
      <c r="G62" s="85">
        <v>176</v>
      </c>
      <c r="H62" s="85">
        <v>109</v>
      </c>
      <c r="I62" s="85">
        <v>15</v>
      </c>
      <c r="J62" s="85">
        <v>29</v>
      </c>
      <c r="K62" s="85">
        <v>14</v>
      </c>
      <c r="L62" s="85">
        <v>7</v>
      </c>
      <c r="M62" s="85">
        <v>1</v>
      </c>
      <c r="N62" s="85">
        <v>0</v>
      </c>
      <c r="O62" s="85">
        <v>4</v>
      </c>
      <c r="P62" s="85">
        <v>2</v>
      </c>
      <c r="Q62" s="85">
        <v>16</v>
      </c>
      <c r="R62" s="85">
        <v>9</v>
      </c>
    </row>
    <row r="63" spans="1:18" s="24" customFormat="1" ht="15" customHeight="1">
      <c r="A63" s="180" t="s">
        <v>22</v>
      </c>
      <c r="B63" s="72" t="s">
        <v>341</v>
      </c>
      <c r="C63" s="73" t="s">
        <v>2</v>
      </c>
      <c r="D63" s="27">
        <f t="shared" si="0"/>
        <v>381</v>
      </c>
      <c r="E63" s="27">
        <v>226</v>
      </c>
      <c r="F63" s="27">
        <v>155</v>
      </c>
      <c r="G63" s="27">
        <v>176</v>
      </c>
      <c r="H63" s="27">
        <v>108</v>
      </c>
      <c r="I63" s="27">
        <v>15</v>
      </c>
      <c r="J63" s="27">
        <v>29</v>
      </c>
      <c r="K63" s="27">
        <v>14</v>
      </c>
      <c r="L63" s="27">
        <v>7</v>
      </c>
      <c r="M63" s="27">
        <v>1</v>
      </c>
      <c r="N63" s="27">
        <v>0</v>
      </c>
      <c r="O63" s="27">
        <v>4</v>
      </c>
      <c r="P63" s="27">
        <v>2</v>
      </c>
      <c r="Q63" s="27">
        <v>16</v>
      </c>
      <c r="R63" s="27">
        <v>9</v>
      </c>
    </row>
    <row r="64" spans="1:18" s="24" customFormat="1" ht="15" customHeight="1">
      <c r="A64" s="181"/>
      <c r="B64" s="72" t="s">
        <v>342</v>
      </c>
      <c r="C64" s="73" t="s">
        <v>3</v>
      </c>
      <c r="D64" s="27">
        <f t="shared" si="0"/>
        <v>1</v>
      </c>
      <c r="E64" s="27">
        <v>0</v>
      </c>
      <c r="F64" s="27">
        <v>1</v>
      </c>
      <c r="G64" s="27">
        <v>0</v>
      </c>
      <c r="H64" s="27">
        <v>1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</row>
    <row r="65" spans="1:18" s="24" customFormat="1" ht="15" customHeight="1">
      <c r="A65" s="32" t="s">
        <v>345</v>
      </c>
      <c r="B65" s="69" t="s">
        <v>338</v>
      </c>
      <c r="C65" s="70" t="s">
        <v>0</v>
      </c>
      <c r="D65" s="85">
        <f t="shared" si="0"/>
        <v>511</v>
      </c>
      <c r="E65" s="85">
        <v>292</v>
      </c>
      <c r="F65" s="85">
        <v>219</v>
      </c>
      <c r="G65" s="85">
        <v>244</v>
      </c>
      <c r="H65" s="85">
        <v>180</v>
      </c>
      <c r="I65" s="85">
        <v>7</v>
      </c>
      <c r="J65" s="85">
        <v>18</v>
      </c>
      <c r="K65" s="85">
        <v>7</v>
      </c>
      <c r="L65" s="85">
        <v>11</v>
      </c>
      <c r="M65" s="85">
        <v>2</v>
      </c>
      <c r="N65" s="85">
        <v>0</v>
      </c>
      <c r="O65" s="85">
        <v>6</v>
      </c>
      <c r="P65" s="85">
        <v>2</v>
      </c>
      <c r="Q65" s="85">
        <v>26</v>
      </c>
      <c r="R65" s="85">
        <v>8</v>
      </c>
    </row>
    <row r="66" spans="1:18" s="24" customFormat="1" ht="15" customHeight="1">
      <c r="A66" s="180" t="s">
        <v>36</v>
      </c>
      <c r="B66" s="72" t="s">
        <v>341</v>
      </c>
      <c r="C66" s="73" t="s">
        <v>2</v>
      </c>
      <c r="D66" s="27">
        <f t="shared" si="0"/>
        <v>497</v>
      </c>
      <c r="E66" s="27">
        <v>287</v>
      </c>
      <c r="F66" s="27">
        <v>210</v>
      </c>
      <c r="G66" s="27">
        <v>239</v>
      </c>
      <c r="H66" s="27">
        <v>174</v>
      </c>
      <c r="I66" s="27">
        <v>7</v>
      </c>
      <c r="J66" s="27">
        <v>18</v>
      </c>
      <c r="K66" s="27">
        <v>7</v>
      </c>
      <c r="L66" s="27">
        <v>11</v>
      </c>
      <c r="M66" s="27">
        <v>2</v>
      </c>
      <c r="N66" s="27">
        <v>0</v>
      </c>
      <c r="O66" s="27">
        <v>6</v>
      </c>
      <c r="P66" s="27">
        <v>2</v>
      </c>
      <c r="Q66" s="27">
        <v>26</v>
      </c>
      <c r="R66" s="27">
        <v>5</v>
      </c>
    </row>
    <row r="67" spans="1:18" s="24" customFormat="1" ht="15" customHeight="1">
      <c r="A67" s="181"/>
      <c r="B67" s="72" t="s">
        <v>342</v>
      </c>
      <c r="C67" s="73" t="s">
        <v>3</v>
      </c>
      <c r="D67" s="27">
        <f t="shared" si="0"/>
        <v>14</v>
      </c>
      <c r="E67" s="27">
        <v>5</v>
      </c>
      <c r="F67" s="27">
        <v>9</v>
      </c>
      <c r="G67" s="27">
        <v>5</v>
      </c>
      <c r="H67" s="27">
        <v>6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3</v>
      </c>
    </row>
    <row r="68" spans="1:18" s="24" customFormat="1" ht="15" customHeight="1">
      <c r="A68" s="32" t="s">
        <v>166</v>
      </c>
      <c r="B68" s="69" t="s">
        <v>338</v>
      </c>
      <c r="C68" s="70" t="s">
        <v>0</v>
      </c>
      <c r="D68" s="85">
        <f t="shared" si="0"/>
        <v>149</v>
      </c>
      <c r="E68" s="85">
        <v>85</v>
      </c>
      <c r="F68" s="85">
        <v>64</v>
      </c>
      <c r="G68" s="85">
        <v>77</v>
      </c>
      <c r="H68" s="85">
        <v>54</v>
      </c>
      <c r="I68" s="85">
        <v>2</v>
      </c>
      <c r="J68" s="85">
        <v>2</v>
      </c>
      <c r="K68" s="85">
        <v>4</v>
      </c>
      <c r="L68" s="85">
        <v>5</v>
      </c>
      <c r="M68" s="85">
        <v>0</v>
      </c>
      <c r="N68" s="85">
        <v>2</v>
      </c>
      <c r="O68" s="85">
        <v>1</v>
      </c>
      <c r="P68" s="85">
        <v>0</v>
      </c>
      <c r="Q68" s="85">
        <v>1</v>
      </c>
      <c r="R68" s="85">
        <v>1</v>
      </c>
    </row>
    <row r="69" spans="1:18" s="24" customFormat="1" ht="15" customHeight="1">
      <c r="A69" s="180" t="s">
        <v>23</v>
      </c>
      <c r="B69" s="72" t="s">
        <v>341</v>
      </c>
      <c r="C69" s="73" t="s">
        <v>2</v>
      </c>
      <c r="D69" s="27">
        <f t="shared" si="0"/>
        <v>149</v>
      </c>
      <c r="E69" s="27">
        <v>85</v>
      </c>
      <c r="F69" s="27">
        <v>64</v>
      </c>
      <c r="G69" s="27">
        <v>77</v>
      </c>
      <c r="H69" s="27">
        <v>54</v>
      </c>
      <c r="I69" s="27">
        <v>2</v>
      </c>
      <c r="J69" s="27">
        <v>2</v>
      </c>
      <c r="K69" s="27">
        <v>4</v>
      </c>
      <c r="L69" s="27">
        <v>5</v>
      </c>
      <c r="M69" s="27">
        <v>0</v>
      </c>
      <c r="N69" s="27">
        <v>2</v>
      </c>
      <c r="O69" s="27">
        <v>1</v>
      </c>
      <c r="P69" s="27">
        <v>0</v>
      </c>
      <c r="Q69" s="27">
        <v>1</v>
      </c>
      <c r="R69" s="27">
        <v>1</v>
      </c>
    </row>
    <row r="70" spans="1:18" s="24" customFormat="1" ht="15" customHeight="1">
      <c r="A70" s="181"/>
      <c r="B70" s="72" t="s">
        <v>342</v>
      </c>
      <c r="C70" s="73" t="s">
        <v>3</v>
      </c>
      <c r="D70" s="27">
        <f t="shared" ref="D70:D85" si="1">SUM(E70:F70)</f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</row>
    <row r="71" spans="1:18" s="24" customFormat="1" ht="15" customHeight="1">
      <c r="A71" s="32" t="s">
        <v>346</v>
      </c>
      <c r="B71" s="69" t="s">
        <v>338</v>
      </c>
      <c r="C71" s="70" t="s">
        <v>0</v>
      </c>
      <c r="D71" s="85">
        <f t="shared" si="1"/>
        <v>518</v>
      </c>
      <c r="E71" s="85">
        <v>301</v>
      </c>
      <c r="F71" s="85">
        <v>217</v>
      </c>
      <c r="G71" s="85">
        <v>233</v>
      </c>
      <c r="H71" s="85">
        <v>167</v>
      </c>
      <c r="I71" s="85">
        <v>9</v>
      </c>
      <c r="J71" s="85">
        <v>15</v>
      </c>
      <c r="K71" s="85">
        <v>24</v>
      </c>
      <c r="L71" s="85">
        <v>14</v>
      </c>
      <c r="M71" s="85">
        <v>4</v>
      </c>
      <c r="N71" s="85">
        <v>1</v>
      </c>
      <c r="O71" s="85">
        <v>7</v>
      </c>
      <c r="P71" s="85">
        <v>3</v>
      </c>
      <c r="Q71" s="85">
        <v>24</v>
      </c>
      <c r="R71" s="85">
        <v>17</v>
      </c>
    </row>
    <row r="72" spans="1:18" s="24" customFormat="1" ht="15" customHeight="1">
      <c r="A72" s="180" t="s">
        <v>37</v>
      </c>
      <c r="B72" s="72" t="s">
        <v>341</v>
      </c>
      <c r="C72" s="73" t="s">
        <v>2</v>
      </c>
      <c r="D72" s="27">
        <f t="shared" si="1"/>
        <v>517</v>
      </c>
      <c r="E72" s="27">
        <v>301</v>
      </c>
      <c r="F72" s="27">
        <v>216</v>
      </c>
      <c r="G72" s="27">
        <v>233</v>
      </c>
      <c r="H72" s="27">
        <v>166</v>
      </c>
      <c r="I72" s="27">
        <v>9</v>
      </c>
      <c r="J72" s="27">
        <v>15</v>
      </c>
      <c r="K72" s="27">
        <v>24</v>
      </c>
      <c r="L72" s="27">
        <v>14</v>
      </c>
      <c r="M72" s="27">
        <v>4</v>
      </c>
      <c r="N72" s="27">
        <v>1</v>
      </c>
      <c r="O72" s="27">
        <v>7</v>
      </c>
      <c r="P72" s="27">
        <v>3</v>
      </c>
      <c r="Q72" s="27">
        <v>24</v>
      </c>
      <c r="R72" s="27">
        <v>17</v>
      </c>
    </row>
    <row r="73" spans="1:18" s="24" customFormat="1" ht="15" customHeight="1">
      <c r="A73" s="181"/>
      <c r="B73" s="72" t="s">
        <v>342</v>
      </c>
      <c r="C73" s="73" t="s">
        <v>3</v>
      </c>
      <c r="D73" s="27">
        <f t="shared" si="1"/>
        <v>1</v>
      </c>
      <c r="E73" s="27">
        <v>0</v>
      </c>
      <c r="F73" s="27">
        <v>1</v>
      </c>
      <c r="G73" s="27">
        <v>0</v>
      </c>
      <c r="H73" s="27">
        <v>1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</row>
    <row r="74" spans="1:18" s="24" customFormat="1" ht="15" customHeight="1">
      <c r="A74" s="100" t="s">
        <v>377</v>
      </c>
      <c r="B74" s="69" t="s">
        <v>347</v>
      </c>
      <c r="C74" s="70" t="s">
        <v>0</v>
      </c>
      <c r="D74" s="85">
        <f t="shared" si="1"/>
        <v>891</v>
      </c>
      <c r="E74" s="85">
        <v>599</v>
      </c>
      <c r="F74" s="85">
        <v>292</v>
      </c>
      <c r="G74" s="85">
        <v>503</v>
      </c>
      <c r="H74" s="85">
        <v>244</v>
      </c>
      <c r="I74" s="85">
        <v>0</v>
      </c>
      <c r="J74" s="85">
        <v>0</v>
      </c>
      <c r="K74" s="85">
        <v>23</v>
      </c>
      <c r="L74" s="85">
        <v>1</v>
      </c>
      <c r="M74" s="85">
        <v>0</v>
      </c>
      <c r="N74" s="85">
        <v>1</v>
      </c>
      <c r="O74" s="85">
        <v>11</v>
      </c>
      <c r="P74" s="85">
        <v>1</v>
      </c>
      <c r="Q74" s="85">
        <v>62</v>
      </c>
      <c r="R74" s="85">
        <v>45</v>
      </c>
    </row>
    <row r="75" spans="1:18" s="24" customFormat="1" ht="15" customHeight="1">
      <c r="A75" s="180" t="s">
        <v>378</v>
      </c>
      <c r="B75" s="72" t="s">
        <v>348</v>
      </c>
      <c r="C75" s="73" t="s">
        <v>2</v>
      </c>
      <c r="D75" s="27">
        <f t="shared" si="1"/>
        <v>876</v>
      </c>
      <c r="E75" s="27">
        <v>592</v>
      </c>
      <c r="F75" s="27">
        <v>284</v>
      </c>
      <c r="G75" s="27">
        <v>497</v>
      </c>
      <c r="H75" s="27">
        <v>236</v>
      </c>
      <c r="I75" s="27">
        <v>0</v>
      </c>
      <c r="J75" s="27">
        <v>0</v>
      </c>
      <c r="K75" s="27">
        <v>22</v>
      </c>
      <c r="L75" s="27">
        <v>1</v>
      </c>
      <c r="M75" s="27">
        <v>0</v>
      </c>
      <c r="N75" s="27">
        <v>1</v>
      </c>
      <c r="O75" s="27">
        <v>11</v>
      </c>
      <c r="P75" s="27">
        <v>1</v>
      </c>
      <c r="Q75" s="27">
        <v>62</v>
      </c>
      <c r="R75" s="27">
        <v>45</v>
      </c>
    </row>
    <row r="76" spans="1:18" s="24" customFormat="1" ht="15" customHeight="1">
      <c r="A76" s="181"/>
      <c r="B76" s="72" t="s">
        <v>349</v>
      </c>
      <c r="C76" s="73" t="s">
        <v>3</v>
      </c>
      <c r="D76" s="27">
        <f t="shared" si="1"/>
        <v>15</v>
      </c>
      <c r="E76" s="27">
        <v>7</v>
      </c>
      <c r="F76" s="27">
        <v>8</v>
      </c>
      <c r="G76" s="27">
        <v>6</v>
      </c>
      <c r="H76" s="27">
        <v>8</v>
      </c>
      <c r="I76" s="27">
        <v>0</v>
      </c>
      <c r="J76" s="27">
        <v>0</v>
      </c>
      <c r="K76" s="27">
        <v>1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</row>
    <row r="77" spans="1:18" s="24" customFormat="1" ht="15" customHeight="1">
      <c r="A77" s="100" t="s">
        <v>386</v>
      </c>
      <c r="B77" s="69" t="s">
        <v>347</v>
      </c>
      <c r="C77" s="70" t="s">
        <v>0</v>
      </c>
      <c r="D77" s="85">
        <f t="shared" si="1"/>
        <v>822</v>
      </c>
      <c r="E77" s="85">
        <v>575</v>
      </c>
      <c r="F77" s="85">
        <v>247</v>
      </c>
      <c r="G77" s="85">
        <v>271</v>
      </c>
      <c r="H77" s="85">
        <v>167</v>
      </c>
      <c r="I77" s="85">
        <v>17</v>
      </c>
      <c r="J77" s="85">
        <v>13</v>
      </c>
      <c r="K77" s="85">
        <v>30</v>
      </c>
      <c r="L77" s="85">
        <v>9</v>
      </c>
      <c r="M77" s="85">
        <v>5</v>
      </c>
      <c r="N77" s="85">
        <v>2</v>
      </c>
      <c r="O77" s="85">
        <v>20</v>
      </c>
      <c r="P77" s="85">
        <v>3</v>
      </c>
      <c r="Q77" s="85">
        <v>232</v>
      </c>
      <c r="R77" s="85">
        <v>53</v>
      </c>
    </row>
    <row r="78" spans="1:18" s="24" customFormat="1" ht="15" customHeight="1">
      <c r="A78" s="180" t="s">
        <v>387</v>
      </c>
      <c r="B78" s="72" t="s">
        <v>348</v>
      </c>
      <c r="C78" s="73" t="s">
        <v>2</v>
      </c>
      <c r="D78" s="27">
        <f t="shared" si="1"/>
        <v>807</v>
      </c>
      <c r="E78" s="27">
        <v>568</v>
      </c>
      <c r="F78" s="27">
        <v>239</v>
      </c>
      <c r="G78" s="27">
        <v>268</v>
      </c>
      <c r="H78" s="27">
        <v>161</v>
      </c>
      <c r="I78" s="27">
        <v>17</v>
      </c>
      <c r="J78" s="27">
        <v>13</v>
      </c>
      <c r="K78" s="27">
        <v>28</v>
      </c>
      <c r="L78" s="27">
        <v>8</v>
      </c>
      <c r="M78" s="27">
        <v>5</v>
      </c>
      <c r="N78" s="27">
        <v>1</v>
      </c>
      <c r="O78" s="27">
        <v>18</v>
      </c>
      <c r="P78" s="27">
        <v>3</v>
      </c>
      <c r="Q78" s="27">
        <v>232</v>
      </c>
      <c r="R78" s="27">
        <v>53</v>
      </c>
    </row>
    <row r="79" spans="1:18" s="35" customFormat="1" ht="15" customHeight="1">
      <c r="A79" s="181"/>
      <c r="B79" s="72" t="s">
        <v>349</v>
      </c>
      <c r="C79" s="73" t="s">
        <v>3</v>
      </c>
      <c r="D79" s="27">
        <f t="shared" si="1"/>
        <v>15</v>
      </c>
      <c r="E79" s="27">
        <v>7</v>
      </c>
      <c r="F79" s="27">
        <v>8</v>
      </c>
      <c r="G79" s="27">
        <v>3</v>
      </c>
      <c r="H79" s="27">
        <v>6</v>
      </c>
      <c r="I79" s="27">
        <v>0</v>
      </c>
      <c r="J79" s="27">
        <v>0</v>
      </c>
      <c r="K79" s="27">
        <v>2</v>
      </c>
      <c r="L79" s="27">
        <v>1</v>
      </c>
      <c r="M79" s="27">
        <v>0</v>
      </c>
      <c r="N79" s="27">
        <v>1</v>
      </c>
      <c r="O79" s="27">
        <v>2</v>
      </c>
      <c r="P79" s="27">
        <v>0</v>
      </c>
      <c r="Q79" s="27">
        <v>0</v>
      </c>
      <c r="R79" s="27">
        <v>0</v>
      </c>
    </row>
    <row r="80" spans="1:18" s="24" customFormat="1" ht="15" customHeight="1">
      <c r="A80" s="32" t="s">
        <v>167</v>
      </c>
      <c r="B80" s="69" t="s">
        <v>347</v>
      </c>
      <c r="C80" s="70" t="s">
        <v>0</v>
      </c>
      <c r="D80" s="85">
        <f t="shared" si="1"/>
        <v>26</v>
      </c>
      <c r="E80" s="85">
        <v>19</v>
      </c>
      <c r="F80" s="85">
        <v>7</v>
      </c>
      <c r="G80" s="85">
        <v>18</v>
      </c>
      <c r="H80" s="85">
        <v>7</v>
      </c>
      <c r="I80" s="85">
        <v>0</v>
      </c>
      <c r="J80" s="85">
        <v>0</v>
      </c>
      <c r="K80" s="85">
        <v>1</v>
      </c>
      <c r="L80" s="85">
        <v>0</v>
      </c>
      <c r="M80" s="85">
        <v>0</v>
      </c>
      <c r="N80" s="85">
        <v>0</v>
      </c>
      <c r="O80" s="85">
        <v>0</v>
      </c>
      <c r="P80" s="85">
        <v>0</v>
      </c>
      <c r="Q80" s="85">
        <v>0</v>
      </c>
      <c r="R80" s="85">
        <v>0</v>
      </c>
    </row>
    <row r="81" spans="1:18" s="24" customFormat="1" ht="15" customHeight="1">
      <c r="A81" s="180" t="s">
        <v>24</v>
      </c>
      <c r="B81" s="72" t="s">
        <v>348</v>
      </c>
      <c r="C81" s="73" t="s">
        <v>2</v>
      </c>
      <c r="D81" s="27">
        <f t="shared" si="1"/>
        <v>24</v>
      </c>
      <c r="E81" s="27">
        <v>18</v>
      </c>
      <c r="F81" s="27">
        <v>6</v>
      </c>
      <c r="G81" s="27">
        <v>17</v>
      </c>
      <c r="H81" s="27">
        <v>6</v>
      </c>
      <c r="I81" s="27">
        <v>0</v>
      </c>
      <c r="J81" s="27">
        <v>0</v>
      </c>
      <c r="K81" s="27">
        <v>1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</row>
    <row r="82" spans="1:18" s="24" customFormat="1" ht="15" customHeight="1">
      <c r="A82" s="181"/>
      <c r="B82" s="72" t="s">
        <v>349</v>
      </c>
      <c r="C82" s="73" t="s">
        <v>3</v>
      </c>
      <c r="D82" s="27">
        <f t="shared" si="1"/>
        <v>2</v>
      </c>
      <c r="E82" s="27">
        <v>1</v>
      </c>
      <c r="F82" s="27">
        <v>1</v>
      </c>
      <c r="G82" s="27">
        <v>1</v>
      </c>
      <c r="H82" s="27">
        <v>1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</row>
    <row r="83" spans="1:18" s="24" customFormat="1" ht="15" customHeight="1">
      <c r="A83" s="32" t="s">
        <v>168</v>
      </c>
      <c r="B83" s="69" t="s">
        <v>347</v>
      </c>
      <c r="C83" s="70" t="s">
        <v>0</v>
      </c>
      <c r="D83" s="85">
        <f t="shared" si="1"/>
        <v>4</v>
      </c>
      <c r="E83" s="85">
        <v>2</v>
      </c>
      <c r="F83" s="85">
        <v>2</v>
      </c>
      <c r="G83" s="85">
        <v>1</v>
      </c>
      <c r="H83" s="85">
        <v>2</v>
      </c>
      <c r="I83" s="85">
        <v>0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85">
        <v>0</v>
      </c>
      <c r="Q83" s="85">
        <v>1</v>
      </c>
      <c r="R83" s="85">
        <v>0</v>
      </c>
    </row>
    <row r="84" spans="1:18" s="24" customFormat="1" ht="15" customHeight="1">
      <c r="A84" s="180" t="s">
        <v>25</v>
      </c>
      <c r="B84" s="72" t="s">
        <v>348</v>
      </c>
      <c r="C84" s="73" t="s">
        <v>2</v>
      </c>
      <c r="D84" s="27">
        <f t="shared" si="1"/>
        <v>2</v>
      </c>
      <c r="E84" s="27">
        <v>1</v>
      </c>
      <c r="F84" s="27">
        <v>1</v>
      </c>
      <c r="G84" s="27">
        <v>1</v>
      </c>
      <c r="H84" s="27">
        <v>1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</row>
    <row r="85" spans="1:18" s="35" customFormat="1" ht="15" customHeight="1">
      <c r="A85" s="181"/>
      <c r="B85" s="74" t="s">
        <v>349</v>
      </c>
      <c r="C85" s="75" t="s">
        <v>3</v>
      </c>
      <c r="D85" s="36">
        <f t="shared" si="1"/>
        <v>2</v>
      </c>
      <c r="E85" s="36">
        <v>1</v>
      </c>
      <c r="F85" s="36">
        <v>1</v>
      </c>
      <c r="G85" s="36">
        <v>0</v>
      </c>
      <c r="H85" s="36">
        <v>1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1</v>
      </c>
      <c r="R85" s="36">
        <v>0</v>
      </c>
    </row>
    <row r="86" spans="1:18" ht="15" customHeight="1">
      <c r="A86" s="7" t="s">
        <v>350</v>
      </c>
    </row>
    <row r="87" spans="1:18" ht="15" customHeight="1">
      <c r="A87" s="76" t="s">
        <v>27</v>
      </c>
    </row>
    <row r="88" spans="1:18" ht="15" customHeight="1"/>
    <row r="89" spans="1:18" ht="15" customHeight="1"/>
    <row r="90" spans="1:18" ht="15" customHeight="1"/>
    <row r="91" spans="1:18" ht="15" customHeight="1"/>
    <row r="92" spans="1:18" ht="15" customHeight="1"/>
  </sheetData>
  <mergeCells count="50">
    <mergeCell ref="H6:H7"/>
    <mergeCell ref="P6:P7"/>
    <mergeCell ref="Q6:Q7"/>
    <mergeCell ref="R6:R7"/>
    <mergeCell ref="I6:I7"/>
    <mergeCell ref="J6:J7"/>
    <mergeCell ref="K6:K7"/>
    <mergeCell ref="L6:L7"/>
    <mergeCell ref="M6:M7"/>
    <mergeCell ref="N6:N7"/>
    <mergeCell ref="O6:O7"/>
    <mergeCell ref="A15:A16"/>
    <mergeCell ref="A18:A19"/>
    <mergeCell ref="A21:A22"/>
    <mergeCell ref="A24:A25"/>
    <mergeCell ref="D4:R4"/>
    <mergeCell ref="D5:F5"/>
    <mergeCell ref="G5:H5"/>
    <mergeCell ref="I5:J5"/>
    <mergeCell ref="K5:L5"/>
    <mergeCell ref="M5:N5"/>
    <mergeCell ref="O5:P5"/>
    <mergeCell ref="Q5:R5"/>
    <mergeCell ref="D6:D7"/>
    <mergeCell ref="E6:E7"/>
    <mergeCell ref="F6:F7"/>
    <mergeCell ref="G6:G7"/>
    <mergeCell ref="A4:C7"/>
    <mergeCell ref="A60:A61"/>
    <mergeCell ref="A63:A64"/>
    <mergeCell ref="A66:A67"/>
    <mergeCell ref="A69:A70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9:A10"/>
    <mergeCell ref="A12:A13"/>
    <mergeCell ref="A84:A85"/>
    <mergeCell ref="A75:A76"/>
    <mergeCell ref="A72:A73"/>
    <mergeCell ref="A54:A55"/>
    <mergeCell ref="A57:A58"/>
    <mergeCell ref="A78:A79"/>
    <mergeCell ref="A81:A82"/>
  </mergeCells>
  <phoneticPr fontId="4" type="noConversion"/>
  <printOptions horizontalCentered="1"/>
  <pageMargins left="0.19685039370078741" right="0.19685039370078741" top="0.62992125984251968" bottom="0.86" header="0.19685039370078741" footer="0.19685039370078741"/>
  <pageSetup paperSize="9" orientation="portrait" r:id="rId1"/>
  <headerFooter alignWithMargins="0">
    <oddHeader>&amp;C&amp;"微軟正黑體,標準"&amp;16　兒童及少年保護執行概況
&amp;9民國98年&amp;R&amp;"微軟正黑體,標準"本表共&amp;N頁，第&amp;P頁</oddHeader>
  </headerFooter>
  <ignoredErrors>
    <ignoredError sqref="D8:D10 D11:D79 D80:D85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90"/>
  <sheetViews>
    <sheetView zoomScale="110" zoomScaleNormal="110" zoomScaleSheetLayoutView="100" workbookViewId="0">
      <selection activeCell="D8" sqref="D8:R76"/>
    </sheetView>
  </sheetViews>
  <sheetFormatPr defaultColWidth="5.5" defaultRowHeight="11.1" customHeight="1"/>
  <cols>
    <col min="1" max="1" width="10" style="7" customWidth="1"/>
    <col min="2" max="2" width="20" style="7" customWidth="1"/>
    <col min="3" max="6" width="10.6640625" style="7" customWidth="1"/>
    <col min="7" max="7" width="10.6640625" style="6" customWidth="1"/>
    <col min="8" max="9" width="10.6640625" style="7" customWidth="1"/>
    <col min="10" max="10" width="10.6640625" style="6" customWidth="1"/>
    <col min="11" max="13" width="10.6640625" style="7" customWidth="1"/>
    <col min="14" max="14" width="10.6640625" style="6" customWidth="1"/>
    <col min="15" max="19" width="10.6640625" style="7" customWidth="1"/>
    <col min="20" max="16384" width="5.5" style="7"/>
  </cols>
  <sheetData>
    <row r="1" spans="1:19" s="6" customFormat="1" ht="20.25" customHeight="1">
      <c r="A1" s="3" t="s">
        <v>95</v>
      </c>
      <c r="B1" s="66"/>
      <c r="C1" s="8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4.25" customHeight="1">
      <c r="B2" s="28"/>
      <c r="C2" s="28"/>
      <c r="D2" s="9"/>
      <c r="E2" s="8"/>
      <c r="F2" s="8"/>
      <c r="G2" s="4"/>
      <c r="H2" s="8"/>
      <c r="I2" s="8"/>
      <c r="J2" s="4"/>
      <c r="K2" s="8"/>
      <c r="L2" s="8"/>
      <c r="M2" s="8"/>
      <c r="N2" s="4"/>
      <c r="O2" s="8"/>
      <c r="P2" s="8"/>
      <c r="Q2" s="8"/>
      <c r="R2" s="8"/>
      <c r="S2" s="8"/>
    </row>
    <row r="3" spans="1:19" ht="12.75" customHeight="1">
      <c r="A3" s="28" t="s">
        <v>437</v>
      </c>
      <c r="B3" s="29"/>
      <c r="C3" s="29"/>
      <c r="G3" s="7"/>
      <c r="J3" s="7"/>
      <c r="N3" s="7"/>
    </row>
    <row r="4" spans="1:19" s="12" customFormat="1" ht="24.75" customHeight="1">
      <c r="A4" s="168" t="s">
        <v>320</v>
      </c>
      <c r="B4" s="169"/>
      <c r="C4" s="174" t="s">
        <v>321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89" t="s">
        <v>322</v>
      </c>
      <c r="S4" s="187"/>
    </row>
    <row r="5" spans="1:19" s="12" customFormat="1" ht="24" customHeight="1">
      <c r="A5" s="170"/>
      <c r="B5" s="171"/>
      <c r="C5" s="174" t="s">
        <v>323</v>
      </c>
      <c r="D5" s="175"/>
      <c r="E5" s="176"/>
      <c r="F5" s="177" t="s">
        <v>324</v>
      </c>
      <c r="G5" s="177"/>
      <c r="H5" s="177" t="s">
        <v>325</v>
      </c>
      <c r="I5" s="177"/>
      <c r="J5" s="177" t="s">
        <v>326</v>
      </c>
      <c r="K5" s="177"/>
      <c r="L5" s="177" t="s">
        <v>327</v>
      </c>
      <c r="M5" s="177"/>
      <c r="N5" s="177" t="s">
        <v>328</v>
      </c>
      <c r="O5" s="177"/>
      <c r="P5" s="177" t="s">
        <v>329</v>
      </c>
      <c r="Q5" s="179"/>
      <c r="R5" s="189"/>
      <c r="S5" s="187"/>
    </row>
    <row r="6" spans="1:19" s="12" customFormat="1" ht="17.25" customHeight="1">
      <c r="A6" s="170"/>
      <c r="B6" s="171"/>
      <c r="C6" s="178" t="s">
        <v>330</v>
      </c>
      <c r="D6" s="178" t="s">
        <v>96</v>
      </c>
      <c r="E6" s="178" t="s">
        <v>97</v>
      </c>
      <c r="F6" s="178" t="s">
        <v>96</v>
      </c>
      <c r="G6" s="178" t="s">
        <v>97</v>
      </c>
      <c r="H6" s="178" t="s">
        <v>96</v>
      </c>
      <c r="I6" s="178" t="s">
        <v>97</v>
      </c>
      <c r="J6" s="178" t="s">
        <v>96</v>
      </c>
      <c r="K6" s="178" t="s">
        <v>97</v>
      </c>
      <c r="L6" s="178" t="s">
        <v>96</v>
      </c>
      <c r="M6" s="178" t="s">
        <v>97</v>
      </c>
      <c r="N6" s="178" t="s">
        <v>96</v>
      </c>
      <c r="O6" s="178" t="s">
        <v>97</v>
      </c>
      <c r="P6" s="178" t="s">
        <v>96</v>
      </c>
      <c r="Q6" s="182" t="s">
        <v>97</v>
      </c>
      <c r="R6" s="189" t="s">
        <v>331</v>
      </c>
      <c r="S6" s="187" t="s">
        <v>332</v>
      </c>
    </row>
    <row r="7" spans="1:19" s="13" customFormat="1" ht="17.25" customHeight="1">
      <c r="A7" s="172"/>
      <c r="B7" s="173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9"/>
      <c r="R7" s="190"/>
      <c r="S7" s="188"/>
    </row>
    <row r="8" spans="1:19" s="16" customFormat="1" ht="15" customHeight="1">
      <c r="A8" s="83" t="s">
        <v>333</v>
      </c>
      <c r="B8" s="84" t="s">
        <v>38</v>
      </c>
      <c r="C8" s="79">
        <f>SUM(D8:E8)</f>
        <v>13077</v>
      </c>
      <c r="D8" s="79">
        <v>8500</v>
      </c>
      <c r="E8" s="79">
        <v>4577</v>
      </c>
      <c r="F8" s="79">
        <v>6448</v>
      </c>
      <c r="G8" s="79">
        <v>3606</v>
      </c>
      <c r="H8" s="79">
        <v>303</v>
      </c>
      <c r="I8" s="79">
        <v>411</v>
      </c>
      <c r="J8" s="79">
        <v>523</v>
      </c>
      <c r="K8" s="79">
        <v>259</v>
      </c>
      <c r="L8" s="79">
        <v>13</v>
      </c>
      <c r="M8" s="79">
        <v>9</v>
      </c>
      <c r="N8" s="79">
        <v>217</v>
      </c>
      <c r="O8" s="79">
        <v>87</v>
      </c>
      <c r="P8" s="79">
        <v>996</v>
      </c>
      <c r="Q8" s="79">
        <v>205</v>
      </c>
      <c r="R8" s="79">
        <v>12429</v>
      </c>
      <c r="S8" s="79">
        <v>648</v>
      </c>
    </row>
    <row r="9" spans="1:19" s="24" customFormat="1" ht="15" customHeight="1">
      <c r="A9" s="101" t="s">
        <v>405</v>
      </c>
      <c r="B9" s="30" t="s">
        <v>32</v>
      </c>
      <c r="C9" s="27">
        <f t="shared" ref="C9:C33" si="0">SUM(D9:E9)</f>
        <v>1754</v>
      </c>
      <c r="D9" s="27">
        <v>1228</v>
      </c>
      <c r="E9" s="27">
        <v>526</v>
      </c>
      <c r="F9" s="27">
        <v>1070</v>
      </c>
      <c r="G9" s="27">
        <v>435</v>
      </c>
      <c r="H9" s="27">
        <v>9</v>
      </c>
      <c r="I9" s="27">
        <v>23</v>
      </c>
      <c r="J9" s="27">
        <v>100</v>
      </c>
      <c r="K9" s="27">
        <v>47</v>
      </c>
      <c r="L9" s="27">
        <v>0</v>
      </c>
      <c r="M9" s="27">
        <v>0</v>
      </c>
      <c r="N9" s="27">
        <v>37</v>
      </c>
      <c r="O9" s="27">
        <v>10</v>
      </c>
      <c r="P9" s="27">
        <v>12</v>
      </c>
      <c r="Q9" s="27">
        <v>11</v>
      </c>
      <c r="R9" s="27">
        <v>1706</v>
      </c>
      <c r="S9" s="27">
        <v>48</v>
      </c>
    </row>
    <row r="10" spans="1:19" s="24" customFormat="1" ht="15" customHeight="1">
      <c r="A10" s="101" t="s">
        <v>406</v>
      </c>
      <c r="B10" s="30" t="s">
        <v>39</v>
      </c>
      <c r="C10" s="27">
        <f t="shared" si="0"/>
        <v>541</v>
      </c>
      <c r="D10" s="27">
        <v>321</v>
      </c>
      <c r="E10" s="27">
        <v>220</v>
      </c>
      <c r="F10" s="27">
        <v>248</v>
      </c>
      <c r="G10" s="27">
        <v>166</v>
      </c>
      <c r="H10" s="27">
        <v>30</v>
      </c>
      <c r="I10" s="27">
        <v>28</v>
      </c>
      <c r="J10" s="27">
        <v>25</v>
      </c>
      <c r="K10" s="27">
        <v>15</v>
      </c>
      <c r="L10" s="27">
        <v>1</v>
      </c>
      <c r="M10" s="27">
        <v>0</v>
      </c>
      <c r="N10" s="27">
        <v>1</v>
      </c>
      <c r="O10" s="27">
        <v>1</v>
      </c>
      <c r="P10" s="27">
        <v>16</v>
      </c>
      <c r="Q10" s="27">
        <v>10</v>
      </c>
      <c r="R10" s="27">
        <v>514</v>
      </c>
      <c r="S10" s="27">
        <v>27</v>
      </c>
    </row>
    <row r="11" spans="1:19" s="24" customFormat="1" ht="15" customHeight="1">
      <c r="A11" s="101" t="s">
        <v>407</v>
      </c>
      <c r="B11" s="30" t="s">
        <v>40</v>
      </c>
      <c r="C11" s="27">
        <f t="shared" si="0"/>
        <v>1088</v>
      </c>
      <c r="D11" s="27">
        <v>689</v>
      </c>
      <c r="E11" s="27">
        <v>399</v>
      </c>
      <c r="F11" s="27">
        <v>583</v>
      </c>
      <c r="G11" s="27">
        <v>315</v>
      </c>
      <c r="H11" s="27">
        <v>23</v>
      </c>
      <c r="I11" s="27">
        <v>34</v>
      </c>
      <c r="J11" s="27">
        <v>41</v>
      </c>
      <c r="K11" s="27">
        <v>24</v>
      </c>
      <c r="L11" s="27">
        <v>0</v>
      </c>
      <c r="M11" s="27">
        <v>1</v>
      </c>
      <c r="N11" s="27">
        <v>14</v>
      </c>
      <c r="O11" s="27">
        <v>8</v>
      </c>
      <c r="P11" s="27">
        <v>28</v>
      </c>
      <c r="Q11" s="27">
        <v>17</v>
      </c>
      <c r="R11" s="27">
        <v>1044</v>
      </c>
      <c r="S11" s="27">
        <v>44</v>
      </c>
    </row>
    <row r="12" spans="1:19" s="24" customFormat="1" ht="15" customHeight="1">
      <c r="A12" s="101" t="s">
        <v>408</v>
      </c>
      <c r="B12" s="30" t="s">
        <v>41</v>
      </c>
      <c r="C12" s="27">
        <f t="shared" si="0"/>
        <v>237</v>
      </c>
      <c r="D12" s="27">
        <v>165</v>
      </c>
      <c r="E12" s="27">
        <v>72</v>
      </c>
      <c r="F12" s="27">
        <v>142</v>
      </c>
      <c r="G12" s="27">
        <v>56</v>
      </c>
      <c r="H12" s="27">
        <v>5</v>
      </c>
      <c r="I12" s="27">
        <v>6</v>
      </c>
      <c r="J12" s="27">
        <v>5</v>
      </c>
      <c r="K12" s="27">
        <v>7</v>
      </c>
      <c r="L12" s="27">
        <v>0</v>
      </c>
      <c r="M12" s="27">
        <v>0</v>
      </c>
      <c r="N12" s="27">
        <v>8</v>
      </c>
      <c r="O12" s="27">
        <v>2</v>
      </c>
      <c r="P12" s="27">
        <v>5</v>
      </c>
      <c r="Q12" s="27">
        <v>1</v>
      </c>
      <c r="R12" s="27">
        <v>223</v>
      </c>
      <c r="S12" s="27">
        <v>14</v>
      </c>
    </row>
    <row r="13" spans="1:19" s="24" customFormat="1" ht="15" customHeight="1">
      <c r="A13" s="101" t="s">
        <v>409</v>
      </c>
      <c r="B13" s="30" t="s">
        <v>12</v>
      </c>
      <c r="C13" s="27">
        <f t="shared" si="0"/>
        <v>277</v>
      </c>
      <c r="D13" s="27">
        <v>182</v>
      </c>
      <c r="E13" s="27">
        <v>95</v>
      </c>
      <c r="F13" s="27">
        <v>149</v>
      </c>
      <c r="G13" s="27">
        <v>78</v>
      </c>
      <c r="H13" s="27">
        <v>0</v>
      </c>
      <c r="I13" s="27">
        <v>0</v>
      </c>
      <c r="J13" s="27">
        <v>24</v>
      </c>
      <c r="K13" s="27">
        <v>10</v>
      </c>
      <c r="L13" s="27">
        <v>0</v>
      </c>
      <c r="M13" s="27">
        <v>0</v>
      </c>
      <c r="N13" s="27">
        <v>4</v>
      </c>
      <c r="O13" s="27">
        <v>3</v>
      </c>
      <c r="P13" s="27">
        <v>5</v>
      </c>
      <c r="Q13" s="27">
        <v>4</v>
      </c>
      <c r="R13" s="27">
        <v>263</v>
      </c>
      <c r="S13" s="27">
        <v>14</v>
      </c>
    </row>
    <row r="14" spans="1:19" s="24" customFormat="1" ht="15" customHeight="1">
      <c r="A14" s="101" t="s">
        <v>410</v>
      </c>
      <c r="B14" s="30" t="s">
        <v>42</v>
      </c>
      <c r="C14" s="27">
        <f t="shared" si="0"/>
        <v>1345</v>
      </c>
      <c r="D14" s="27">
        <v>880</v>
      </c>
      <c r="E14" s="27">
        <v>465</v>
      </c>
      <c r="F14" s="27">
        <v>631</v>
      </c>
      <c r="G14" s="27">
        <v>368</v>
      </c>
      <c r="H14" s="27">
        <v>28</v>
      </c>
      <c r="I14" s="27">
        <v>40</v>
      </c>
      <c r="J14" s="27">
        <v>51</v>
      </c>
      <c r="K14" s="27">
        <v>15</v>
      </c>
      <c r="L14" s="27">
        <v>0</v>
      </c>
      <c r="M14" s="27">
        <v>1</v>
      </c>
      <c r="N14" s="27">
        <v>25</v>
      </c>
      <c r="O14" s="27">
        <v>9</v>
      </c>
      <c r="P14" s="27">
        <v>145</v>
      </c>
      <c r="Q14" s="27">
        <v>32</v>
      </c>
      <c r="R14" s="27">
        <v>1293</v>
      </c>
      <c r="S14" s="27">
        <v>52</v>
      </c>
    </row>
    <row r="15" spans="1:19" s="24" customFormat="1" ht="15" customHeight="1">
      <c r="A15" s="101" t="s">
        <v>411</v>
      </c>
      <c r="B15" s="30" t="s">
        <v>13</v>
      </c>
      <c r="C15" s="27">
        <f t="shared" si="0"/>
        <v>707</v>
      </c>
      <c r="D15" s="27">
        <v>475</v>
      </c>
      <c r="E15" s="27">
        <v>232</v>
      </c>
      <c r="F15" s="27">
        <v>374</v>
      </c>
      <c r="G15" s="27">
        <v>187</v>
      </c>
      <c r="H15" s="27">
        <v>15</v>
      </c>
      <c r="I15" s="27">
        <v>24</v>
      </c>
      <c r="J15" s="27">
        <v>21</v>
      </c>
      <c r="K15" s="27">
        <v>9</v>
      </c>
      <c r="L15" s="27">
        <v>0</v>
      </c>
      <c r="M15" s="27">
        <v>2</v>
      </c>
      <c r="N15" s="27">
        <v>7</v>
      </c>
      <c r="O15" s="27">
        <v>1</v>
      </c>
      <c r="P15" s="27">
        <v>58</v>
      </c>
      <c r="Q15" s="27">
        <v>9</v>
      </c>
      <c r="R15" s="27">
        <v>699</v>
      </c>
      <c r="S15" s="27">
        <v>8</v>
      </c>
    </row>
    <row r="16" spans="1:19" s="24" customFormat="1" ht="15" customHeight="1">
      <c r="A16" s="101" t="s">
        <v>412</v>
      </c>
      <c r="B16" s="30" t="s">
        <v>14</v>
      </c>
      <c r="C16" s="27">
        <f t="shared" si="0"/>
        <v>183</v>
      </c>
      <c r="D16" s="27">
        <v>119</v>
      </c>
      <c r="E16" s="27">
        <v>64</v>
      </c>
      <c r="F16" s="27">
        <v>107</v>
      </c>
      <c r="G16" s="27">
        <v>59</v>
      </c>
      <c r="H16" s="27">
        <v>3</v>
      </c>
      <c r="I16" s="27">
        <v>4</v>
      </c>
      <c r="J16" s="27">
        <v>0</v>
      </c>
      <c r="K16" s="27">
        <v>0</v>
      </c>
      <c r="L16" s="27">
        <v>0</v>
      </c>
      <c r="M16" s="27">
        <v>0</v>
      </c>
      <c r="N16" s="27">
        <v>5</v>
      </c>
      <c r="O16" s="27">
        <v>0</v>
      </c>
      <c r="P16" s="27">
        <v>4</v>
      </c>
      <c r="Q16" s="27">
        <v>1</v>
      </c>
      <c r="R16" s="27">
        <v>170</v>
      </c>
      <c r="S16" s="27">
        <v>13</v>
      </c>
    </row>
    <row r="17" spans="1:19" s="24" customFormat="1" ht="15" customHeight="1">
      <c r="A17" s="101" t="s">
        <v>413</v>
      </c>
      <c r="B17" s="30" t="s">
        <v>15</v>
      </c>
      <c r="C17" s="27">
        <f t="shared" si="0"/>
        <v>446</v>
      </c>
      <c r="D17" s="27">
        <v>284</v>
      </c>
      <c r="E17" s="27">
        <v>162</v>
      </c>
      <c r="F17" s="27">
        <v>242</v>
      </c>
      <c r="G17" s="27">
        <v>122</v>
      </c>
      <c r="H17" s="27">
        <v>14</v>
      </c>
      <c r="I17" s="27">
        <v>30</v>
      </c>
      <c r="J17" s="27">
        <v>17</v>
      </c>
      <c r="K17" s="27">
        <v>3</v>
      </c>
      <c r="L17" s="27">
        <v>0</v>
      </c>
      <c r="M17" s="27">
        <v>0</v>
      </c>
      <c r="N17" s="27">
        <v>5</v>
      </c>
      <c r="O17" s="27">
        <v>4</v>
      </c>
      <c r="P17" s="27">
        <v>6</v>
      </c>
      <c r="Q17" s="27">
        <v>3</v>
      </c>
      <c r="R17" s="27">
        <v>445</v>
      </c>
      <c r="S17" s="27">
        <v>1</v>
      </c>
    </row>
    <row r="18" spans="1:19" s="24" customFormat="1" ht="15" customHeight="1">
      <c r="A18" s="101" t="s">
        <v>414</v>
      </c>
      <c r="B18" s="30" t="s">
        <v>16</v>
      </c>
      <c r="C18" s="27">
        <f t="shared" si="0"/>
        <v>213</v>
      </c>
      <c r="D18" s="27">
        <v>126</v>
      </c>
      <c r="E18" s="27">
        <v>87</v>
      </c>
      <c r="F18" s="27">
        <v>90</v>
      </c>
      <c r="G18" s="27">
        <v>60</v>
      </c>
      <c r="H18" s="27">
        <v>6</v>
      </c>
      <c r="I18" s="27">
        <v>8</v>
      </c>
      <c r="J18" s="27">
        <v>7</v>
      </c>
      <c r="K18" s="27">
        <v>7</v>
      </c>
      <c r="L18" s="27">
        <v>0</v>
      </c>
      <c r="M18" s="27">
        <v>1</v>
      </c>
      <c r="N18" s="27">
        <v>3</v>
      </c>
      <c r="O18" s="27">
        <v>4</v>
      </c>
      <c r="P18" s="27">
        <v>20</v>
      </c>
      <c r="Q18" s="27">
        <v>7</v>
      </c>
      <c r="R18" s="27">
        <v>212</v>
      </c>
      <c r="S18" s="27">
        <v>1</v>
      </c>
    </row>
    <row r="19" spans="1:19" s="24" customFormat="1" ht="15" customHeight="1">
      <c r="A19" s="101" t="s">
        <v>415</v>
      </c>
      <c r="B19" s="30" t="s">
        <v>43</v>
      </c>
      <c r="C19" s="27">
        <f t="shared" si="0"/>
        <v>593</v>
      </c>
      <c r="D19" s="27">
        <v>374</v>
      </c>
      <c r="E19" s="27">
        <v>219</v>
      </c>
      <c r="F19" s="27">
        <v>250</v>
      </c>
      <c r="G19" s="27">
        <v>159</v>
      </c>
      <c r="H19" s="27">
        <v>25</v>
      </c>
      <c r="I19" s="27">
        <v>38</v>
      </c>
      <c r="J19" s="27">
        <v>18</v>
      </c>
      <c r="K19" s="27">
        <v>12</v>
      </c>
      <c r="L19" s="27">
        <v>0</v>
      </c>
      <c r="M19" s="27">
        <v>0</v>
      </c>
      <c r="N19" s="27">
        <v>2</v>
      </c>
      <c r="O19" s="27">
        <v>7</v>
      </c>
      <c r="P19" s="27">
        <v>79</v>
      </c>
      <c r="Q19" s="27">
        <v>3</v>
      </c>
      <c r="R19" s="27">
        <v>589</v>
      </c>
      <c r="S19" s="27">
        <v>4</v>
      </c>
    </row>
    <row r="20" spans="1:19" s="24" customFormat="1" ht="15" customHeight="1">
      <c r="A20" s="101" t="s">
        <v>416</v>
      </c>
      <c r="B20" s="30" t="s">
        <v>44</v>
      </c>
      <c r="C20" s="27">
        <f t="shared" si="0"/>
        <v>1137</v>
      </c>
      <c r="D20" s="27">
        <v>745</v>
      </c>
      <c r="E20" s="27">
        <v>392</v>
      </c>
      <c r="F20" s="27">
        <v>398</v>
      </c>
      <c r="G20" s="27">
        <v>291</v>
      </c>
      <c r="H20" s="27">
        <v>40</v>
      </c>
      <c r="I20" s="27">
        <v>33</v>
      </c>
      <c r="J20" s="27">
        <v>34</v>
      </c>
      <c r="K20" s="27">
        <v>19</v>
      </c>
      <c r="L20" s="27">
        <v>8</v>
      </c>
      <c r="M20" s="27">
        <v>1</v>
      </c>
      <c r="N20" s="27">
        <v>33</v>
      </c>
      <c r="O20" s="27">
        <v>11</v>
      </c>
      <c r="P20" s="27">
        <v>232</v>
      </c>
      <c r="Q20" s="27">
        <v>37</v>
      </c>
      <c r="R20" s="27">
        <v>1113</v>
      </c>
      <c r="S20" s="27">
        <v>24</v>
      </c>
    </row>
    <row r="21" spans="1:19" s="24" customFormat="1" ht="15" customHeight="1">
      <c r="A21" s="101" t="s">
        <v>417</v>
      </c>
      <c r="B21" s="30" t="s">
        <v>17</v>
      </c>
      <c r="C21" s="27">
        <f t="shared" si="0"/>
        <v>582</v>
      </c>
      <c r="D21" s="27">
        <v>354</v>
      </c>
      <c r="E21" s="27">
        <v>228</v>
      </c>
      <c r="F21" s="27">
        <v>308</v>
      </c>
      <c r="G21" s="27">
        <v>168</v>
      </c>
      <c r="H21" s="27">
        <v>9</v>
      </c>
      <c r="I21" s="27">
        <v>34</v>
      </c>
      <c r="J21" s="27">
        <v>16</v>
      </c>
      <c r="K21" s="27">
        <v>12</v>
      </c>
      <c r="L21" s="27">
        <v>1</v>
      </c>
      <c r="M21" s="27">
        <v>2</v>
      </c>
      <c r="N21" s="27">
        <v>7</v>
      </c>
      <c r="O21" s="27">
        <v>3</v>
      </c>
      <c r="P21" s="27">
        <v>13</v>
      </c>
      <c r="Q21" s="27">
        <v>9</v>
      </c>
      <c r="R21" s="27">
        <v>539</v>
      </c>
      <c r="S21" s="27">
        <v>43</v>
      </c>
    </row>
    <row r="22" spans="1:19" s="24" customFormat="1" ht="15" customHeight="1">
      <c r="A22" s="101" t="s">
        <v>418</v>
      </c>
      <c r="B22" s="30" t="s">
        <v>18</v>
      </c>
      <c r="C22" s="27">
        <f t="shared" si="0"/>
        <v>304</v>
      </c>
      <c r="D22" s="27">
        <v>175</v>
      </c>
      <c r="E22" s="27">
        <v>129</v>
      </c>
      <c r="F22" s="27">
        <v>137</v>
      </c>
      <c r="G22" s="27">
        <v>112</v>
      </c>
      <c r="H22" s="27">
        <v>12</v>
      </c>
      <c r="I22" s="27">
        <v>10</v>
      </c>
      <c r="J22" s="27">
        <v>8</v>
      </c>
      <c r="K22" s="27">
        <v>1</v>
      </c>
      <c r="L22" s="27">
        <v>0</v>
      </c>
      <c r="M22" s="27">
        <v>0</v>
      </c>
      <c r="N22" s="27">
        <v>3</v>
      </c>
      <c r="O22" s="27">
        <v>3</v>
      </c>
      <c r="P22" s="27">
        <v>15</v>
      </c>
      <c r="Q22" s="27">
        <v>3</v>
      </c>
      <c r="R22" s="27">
        <v>186</v>
      </c>
      <c r="S22" s="27">
        <v>118</v>
      </c>
    </row>
    <row r="23" spans="1:19" s="24" customFormat="1" ht="15" customHeight="1">
      <c r="A23" s="101" t="s">
        <v>419</v>
      </c>
      <c r="B23" s="30" t="s">
        <v>19</v>
      </c>
      <c r="C23" s="27">
        <f t="shared" si="0"/>
        <v>289</v>
      </c>
      <c r="D23" s="27">
        <v>175</v>
      </c>
      <c r="E23" s="27">
        <v>114</v>
      </c>
      <c r="F23" s="27">
        <v>94</v>
      </c>
      <c r="G23" s="27">
        <v>90</v>
      </c>
      <c r="H23" s="27">
        <v>10</v>
      </c>
      <c r="I23" s="27">
        <v>13</v>
      </c>
      <c r="J23" s="27">
        <v>11</v>
      </c>
      <c r="K23" s="27">
        <v>6</v>
      </c>
      <c r="L23" s="27">
        <v>0</v>
      </c>
      <c r="M23" s="27">
        <v>0</v>
      </c>
      <c r="N23" s="27">
        <v>12</v>
      </c>
      <c r="O23" s="27">
        <v>0</v>
      </c>
      <c r="P23" s="27">
        <v>48</v>
      </c>
      <c r="Q23" s="27">
        <v>5</v>
      </c>
      <c r="R23" s="27">
        <v>123</v>
      </c>
      <c r="S23" s="27">
        <v>166</v>
      </c>
    </row>
    <row r="24" spans="1:19" s="24" customFormat="1" ht="15" customHeight="1">
      <c r="A24" s="101" t="s">
        <v>420</v>
      </c>
      <c r="B24" s="30" t="s">
        <v>20</v>
      </c>
      <c r="C24" s="27">
        <f t="shared" si="0"/>
        <v>36</v>
      </c>
      <c r="D24" s="27">
        <v>25</v>
      </c>
      <c r="E24" s="27">
        <v>11</v>
      </c>
      <c r="F24" s="27">
        <v>20</v>
      </c>
      <c r="G24" s="27">
        <v>10</v>
      </c>
      <c r="H24" s="27">
        <v>2</v>
      </c>
      <c r="I24" s="27">
        <v>1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>
        <v>0</v>
      </c>
      <c r="P24" s="27">
        <v>1</v>
      </c>
      <c r="Q24" s="27">
        <v>0</v>
      </c>
      <c r="R24" s="27">
        <v>36</v>
      </c>
      <c r="S24" s="27">
        <v>0</v>
      </c>
    </row>
    <row r="25" spans="1:19" s="24" customFormat="1" ht="15" customHeight="1">
      <c r="A25" s="101" t="s">
        <v>421</v>
      </c>
      <c r="B25" s="30" t="s">
        <v>21</v>
      </c>
      <c r="C25" s="27">
        <f t="shared" si="0"/>
        <v>225</v>
      </c>
      <c r="D25" s="27">
        <v>156</v>
      </c>
      <c r="E25" s="27">
        <v>69</v>
      </c>
      <c r="F25" s="27">
        <v>94</v>
      </c>
      <c r="G25" s="27">
        <v>48</v>
      </c>
      <c r="H25" s="27">
        <v>8</v>
      </c>
      <c r="I25" s="27">
        <v>11</v>
      </c>
      <c r="J25" s="27">
        <v>12</v>
      </c>
      <c r="K25" s="27">
        <v>5</v>
      </c>
      <c r="L25" s="27">
        <v>0</v>
      </c>
      <c r="M25" s="27">
        <v>0</v>
      </c>
      <c r="N25" s="27">
        <v>7</v>
      </c>
      <c r="O25" s="27">
        <v>1</v>
      </c>
      <c r="P25" s="27">
        <v>35</v>
      </c>
      <c r="Q25" s="27">
        <v>4</v>
      </c>
      <c r="R25" s="27">
        <v>218</v>
      </c>
      <c r="S25" s="27">
        <v>7</v>
      </c>
    </row>
    <row r="26" spans="1:19" s="24" customFormat="1" ht="15" customHeight="1">
      <c r="A26" s="101" t="s">
        <v>422</v>
      </c>
      <c r="B26" s="30" t="s">
        <v>22</v>
      </c>
      <c r="C26" s="27">
        <f t="shared" si="0"/>
        <v>102</v>
      </c>
      <c r="D26" s="27">
        <v>65</v>
      </c>
      <c r="E26" s="27">
        <v>37</v>
      </c>
      <c r="F26" s="27">
        <v>50</v>
      </c>
      <c r="G26" s="27">
        <v>24</v>
      </c>
      <c r="H26" s="27">
        <v>4</v>
      </c>
      <c r="I26" s="27">
        <v>4</v>
      </c>
      <c r="J26" s="27">
        <v>7</v>
      </c>
      <c r="K26" s="27">
        <v>7</v>
      </c>
      <c r="L26" s="27">
        <v>0</v>
      </c>
      <c r="M26" s="27">
        <v>0</v>
      </c>
      <c r="N26" s="27">
        <v>2</v>
      </c>
      <c r="O26" s="27">
        <v>1</v>
      </c>
      <c r="P26" s="27">
        <v>2</v>
      </c>
      <c r="Q26" s="27">
        <v>1</v>
      </c>
      <c r="R26" s="27">
        <v>101</v>
      </c>
      <c r="S26" s="27">
        <v>1</v>
      </c>
    </row>
    <row r="27" spans="1:19" s="24" customFormat="1" ht="15" customHeight="1">
      <c r="A27" s="101" t="s">
        <v>423</v>
      </c>
      <c r="B27" s="30" t="s">
        <v>6</v>
      </c>
      <c r="C27" s="27">
        <f t="shared" si="0"/>
        <v>640</v>
      </c>
      <c r="D27" s="27">
        <v>381</v>
      </c>
      <c r="E27" s="27">
        <v>259</v>
      </c>
      <c r="F27" s="27">
        <v>340</v>
      </c>
      <c r="G27" s="27">
        <v>224</v>
      </c>
      <c r="H27" s="27">
        <v>9</v>
      </c>
      <c r="I27" s="27">
        <v>18</v>
      </c>
      <c r="J27" s="27">
        <v>12</v>
      </c>
      <c r="K27" s="27">
        <v>15</v>
      </c>
      <c r="L27" s="27">
        <v>1</v>
      </c>
      <c r="M27" s="27">
        <v>0</v>
      </c>
      <c r="N27" s="27">
        <v>6</v>
      </c>
      <c r="O27" s="27">
        <v>1</v>
      </c>
      <c r="P27" s="27">
        <v>13</v>
      </c>
      <c r="Q27" s="27">
        <v>1</v>
      </c>
      <c r="R27" s="27">
        <v>631</v>
      </c>
      <c r="S27" s="27">
        <v>9</v>
      </c>
    </row>
    <row r="28" spans="1:19" s="24" customFormat="1" ht="15" customHeight="1">
      <c r="A28" s="101" t="s">
        <v>424</v>
      </c>
      <c r="B28" s="30" t="s">
        <v>23</v>
      </c>
      <c r="C28" s="27">
        <f t="shared" si="0"/>
        <v>152</v>
      </c>
      <c r="D28" s="27">
        <v>94</v>
      </c>
      <c r="E28" s="27">
        <v>58</v>
      </c>
      <c r="F28" s="27">
        <v>74</v>
      </c>
      <c r="G28" s="27">
        <v>51</v>
      </c>
      <c r="H28" s="27">
        <v>10</v>
      </c>
      <c r="I28" s="27">
        <v>3</v>
      </c>
      <c r="J28" s="27">
        <v>5</v>
      </c>
      <c r="K28" s="27">
        <v>2</v>
      </c>
      <c r="L28" s="27">
        <v>0</v>
      </c>
      <c r="M28" s="27">
        <v>0</v>
      </c>
      <c r="N28" s="27">
        <v>3</v>
      </c>
      <c r="O28" s="27">
        <v>2</v>
      </c>
      <c r="P28" s="27">
        <v>2</v>
      </c>
      <c r="Q28" s="27">
        <v>0</v>
      </c>
      <c r="R28" s="27">
        <v>152</v>
      </c>
      <c r="S28" s="27">
        <v>0</v>
      </c>
    </row>
    <row r="29" spans="1:19" s="24" customFormat="1" ht="15" customHeight="1">
      <c r="A29" s="101" t="s">
        <v>425</v>
      </c>
      <c r="B29" s="30" t="s">
        <v>7</v>
      </c>
      <c r="C29" s="27">
        <f t="shared" si="0"/>
        <v>194</v>
      </c>
      <c r="D29" s="27">
        <v>114</v>
      </c>
      <c r="E29" s="27">
        <v>80</v>
      </c>
      <c r="F29" s="27">
        <v>92</v>
      </c>
      <c r="G29" s="27">
        <v>66</v>
      </c>
      <c r="H29" s="27">
        <v>4</v>
      </c>
      <c r="I29" s="27">
        <v>6</v>
      </c>
      <c r="J29" s="27">
        <v>11</v>
      </c>
      <c r="K29" s="27">
        <v>5</v>
      </c>
      <c r="L29" s="27">
        <v>0</v>
      </c>
      <c r="M29" s="27">
        <v>0</v>
      </c>
      <c r="N29" s="27">
        <v>4</v>
      </c>
      <c r="O29" s="27">
        <v>2</v>
      </c>
      <c r="P29" s="27">
        <v>3</v>
      </c>
      <c r="Q29" s="27">
        <v>1</v>
      </c>
      <c r="R29" s="27">
        <v>192</v>
      </c>
      <c r="S29" s="27">
        <v>2</v>
      </c>
    </row>
    <row r="30" spans="1:19" s="24" customFormat="1" ht="15" customHeight="1">
      <c r="A30" s="102" t="s">
        <v>377</v>
      </c>
      <c r="B30" s="30" t="s">
        <v>5</v>
      </c>
      <c r="C30" s="79">
        <f t="shared" si="0"/>
        <v>1050</v>
      </c>
      <c r="D30" s="79">
        <v>639</v>
      </c>
      <c r="E30" s="79">
        <v>411</v>
      </c>
      <c r="F30" s="79">
        <v>530</v>
      </c>
      <c r="G30" s="79">
        <v>329</v>
      </c>
      <c r="H30" s="79">
        <v>15</v>
      </c>
      <c r="I30" s="79">
        <v>10</v>
      </c>
      <c r="J30" s="79">
        <v>59</v>
      </c>
      <c r="K30" s="79">
        <v>27</v>
      </c>
      <c r="L30" s="79">
        <v>0</v>
      </c>
      <c r="M30" s="79">
        <v>0</v>
      </c>
      <c r="N30" s="79">
        <v>10</v>
      </c>
      <c r="O30" s="79">
        <v>9</v>
      </c>
      <c r="P30" s="79">
        <v>25</v>
      </c>
      <c r="Q30" s="79">
        <v>36</v>
      </c>
      <c r="R30" s="79">
        <v>1022</v>
      </c>
      <c r="S30" s="79">
        <v>28</v>
      </c>
    </row>
    <row r="31" spans="1:19" s="24" customFormat="1" ht="15" customHeight="1">
      <c r="A31" s="102" t="s">
        <v>386</v>
      </c>
      <c r="B31" s="30" t="s">
        <v>8</v>
      </c>
      <c r="C31" s="79">
        <f t="shared" si="0"/>
        <v>955</v>
      </c>
      <c r="D31" s="79">
        <v>718</v>
      </c>
      <c r="E31" s="79">
        <v>237</v>
      </c>
      <c r="F31" s="79">
        <v>412</v>
      </c>
      <c r="G31" s="79">
        <v>179</v>
      </c>
      <c r="H31" s="79">
        <v>22</v>
      </c>
      <c r="I31" s="79">
        <v>31</v>
      </c>
      <c r="J31" s="79">
        <v>38</v>
      </c>
      <c r="K31" s="79">
        <v>11</v>
      </c>
      <c r="L31" s="79">
        <v>2</v>
      </c>
      <c r="M31" s="79">
        <v>1</v>
      </c>
      <c r="N31" s="79">
        <v>18</v>
      </c>
      <c r="O31" s="79">
        <v>5</v>
      </c>
      <c r="P31" s="79">
        <v>226</v>
      </c>
      <c r="Q31" s="79">
        <v>10</v>
      </c>
      <c r="R31" s="79">
        <v>940</v>
      </c>
      <c r="S31" s="79">
        <v>15</v>
      </c>
    </row>
    <row r="32" spans="1:19" s="24" customFormat="1" ht="15" customHeight="1">
      <c r="A32" s="101" t="s">
        <v>426</v>
      </c>
      <c r="B32" s="30" t="s">
        <v>24</v>
      </c>
      <c r="C32" s="27">
        <f t="shared" si="0"/>
        <v>19</v>
      </c>
      <c r="D32" s="27">
        <v>12</v>
      </c>
      <c r="E32" s="27">
        <v>7</v>
      </c>
      <c r="F32" s="27">
        <v>11</v>
      </c>
      <c r="G32" s="27">
        <v>7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1</v>
      </c>
      <c r="Q32" s="27">
        <v>0</v>
      </c>
      <c r="R32" s="27">
        <v>14</v>
      </c>
      <c r="S32" s="27">
        <v>5</v>
      </c>
    </row>
    <row r="33" spans="1:26" s="24" customFormat="1" ht="15" customHeight="1">
      <c r="A33" s="103" t="s">
        <v>427</v>
      </c>
      <c r="B33" s="31" t="s">
        <v>25</v>
      </c>
      <c r="C33" s="36">
        <f t="shared" si="0"/>
        <v>8</v>
      </c>
      <c r="D33" s="36">
        <v>4</v>
      </c>
      <c r="E33" s="36">
        <v>4</v>
      </c>
      <c r="F33" s="36">
        <v>2</v>
      </c>
      <c r="G33" s="36">
        <v>2</v>
      </c>
      <c r="H33" s="36">
        <v>0</v>
      </c>
      <c r="I33" s="36">
        <v>2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2</v>
      </c>
      <c r="Q33" s="36">
        <v>0</v>
      </c>
      <c r="R33" s="36">
        <v>4</v>
      </c>
      <c r="S33" s="36">
        <v>4</v>
      </c>
    </row>
    <row r="34" spans="1:26" ht="15" customHeight="1">
      <c r="A34" s="7" t="s">
        <v>334</v>
      </c>
      <c r="G34" s="7"/>
      <c r="J34" s="7"/>
      <c r="N34" s="7"/>
      <c r="S34" s="6"/>
      <c r="V34" s="6"/>
      <c r="Z34" s="6"/>
    </row>
    <row r="35" spans="1:26" ht="15" customHeight="1">
      <c r="A35" s="76" t="s">
        <v>27</v>
      </c>
      <c r="G35" s="7"/>
      <c r="J35" s="7"/>
      <c r="N35" s="7"/>
      <c r="S35" s="6"/>
      <c r="V35" s="6"/>
      <c r="Z35" s="6"/>
    </row>
    <row r="90" spans="1:1" ht="11.1" customHeight="1">
      <c r="A90" s="7" t="s">
        <v>334</v>
      </c>
    </row>
  </sheetData>
  <mergeCells count="27">
    <mergeCell ref="P5:Q5"/>
    <mergeCell ref="N6:N7"/>
    <mergeCell ref="O6:O7"/>
    <mergeCell ref="P6:P7"/>
    <mergeCell ref="Q6:Q7"/>
    <mergeCell ref="K6:K7"/>
    <mergeCell ref="C4:Q4"/>
    <mergeCell ref="S6:S7"/>
    <mergeCell ref="R6:R7"/>
    <mergeCell ref="G6:G7"/>
    <mergeCell ref="R4:S5"/>
    <mergeCell ref="F5:G5"/>
    <mergeCell ref="M6:M7"/>
    <mergeCell ref="H5:I5"/>
    <mergeCell ref="J5:K5"/>
    <mergeCell ref="L5:M5"/>
    <mergeCell ref="N5:O5"/>
    <mergeCell ref="H6:H7"/>
    <mergeCell ref="I6:I7"/>
    <mergeCell ref="J6:J7"/>
    <mergeCell ref="L6:L7"/>
    <mergeCell ref="A4:B7"/>
    <mergeCell ref="C6:C7"/>
    <mergeCell ref="D6:D7"/>
    <mergeCell ref="E6:E7"/>
    <mergeCell ref="F6:F7"/>
    <mergeCell ref="C5:E5"/>
  </mergeCells>
  <phoneticPr fontId="4" type="noConversion"/>
  <printOptions horizontalCentered="1"/>
  <pageMargins left="0.23622047244094491" right="0.27559055118110237" top="0.74803149606299213" bottom="0.86614173228346458" header="0.19685039370078741" footer="0.19685039370078741"/>
  <pageSetup paperSize="9" orientation="portrait" r:id="rId1"/>
  <headerFooter alignWithMargins="0">
    <oddHeader>&amp;C&amp;"微軟正黑體,標準"&amp;16　兒童及少年保護執行概況
&amp;9民國97年&amp;R&amp;"微軟正黑體,標準"本表共&amp;N頁，第&amp;P頁</oddHeader>
  </headerFooter>
  <ignoredErrors>
    <ignoredError sqref="C8 C9:C31 C32:C3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90"/>
  <sheetViews>
    <sheetView zoomScale="110" zoomScaleNormal="110" zoomScaleSheetLayoutView="100" workbookViewId="0">
      <selection activeCell="D8" sqref="D8:R76"/>
    </sheetView>
  </sheetViews>
  <sheetFormatPr defaultColWidth="5.5" defaultRowHeight="11.1" customHeight="1"/>
  <cols>
    <col min="1" max="1" width="10" style="7" customWidth="1"/>
    <col min="2" max="2" width="20" style="7" customWidth="1"/>
    <col min="3" max="6" width="10.6640625" style="7" customWidth="1"/>
    <col min="7" max="7" width="10.6640625" style="6" customWidth="1"/>
    <col min="8" max="9" width="10.6640625" style="7" customWidth="1"/>
    <col min="10" max="10" width="10.6640625" style="6" customWidth="1"/>
    <col min="11" max="13" width="10.6640625" style="7" customWidth="1"/>
    <col min="14" max="14" width="10.6640625" style="6" customWidth="1"/>
    <col min="15" max="19" width="10.6640625" style="7" customWidth="1"/>
    <col min="20" max="16384" width="5.5" style="7"/>
  </cols>
  <sheetData>
    <row r="1" spans="1:19" s="6" customFormat="1" ht="20.25" customHeight="1">
      <c r="A1" s="3" t="s">
        <v>95</v>
      </c>
      <c r="B1" s="66"/>
      <c r="C1" s="8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4.25" customHeight="1">
      <c r="B2" s="28"/>
      <c r="C2" s="28"/>
      <c r="D2" s="8"/>
      <c r="E2" s="8"/>
      <c r="F2" s="8"/>
      <c r="G2" s="4"/>
      <c r="H2" s="8"/>
      <c r="I2" s="8"/>
      <c r="J2" s="4"/>
      <c r="K2" s="8"/>
      <c r="L2" s="8"/>
      <c r="M2" s="8"/>
      <c r="N2" s="4"/>
      <c r="O2" s="8"/>
      <c r="P2" s="8"/>
      <c r="Q2" s="8"/>
      <c r="R2" s="8"/>
      <c r="S2" s="8"/>
    </row>
    <row r="3" spans="1:19" ht="12.75" customHeight="1">
      <c r="A3" s="28" t="s">
        <v>436</v>
      </c>
      <c r="B3" s="29"/>
      <c r="C3" s="29"/>
      <c r="G3" s="7"/>
      <c r="J3" s="7"/>
      <c r="N3" s="7"/>
    </row>
    <row r="4" spans="1:19" s="12" customFormat="1" ht="24.75" customHeight="1">
      <c r="A4" s="168" t="s">
        <v>320</v>
      </c>
      <c r="B4" s="169"/>
      <c r="C4" s="174" t="s">
        <v>321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89" t="s">
        <v>322</v>
      </c>
      <c r="S4" s="187"/>
    </row>
    <row r="5" spans="1:19" s="12" customFormat="1" ht="24" customHeight="1">
      <c r="A5" s="170"/>
      <c r="B5" s="171"/>
      <c r="C5" s="174" t="s">
        <v>323</v>
      </c>
      <c r="D5" s="175"/>
      <c r="E5" s="176"/>
      <c r="F5" s="177" t="s">
        <v>324</v>
      </c>
      <c r="G5" s="177"/>
      <c r="H5" s="177" t="s">
        <v>325</v>
      </c>
      <c r="I5" s="177"/>
      <c r="J5" s="177" t="s">
        <v>326</v>
      </c>
      <c r="K5" s="177"/>
      <c r="L5" s="177" t="s">
        <v>327</v>
      </c>
      <c r="M5" s="177"/>
      <c r="N5" s="177" t="s">
        <v>328</v>
      </c>
      <c r="O5" s="177"/>
      <c r="P5" s="177" t="s">
        <v>329</v>
      </c>
      <c r="Q5" s="179"/>
      <c r="R5" s="189"/>
      <c r="S5" s="187"/>
    </row>
    <row r="6" spans="1:19" s="12" customFormat="1" ht="17.25" customHeight="1">
      <c r="A6" s="170"/>
      <c r="B6" s="171"/>
      <c r="C6" s="178" t="s">
        <v>330</v>
      </c>
      <c r="D6" s="178" t="s">
        <v>96</v>
      </c>
      <c r="E6" s="178" t="s">
        <v>97</v>
      </c>
      <c r="F6" s="178" t="s">
        <v>96</v>
      </c>
      <c r="G6" s="178" t="s">
        <v>97</v>
      </c>
      <c r="H6" s="178" t="s">
        <v>96</v>
      </c>
      <c r="I6" s="178" t="s">
        <v>97</v>
      </c>
      <c r="J6" s="178" t="s">
        <v>96</v>
      </c>
      <c r="K6" s="178" t="s">
        <v>97</v>
      </c>
      <c r="L6" s="178" t="s">
        <v>96</v>
      </c>
      <c r="M6" s="178" t="s">
        <v>97</v>
      </c>
      <c r="N6" s="178" t="s">
        <v>96</v>
      </c>
      <c r="O6" s="178" t="s">
        <v>97</v>
      </c>
      <c r="P6" s="178" t="s">
        <v>96</v>
      </c>
      <c r="Q6" s="182" t="s">
        <v>97</v>
      </c>
      <c r="R6" s="189" t="s">
        <v>331</v>
      </c>
      <c r="S6" s="187" t="s">
        <v>332</v>
      </c>
    </row>
    <row r="7" spans="1:19" s="13" customFormat="1" ht="17.25" customHeight="1">
      <c r="A7" s="172"/>
      <c r="B7" s="173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9"/>
      <c r="R7" s="190"/>
      <c r="S7" s="188"/>
    </row>
    <row r="8" spans="1:19" s="16" customFormat="1" ht="15" customHeight="1">
      <c r="A8" s="83" t="s">
        <v>333</v>
      </c>
      <c r="B8" s="84" t="s">
        <v>81</v>
      </c>
      <c r="C8" s="79">
        <f>SUM(D8:E8)</f>
        <v>12499</v>
      </c>
      <c r="D8" s="79">
        <v>8132</v>
      </c>
      <c r="E8" s="79">
        <v>4367</v>
      </c>
      <c r="F8" s="79">
        <v>6411</v>
      </c>
      <c r="G8" s="79">
        <v>3431</v>
      </c>
      <c r="H8" s="79">
        <v>263</v>
      </c>
      <c r="I8" s="79">
        <v>402</v>
      </c>
      <c r="J8" s="79">
        <v>452</v>
      </c>
      <c r="K8" s="79">
        <v>215</v>
      </c>
      <c r="L8" s="79">
        <v>18</v>
      </c>
      <c r="M8" s="79">
        <v>11</v>
      </c>
      <c r="N8" s="79">
        <v>260</v>
      </c>
      <c r="O8" s="79">
        <v>80</v>
      </c>
      <c r="P8" s="79">
        <v>728</v>
      </c>
      <c r="Q8" s="79">
        <v>228</v>
      </c>
      <c r="R8" s="79">
        <v>11863</v>
      </c>
      <c r="S8" s="79">
        <v>636</v>
      </c>
    </row>
    <row r="9" spans="1:19" s="24" customFormat="1" ht="15" customHeight="1">
      <c r="A9" s="101" t="s">
        <v>405</v>
      </c>
      <c r="B9" s="30" t="s">
        <v>82</v>
      </c>
      <c r="C9" s="27">
        <f t="shared" ref="C9:C33" si="0">SUM(D9:E9)</f>
        <v>2193</v>
      </c>
      <c r="D9" s="27">
        <v>1527</v>
      </c>
      <c r="E9" s="27">
        <v>666</v>
      </c>
      <c r="F9" s="27">
        <v>1317</v>
      </c>
      <c r="G9" s="27">
        <v>553</v>
      </c>
      <c r="H9" s="27">
        <v>21</v>
      </c>
      <c r="I9" s="27">
        <v>48</v>
      </c>
      <c r="J9" s="27">
        <v>106</v>
      </c>
      <c r="K9" s="27">
        <v>37</v>
      </c>
      <c r="L9" s="27">
        <v>1</v>
      </c>
      <c r="M9" s="27">
        <v>0</v>
      </c>
      <c r="N9" s="27">
        <v>54</v>
      </c>
      <c r="O9" s="27">
        <v>12</v>
      </c>
      <c r="P9" s="27">
        <v>28</v>
      </c>
      <c r="Q9" s="27">
        <v>16</v>
      </c>
      <c r="R9" s="27">
        <v>2131</v>
      </c>
      <c r="S9" s="27">
        <v>62</v>
      </c>
    </row>
    <row r="10" spans="1:19" s="24" customFormat="1" ht="15" customHeight="1">
      <c r="A10" s="101" t="s">
        <v>406</v>
      </c>
      <c r="B10" s="30" t="s">
        <v>83</v>
      </c>
      <c r="C10" s="27">
        <f t="shared" si="0"/>
        <v>311</v>
      </c>
      <c r="D10" s="27">
        <v>192</v>
      </c>
      <c r="E10" s="27">
        <v>119</v>
      </c>
      <c r="F10" s="27">
        <v>145</v>
      </c>
      <c r="G10" s="27">
        <v>91</v>
      </c>
      <c r="H10" s="27">
        <v>10</v>
      </c>
      <c r="I10" s="27">
        <v>11</v>
      </c>
      <c r="J10" s="27">
        <v>16</v>
      </c>
      <c r="K10" s="27">
        <v>4</v>
      </c>
      <c r="L10" s="27">
        <v>0</v>
      </c>
      <c r="M10" s="27">
        <v>0</v>
      </c>
      <c r="N10" s="27">
        <v>3</v>
      </c>
      <c r="O10" s="27">
        <v>0</v>
      </c>
      <c r="P10" s="27">
        <v>18</v>
      </c>
      <c r="Q10" s="27">
        <v>13</v>
      </c>
      <c r="R10" s="27">
        <v>301</v>
      </c>
      <c r="S10" s="27">
        <v>10</v>
      </c>
    </row>
    <row r="11" spans="1:19" s="24" customFormat="1" ht="15" customHeight="1">
      <c r="A11" s="101" t="s">
        <v>407</v>
      </c>
      <c r="B11" s="30" t="s">
        <v>84</v>
      </c>
      <c r="C11" s="27">
        <f t="shared" si="0"/>
        <v>1124</v>
      </c>
      <c r="D11" s="27">
        <v>717</v>
      </c>
      <c r="E11" s="27">
        <v>407</v>
      </c>
      <c r="F11" s="27">
        <v>606</v>
      </c>
      <c r="G11" s="27">
        <v>326</v>
      </c>
      <c r="H11" s="27">
        <v>19</v>
      </c>
      <c r="I11" s="27">
        <v>46</v>
      </c>
      <c r="J11" s="27">
        <v>34</v>
      </c>
      <c r="K11" s="27">
        <v>22</v>
      </c>
      <c r="L11" s="27">
        <v>0</v>
      </c>
      <c r="M11" s="27">
        <v>0</v>
      </c>
      <c r="N11" s="27">
        <v>35</v>
      </c>
      <c r="O11" s="27">
        <v>7</v>
      </c>
      <c r="P11" s="27">
        <v>23</v>
      </c>
      <c r="Q11" s="27">
        <v>6</v>
      </c>
      <c r="R11" s="27">
        <v>1041</v>
      </c>
      <c r="S11" s="27">
        <v>83</v>
      </c>
    </row>
    <row r="12" spans="1:19" s="24" customFormat="1" ht="15" customHeight="1">
      <c r="A12" s="101" t="s">
        <v>408</v>
      </c>
      <c r="B12" s="30" t="s">
        <v>85</v>
      </c>
      <c r="C12" s="27">
        <f t="shared" si="0"/>
        <v>218</v>
      </c>
      <c r="D12" s="27">
        <v>144</v>
      </c>
      <c r="E12" s="27">
        <v>74</v>
      </c>
      <c r="F12" s="27">
        <v>120</v>
      </c>
      <c r="G12" s="27">
        <v>60</v>
      </c>
      <c r="H12" s="27">
        <v>4</v>
      </c>
      <c r="I12" s="27">
        <v>7</v>
      </c>
      <c r="J12" s="27">
        <v>10</v>
      </c>
      <c r="K12" s="27">
        <v>6</v>
      </c>
      <c r="L12" s="27">
        <v>0</v>
      </c>
      <c r="M12" s="27">
        <v>0</v>
      </c>
      <c r="N12" s="27">
        <v>2</v>
      </c>
      <c r="O12" s="27">
        <v>0</v>
      </c>
      <c r="P12" s="27">
        <v>8</v>
      </c>
      <c r="Q12" s="27">
        <v>1</v>
      </c>
      <c r="R12" s="27">
        <v>196</v>
      </c>
      <c r="S12" s="27">
        <v>22</v>
      </c>
    </row>
    <row r="13" spans="1:19" s="24" customFormat="1" ht="15" customHeight="1">
      <c r="A13" s="101" t="s">
        <v>409</v>
      </c>
      <c r="B13" s="30" t="s">
        <v>12</v>
      </c>
      <c r="C13" s="27">
        <f t="shared" si="0"/>
        <v>271</v>
      </c>
      <c r="D13" s="27">
        <v>163</v>
      </c>
      <c r="E13" s="27">
        <v>108</v>
      </c>
      <c r="F13" s="27">
        <v>137</v>
      </c>
      <c r="G13" s="27">
        <v>87</v>
      </c>
      <c r="H13" s="27">
        <v>3</v>
      </c>
      <c r="I13" s="27">
        <v>1</v>
      </c>
      <c r="J13" s="27">
        <v>14</v>
      </c>
      <c r="K13" s="27">
        <v>12</v>
      </c>
      <c r="L13" s="27">
        <v>0</v>
      </c>
      <c r="M13" s="27">
        <v>0</v>
      </c>
      <c r="N13" s="27">
        <v>2</v>
      </c>
      <c r="O13" s="27">
        <v>1</v>
      </c>
      <c r="P13" s="27">
        <v>7</v>
      </c>
      <c r="Q13" s="27">
        <v>7</v>
      </c>
      <c r="R13" s="27">
        <v>261</v>
      </c>
      <c r="S13" s="27">
        <v>10</v>
      </c>
    </row>
    <row r="14" spans="1:19" s="24" customFormat="1" ht="15" customHeight="1">
      <c r="A14" s="101" t="s">
        <v>410</v>
      </c>
      <c r="B14" s="30" t="s">
        <v>86</v>
      </c>
      <c r="C14" s="27">
        <f t="shared" si="0"/>
        <v>1170</v>
      </c>
      <c r="D14" s="27">
        <v>756</v>
      </c>
      <c r="E14" s="27">
        <v>414</v>
      </c>
      <c r="F14" s="27">
        <v>510</v>
      </c>
      <c r="G14" s="27">
        <v>306</v>
      </c>
      <c r="H14" s="27">
        <v>32</v>
      </c>
      <c r="I14" s="27">
        <v>52</v>
      </c>
      <c r="J14" s="27">
        <v>27</v>
      </c>
      <c r="K14" s="27">
        <v>8</v>
      </c>
      <c r="L14" s="27">
        <v>1</v>
      </c>
      <c r="M14" s="27">
        <v>1</v>
      </c>
      <c r="N14" s="27">
        <v>30</v>
      </c>
      <c r="O14" s="27">
        <v>6</v>
      </c>
      <c r="P14" s="27">
        <v>156</v>
      </c>
      <c r="Q14" s="27">
        <v>41</v>
      </c>
      <c r="R14" s="27">
        <v>1141</v>
      </c>
      <c r="S14" s="27">
        <v>29</v>
      </c>
    </row>
    <row r="15" spans="1:19" s="24" customFormat="1" ht="15" customHeight="1">
      <c r="A15" s="101" t="s">
        <v>411</v>
      </c>
      <c r="B15" s="30" t="s">
        <v>13</v>
      </c>
      <c r="C15" s="27">
        <f t="shared" si="0"/>
        <v>690</v>
      </c>
      <c r="D15" s="27">
        <v>444</v>
      </c>
      <c r="E15" s="27">
        <v>246</v>
      </c>
      <c r="F15" s="27">
        <v>381</v>
      </c>
      <c r="G15" s="27">
        <v>176</v>
      </c>
      <c r="H15" s="27">
        <v>30</v>
      </c>
      <c r="I15" s="27">
        <v>41</v>
      </c>
      <c r="J15" s="27">
        <v>14</v>
      </c>
      <c r="K15" s="27">
        <v>13</v>
      </c>
      <c r="L15" s="27">
        <v>2</v>
      </c>
      <c r="M15" s="27">
        <v>2</v>
      </c>
      <c r="N15" s="27">
        <v>7</v>
      </c>
      <c r="O15" s="27">
        <v>6</v>
      </c>
      <c r="P15" s="27">
        <v>10</v>
      </c>
      <c r="Q15" s="27">
        <v>8</v>
      </c>
      <c r="R15" s="27">
        <v>681</v>
      </c>
      <c r="S15" s="27">
        <v>9</v>
      </c>
    </row>
    <row r="16" spans="1:19" s="24" customFormat="1" ht="15" customHeight="1">
      <c r="A16" s="101" t="s">
        <v>412</v>
      </c>
      <c r="B16" s="30" t="s">
        <v>14</v>
      </c>
      <c r="C16" s="27">
        <f t="shared" si="0"/>
        <v>203</v>
      </c>
      <c r="D16" s="27">
        <v>111</v>
      </c>
      <c r="E16" s="27">
        <v>92</v>
      </c>
      <c r="F16" s="27">
        <v>104</v>
      </c>
      <c r="G16" s="27">
        <v>77</v>
      </c>
      <c r="H16" s="27">
        <v>1</v>
      </c>
      <c r="I16" s="27">
        <v>12</v>
      </c>
      <c r="J16" s="27">
        <v>3</v>
      </c>
      <c r="K16" s="27">
        <v>1</v>
      </c>
      <c r="L16" s="27">
        <v>0</v>
      </c>
      <c r="M16" s="27">
        <v>0</v>
      </c>
      <c r="N16" s="27">
        <v>2</v>
      </c>
      <c r="O16" s="27">
        <v>1</v>
      </c>
      <c r="P16" s="27">
        <v>1</v>
      </c>
      <c r="Q16" s="27">
        <v>1</v>
      </c>
      <c r="R16" s="27">
        <v>188</v>
      </c>
      <c r="S16" s="27">
        <v>15</v>
      </c>
    </row>
    <row r="17" spans="1:19" s="24" customFormat="1" ht="15" customHeight="1">
      <c r="A17" s="101" t="s">
        <v>413</v>
      </c>
      <c r="B17" s="30" t="s">
        <v>15</v>
      </c>
      <c r="C17" s="27">
        <f t="shared" si="0"/>
        <v>324</v>
      </c>
      <c r="D17" s="27">
        <v>218</v>
      </c>
      <c r="E17" s="27">
        <v>106</v>
      </c>
      <c r="F17" s="27">
        <v>177</v>
      </c>
      <c r="G17" s="27">
        <v>71</v>
      </c>
      <c r="H17" s="27">
        <v>3</v>
      </c>
      <c r="I17" s="27">
        <v>12</v>
      </c>
      <c r="J17" s="27">
        <v>13</v>
      </c>
      <c r="K17" s="27">
        <v>4</v>
      </c>
      <c r="L17" s="27">
        <v>0</v>
      </c>
      <c r="M17" s="27">
        <v>0</v>
      </c>
      <c r="N17" s="27">
        <v>14</v>
      </c>
      <c r="O17" s="27">
        <v>18</v>
      </c>
      <c r="P17" s="27">
        <v>11</v>
      </c>
      <c r="Q17" s="27">
        <v>1</v>
      </c>
      <c r="R17" s="27">
        <v>324</v>
      </c>
      <c r="S17" s="27">
        <v>0</v>
      </c>
    </row>
    <row r="18" spans="1:19" s="24" customFormat="1" ht="15" customHeight="1">
      <c r="A18" s="101" t="s">
        <v>414</v>
      </c>
      <c r="B18" s="30" t="s">
        <v>16</v>
      </c>
      <c r="C18" s="27">
        <f t="shared" si="0"/>
        <v>323</v>
      </c>
      <c r="D18" s="27">
        <v>229</v>
      </c>
      <c r="E18" s="27">
        <v>94</v>
      </c>
      <c r="F18" s="27">
        <v>178</v>
      </c>
      <c r="G18" s="27">
        <v>71</v>
      </c>
      <c r="H18" s="27">
        <v>4</v>
      </c>
      <c r="I18" s="27">
        <v>6</v>
      </c>
      <c r="J18" s="27">
        <v>15</v>
      </c>
      <c r="K18" s="27">
        <v>6</v>
      </c>
      <c r="L18" s="27">
        <v>0</v>
      </c>
      <c r="M18" s="27">
        <v>0</v>
      </c>
      <c r="N18" s="27">
        <v>11</v>
      </c>
      <c r="O18" s="27">
        <v>2</v>
      </c>
      <c r="P18" s="27">
        <v>21</v>
      </c>
      <c r="Q18" s="27">
        <v>9</v>
      </c>
      <c r="R18" s="27">
        <v>319</v>
      </c>
      <c r="S18" s="27">
        <v>4</v>
      </c>
    </row>
    <row r="19" spans="1:19" s="24" customFormat="1" ht="15" customHeight="1">
      <c r="A19" s="101" t="s">
        <v>415</v>
      </c>
      <c r="B19" s="30" t="s">
        <v>87</v>
      </c>
      <c r="C19" s="27">
        <f t="shared" si="0"/>
        <v>555</v>
      </c>
      <c r="D19" s="27">
        <v>347</v>
      </c>
      <c r="E19" s="27">
        <v>208</v>
      </c>
      <c r="F19" s="27">
        <v>252</v>
      </c>
      <c r="G19" s="27">
        <v>153</v>
      </c>
      <c r="H19" s="27">
        <v>14</v>
      </c>
      <c r="I19" s="27">
        <v>27</v>
      </c>
      <c r="J19" s="27">
        <v>9</v>
      </c>
      <c r="K19" s="27">
        <v>11</v>
      </c>
      <c r="L19" s="27">
        <v>0</v>
      </c>
      <c r="M19" s="27">
        <v>0</v>
      </c>
      <c r="N19" s="27">
        <v>15</v>
      </c>
      <c r="O19" s="27">
        <v>5</v>
      </c>
      <c r="P19" s="27">
        <v>57</v>
      </c>
      <c r="Q19" s="27">
        <v>12</v>
      </c>
      <c r="R19" s="27">
        <v>551</v>
      </c>
      <c r="S19" s="27">
        <v>4</v>
      </c>
    </row>
    <row r="20" spans="1:19" s="24" customFormat="1" ht="15" customHeight="1">
      <c r="A20" s="101" t="s">
        <v>416</v>
      </c>
      <c r="B20" s="30" t="s">
        <v>88</v>
      </c>
      <c r="C20" s="27">
        <f t="shared" si="0"/>
        <v>863</v>
      </c>
      <c r="D20" s="27">
        <v>572</v>
      </c>
      <c r="E20" s="27">
        <v>291</v>
      </c>
      <c r="F20" s="27">
        <v>489</v>
      </c>
      <c r="G20" s="27">
        <v>234</v>
      </c>
      <c r="H20" s="27">
        <v>51</v>
      </c>
      <c r="I20" s="27">
        <v>33</v>
      </c>
      <c r="J20" s="27">
        <v>25</v>
      </c>
      <c r="K20" s="27">
        <v>22</v>
      </c>
      <c r="L20" s="27">
        <v>0</v>
      </c>
      <c r="M20" s="27">
        <v>0</v>
      </c>
      <c r="N20" s="27">
        <v>7</v>
      </c>
      <c r="O20" s="27">
        <v>2</v>
      </c>
      <c r="P20" s="27">
        <v>0</v>
      </c>
      <c r="Q20" s="27">
        <v>0</v>
      </c>
      <c r="R20" s="27">
        <v>857</v>
      </c>
      <c r="S20" s="27">
        <v>6</v>
      </c>
    </row>
    <row r="21" spans="1:19" s="24" customFormat="1" ht="15" customHeight="1">
      <c r="A21" s="101" t="s">
        <v>417</v>
      </c>
      <c r="B21" s="30" t="s">
        <v>17</v>
      </c>
      <c r="C21" s="27">
        <f t="shared" si="0"/>
        <v>660</v>
      </c>
      <c r="D21" s="27">
        <v>433</v>
      </c>
      <c r="E21" s="27">
        <v>227</v>
      </c>
      <c r="F21" s="27">
        <v>370</v>
      </c>
      <c r="G21" s="27">
        <v>185</v>
      </c>
      <c r="H21" s="27">
        <v>12</v>
      </c>
      <c r="I21" s="27">
        <v>15</v>
      </c>
      <c r="J21" s="27">
        <v>16</v>
      </c>
      <c r="K21" s="27">
        <v>12</v>
      </c>
      <c r="L21" s="27">
        <v>1</v>
      </c>
      <c r="M21" s="27">
        <v>2</v>
      </c>
      <c r="N21" s="27">
        <v>19</v>
      </c>
      <c r="O21" s="27">
        <v>4</v>
      </c>
      <c r="P21" s="27">
        <v>15</v>
      </c>
      <c r="Q21" s="27">
        <v>9</v>
      </c>
      <c r="R21" s="27">
        <v>608</v>
      </c>
      <c r="S21" s="27">
        <v>52</v>
      </c>
    </row>
    <row r="22" spans="1:19" s="24" customFormat="1" ht="15" customHeight="1">
      <c r="A22" s="101" t="s">
        <v>418</v>
      </c>
      <c r="B22" s="30" t="s">
        <v>18</v>
      </c>
      <c r="C22" s="27">
        <f t="shared" si="0"/>
        <v>311</v>
      </c>
      <c r="D22" s="27">
        <v>195</v>
      </c>
      <c r="E22" s="27">
        <v>116</v>
      </c>
      <c r="F22" s="27">
        <v>131</v>
      </c>
      <c r="G22" s="27">
        <v>91</v>
      </c>
      <c r="H22" s="27">
        <v>5</v>
      </c>
      <c r="I22" s="27">
        <v>13</v>
      </c>
      <c r="J22" s="27">
        <v>15</v>
      </c>
      <c r="K22" s="27">
        <v>3</v>
      </c>
      <c r="L22" s="27">
        <v>0</v>
      </c>
      <c r="M22" s="27">
        <v>0</v>
      </c>
      <c r="N22" s="27">
        <v>9</v>
      </c>
      <c r="O22" s="27">
        <v>1</v>
      </c>
      <c r="P22" s="27">
        <v>35</v>
      </c>
      <c r="Q22" s="27">
        <v>8</v>
      </c>
      <c r="R22" s="27">
        <v>190</v>
      </c>
      <c r="S22" s="27">
        <v>121</v>
      </c>
    </row>
    <row r="23" spans="1:19" s="24" customFormat="1" ht="15" customHeight="1">
      <c r="A23" s="101" t="s">
        <v>419</v>
      </c>
      <c r="B23" s="30" t="s">
        <v>19</v>
      </c>
      <c r="C23" s="27">
        <f t="shared" si="0"/>
        <v>283</v>
      </c>
      <c r="D23" s="27">
        <v>175</v>
      </c>
      <c r="E23" s="27">
        <v>108</v>
      </c>
      <c r="F23" s="27">
        <v>116</v>
      </c>
      <c r="G23" s="27">
        <v>94</v>
      </c>
      <c r="H23" s="27">
        <v>10</v>
      </c>
      <c r="I23" s="27">
        <v>8</v>
      </c>
      <c r="J23" s="27">
        <v>12</v>
      </c>
      <c r="K23" s="27">
        <v>1</v>
      </c>
      <c r="L23" s="27">
        <v>0</v>
      </c>
      <c r="M23" s="27">
        <v>2</v>
      </c>
      <c r="N23" s="27">
        <v>1</v>
      </c>
      <c r="O23" s="27">
        <v>1</v>
      </c>
      <c r="P23" s="27">
        <v>36</v>
      </c>
      <c r="Q23" s="27">
        <v>2</v>
      </c>
      <c r="R23" s="27">
        <v>126</v>
      </c>
      <c r="S23" s="27">
        <v>157</v>
      </c>
    </row>
    <row r="24" spans="1:19" s="24" customFormat="1" ht="15" customHeight="1">
      <c r="A24" s="101" t="s">
        <v>420</v>
      </c>
      <c r="B24" s="30" t="s">
        <v>20</v>
      </c>
      <c r="C24" s="27">
        <f t="shared" si="0"/>
        <v>31</v>
      </c>
      <c r="D24" s="27">
        <v>25</v>
      </c>
      <c r="E24" s="27">
        <v>6</v>
      </c>
      <c r="F24" s="27">
        <v>20</v>
      </c>
      <c r="G24" s="27">
        <v>5</v>
      </c>
      <c r="H24" s="27">
        <v>1</v>
      </c>
      <c r="I24" s="27">
        <v>1</v>
      </c>
      <c r="J24" s="27">
        <v>3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1</v>
      </c>
      <c r="Q24" s="27">
        <v>0</v>
      </c>
      <c r="R24" s="27">
        <v>31</v>
      </c>
      <c r="S24" s="27">
        <v>0</v>
      </c>
    </row>
    <row r="25" spans="1:19" s="24" customFormat="1" ht="15" customHeight="1">
      <c r="A25" s="101" t="s">
        <v>421</v>
      </c>
      <c r="B25" s="30" t="s">
        <v>21</v>
      </c>
      <c r="C25" s="27">
        <f t="shared" si="0"/>
        <v>124</v>
      </c>
      <c r="D25" s="27">
        <v>97</v>
      </c>
      <c r="E25" s="27">
        <v>27</v>
      </c>
      <c r="F25" s="27">
        <v>48</v>
      </c>
      <c r="G25" s="27">
        <v>22</v>
      </c>
      <c r="H25" s="27">
        <v>4</v>
      </c>
      <c r="I25" s="27">
        <v>4</v>
      </c>
      <c r="J25" s="27">
        <v>2</v>
      </c>
      <c r="K25" s="27">
        <v>0</v>
      </c>
      <c r="L25" s="27">
        <v>0</v>
      </c>
      <c r="M25" s="27">
        <v>0</v>
      </c>
      <c r="N25" s="27">
        <v>7</v>
      </c>
      <c r="O25" s="27">
        <v>1</v>
      </c>
      <c r="P25" s="27">
        <v>36</v>
      </c>
      <c r="Q25" s="27">
        <v>0</v>
      </c>
      <c r="R25" s="27">
        <v>121</v>
      </c>
      <c r="S25" s="27">
        <v>3</v>
      </c>
    </row>
    <row r="26" spans="1:19" s="24" customFormat="1" ht="15" customHeight="1">
      <c r="A26" s="101" t="s">
        <v>422</v>
      </c>
      <c r="B26" s="30" t="s">
        <v>22</v>
      </c>
      <c r="C26" s="27">
        <f t="shared" si="0"/>
        <v>88</v>
      </c>
      <c r="D26" s="27">
        <v>38</v>
      </c>
      <c r="E26" s="27">
        <v>50</v>
      </c>
      <c r="F26" s="27">
        <v>30</v>
      </c>
      <c r="G26" s="27">
        <v>47</v>
      </c>
      <c r="H26" s="27">
        <v>7</v>
      </c>
      <c r="I26" s="27">
        <v>2</v>
      </c>
      <c r="J26" s="27">
        <v>1</v>
      </c>
      <c r="K26" s="27">
        <v>1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87</v>
      </c>
      <c r="S26" s="27">
        <v>1</v>
      </c>
    </row>
    <row r="27" spans="1:19" s="24" customFormat="1" ht="15" customHeight="1">
      <c r="A27" s="101" t="s">
        <v>423</v>
      </c>
      <c r="B27" s="30" t="s">
        <v>89</v>
      </c>
      <c r="C27" s="27">
        <f t="shared" si="0"/>
        <v>628</v>
      </c>
      <c r="D27" s="27">
        <v>386</v>
      </c>
      <c r="E27" s="27">
        <v>242</v>
      </c>
      <c r="F27" s="27">
        <v>346</v>
      </c>
      <c r="G27" s="27">
        <v>209</v>
      </c>
      <c r="H27" s="27">
        <v>10</v>
      </c>
      <c r="I27" s="27">
        <v>18</v>
      </c>
      <c r="J27" s="27">
        <v>15</v>
      </c>
      <c r="K27" s="27">
        <v>5</v>
      </c>
      <c r="L27" s="27">
        <v>1</v>
      </c>
      <c r="M27" s="27">
        <v>2</v>
      </c>
      <c r="N27" s="27">
        <v>8</v>
      </c>
      <c r="O27" s="27">
        <v>1</v>
      </c>
      <c r="P27" s="27">
        <v>6</v>
      </c>
      <c r="Q27" s="27">
        <v>7</v>
      </c>
      <c r="R27" s="27">
        <v>606</v>
      </c>
      <c r="S27" s="27">
        <v>22</v>
      </c>
    </row>
    <row r="28" spans="1:19" s="24" customFormat="1" ht="15" customHeight="1">
      <c r="A28" s="101" t="s">
        <v>424</v>
      </c>
      <c r="B28" s="30" t="s">
        <v>23</v>
      </c>
      <c r="C28" s="27">
        <f t="shared" si="0"/>
        <v>166</v>
      </c>
      <c r="D28" s="27">
        <v>114</v>
      </c>
      <c r="E28" s="27">
        <v>52</v>
      </c>
      <c r="F28" s="27">
        <v>96</v>
      </c>
      <c r="G28" s="27">
        <v>43</v>
      </c>
      <c r="H28" s="27">
        <v>3</v>
      </c>
      <c r="I28" s="27">
        <v>2</v>
      </c>
      <c r="J28" s="27">
        <v>9</v>
      </c>
      <c r="K28" s="27">
        <v>4</v>
      </c>
      <c r="L28" s="27">
        <v>1</v>
      </c>
      <c r="M28" s="27">
        <v>0</v>
      </c>
      <c r="N28" s="27">
        <v>3</v>
      </c>
      <c r="O28" s="27">
        <v>2</v>
      </c>
      <c r="P28" s="27">
        <v>2</v>
      </c>
      <c r="Q28" s="27">
        <v>1</v>
      </c>
      <c r="R28" s="27">
        <v>166</v>
      </c>
      <c r="S28" s="27">
        <v>0</v>
      </c>
    </row>
    <row r="29" spans="1:19" s="24" customFormat="1" ht="15" customHeight="1">
      <c r="A29" s="101" t="s">
        <v>425</v>
      </c>
      <c r="B29" s="30" t="s">
        <v>90</v>
      </c>
      <c r="C29" s="27">
        <f t="shared" si="0"/>
        <v>198</v>
      </c>
      <c r="D29" s="27">
        <v>135</v>
      </c>
      <c r="E29" s="27">
        <v>63</v>
      </c>
      <c r="F29" s="27">
        <v>116</v>
      </c>
      <c r="G29" s="27">
        <v>44</v>
      </c>
      <c r="H29" s="27">
        <v>3</v>
      </c>
      <c r="I29" s="27">
        <v>5</v>
      </c>
      <c r="J29" s="27">
        <v>6</v>
      </c>
      <c r="K29" s="27">
        <v>12</v>
      </c>
      <c r="L29" s="27">
        <v>0</v>
      </c>
      <c r="M29" s="27">
        <v>0</v>
      </c>
      <c r="N29" s="27">
        <v>7</v>
      </c>
      <c r="O29" s="27">
        <v>2</v>
      </c>
      <c r="P29" s="27">
        <v>3</v>
      </c>
      <c r="Q29" s="27">
        <v>0</v>
      </c>
      <c r="R29" s="27">
        <v>192</v>
      </c>
      <c r="S29" s="27">
        <v>6</v>
      </c>
    </row>
    <row r="30" spans="1:19" s="24" customFormat="1" ht="15" customHeight="1">
      <c r="A30" s="102" t="s">
        <v>377</v>
      </c>
      <c r="B30" s="30" t="s">
        <v>91</v>
      </c>
      <c r="C30" s="79">
        <f t="shared" si="0"/>
        <v>1017</v>
      </c>
      <c r="D30" s="79">
        <v>602</v>
      </c>
      <c r="E30" s="79">
        <v>415</v>
      </c>
      <c r="F30" s="79">
        <v>483</v>
      </c>
      <c r="G30" s="79">
        <v>354</v>
      </c>
      <c r="H30" s="79">
        <v>5</v>
      </c>
      <c r="I30" s="79">
        <v>7</v>
      </c>
      <c r="J30" s="79">
        <v>61</v>
      </c>
      <c r="K30" s="79">
        <v>18</v>
      </c>
      <c r="L30" s="79">
        <v>0</v>
      </c>
      <c r="M30" s="79">
        <v>0</v>
      </c>
      <c r="N30" s="79">
        <v>10</v>
      </c>
      <c r="O30" s="79">
        <v>5</v>
      </c>
      <c r="P30" s="79">
        <v>43</v>
      </c>
      <c r="Q30" s="79">
        <v>31</v>
      </c>
      <c r="R30" s="79">
        <v>1012</v>
      </c>
      <c r="S30" s="79">
        <v>5</v>
      </c>
    </row>
    <row r="31" spans="1:19" s="24" customFormat="1" ht="15" customHeight="1">
      <c r="A31" s="102" t="s">
        <v>386</v>
      </c>
      <c r="B31" s="30" t="s">
        <v>92</v>
      </c>
      <c r="C31" s="79">
        <f t="shared" si="0"/>
        <v>732</v>
      </c>
      <c r="D31" s="79">
        <v>500</v>
      </c>
      <c r="E31" s="79">
        <v>232</v>
      </c>
      <c r="F31" s="79">
        <v>229</v>
      </c>
      <c r="G31" s="79">
        <v>128</v>
      </c>
      <c r="H31" s="79">
        <v>11</v>
      </c>
      <c r="I31" s="79">
        <v>31</v>
      </c>
      <c r="J31" s="79">
        <v>26</v>
      </c>
      <c r="K31" s="79">
        <v>13</v>
      </c>
      <c r="L31" s="79">
        <v>11</v>
      </c>
      <c r="M31" s="79">
        <v>2</v>
      </c>
      <c r="N31" s="79">
        <v>12</v>
      </c>
      <c r="O31" s="79">
        <v>3</v>
      </c>
      <c r="P31" s="79">
        <v>211</v>
      </c>
      <c r="Q31" s="79">
        <v>55</v>
      </c>
      <c r="R31" s="79">
        <v>717</v>
      </c>
      <c r="S31" s="79">
        <v>15</v>
      </c>
    </row>
    <row r="32" spans="1:19" s="24" customFormat="1" ht="15" customHeight="1">
      <c r="A32" s="101" t="s">
        <v>426</v>
      </c>
      <c r="B32" s="30" t="s">
        <v>24</v>
      </c>
      <c r="C32" s="27">
        <f t="shared" si="0"/>
        <v>14</v>
      </c>
      <c r="D32" s="27">
        <v>10</v>
      </c>
      <c r="E32" s="27">
        <v>4</v>
      </c>
      <c r="F32" s="27">
        <v>8</v>
      </c>
      <c r="G32" s="27">
        <v>4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2</v>
      </c>
      <c r="O32" s="27">
        <v>0</v>
      </c>
      <c r="P32" s="27">
        <v>0</v>
      </c>
      <c r="Q32" s="27">
        <v>0</v>
      </c>
      <c r="R32" s="27">
        <v>14</v>
      </c>
      <c r="S32" s="27">
        <v>0</v>
      </c>
    </row>
    <row r="33" spans="1:26" s="24" customFormat="1" ht="15" customHeight="1">
      <c r="A33" s="103" t="s">
        <v>427</v>
      </c>
      <c r="B33" s="31" t="s">
        <v>25</v>
      </c>
      <c r="C33" s="36">
        <f t="shared" si="0"/>
        <v>2</v>
      </c>
      <c r="D33" s="36">
        <v>2</v>
      </c>
      <c r="E33" s="36">
        <v>0</v>
      </c>
      <c r="F33" s="36">
        <v>2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2</v>
      </c>
      <c r="S33" s="36">
        <v>0</v>
      </c>
    </row>
    <row r="34" spans="1:26" ht="15" customHeight="1">
      <c r="A34" s="7" t="s">
        <v>334</v>
      </c>
      <c r="G34" s="7"/>
      <c r="J34" s="7"/>
      <c r="N34" s="7"/>
      <c r="S34" s="6"/>
      <c r="V34" s="6"/>
      <c r="Z34" s="6"/>
    </row>
    <row r="35" spans="1:26" ht="15" customHeight="1">
      <c r="A35" s="76" t="s">
        <v>27</v>
      </c>
      <c r="G35" s="7"/>
      <c r="J35" s="7"/>
      <c r="N35" s="7"/>
      <c r="S35" s="6"/>
      <c r="V35" s="6"/>
      <c r="Z35" s="6"/>
    </row>
    <row r="90" spans="1:1" ht="11.1" customHeight="1">
      <c r="A90" s="7" t="s">
        <v>334</v>
      </c>
    </row>
  </sheetData>
  <mergeCells count="27">
    <mergeCell ref="A4:B7"/>
    <mergeCell ref="H5:I5"/>
    <mergeCell ref="J5:K5"/>
    <mergeCell ref="L5:M5"/>
    <mergeCell ref="N5:O5"/>
    <mergeCell ref="C4:Q4"/>
    <mergeCell ref="Q6:Q7"/>
    <mergeCell ref="H6:H7"/>
    <mergeCell ref="I6:I7"/>
    <mergeCell ref="J6:J7"/>
    <mergeCell ref="K6:K7"/>
    <mergeCell ref="L6:L7"/>
    <mergeCell ref="M6:M7"/>
    <mergeCell ref="C6:C7"/>
    <mergeCell ref="D6:D7"/>
    <mergeCell ref="E6:E7"/>
    <mergeCell ref="F6:F7"/>
    <mergeCell ref="C5:E5"/>
    <mergeCell ref="F5:G5"/>
    <mergeCell ref="R6:R7"/>
    <mergeCell ref="R4:S5"/>
    <mergeCell ref="S6:S7"/>
    <mergeCell ref="G6:G7"/>
    <mergeCell ref="N6:N7"/>
    <mergeCell ref="O6:O7"/>
    <mergeCell ref="P6:P7"/>
    <mergeCell ref="P5:Q5"/>
  </mergeCells>
  <phoneticPr fontId="4" type="noConversion"/>
  <printOptions horizontalCentered="1"/>
  <pageMargins left="0.23622047244094491" right="0.27559055118110237" top="0.6692913385826772" bottom="0.86614173228346458" header="0.19685039370078741" footer="0.19685039370078741"/>
  <pageSetup paperSize="9" orientation="portrait" r:id="rId1"/>
  <headerFooter alignWithMargins="0">
    <oddHeader>&amp;C&amp;"微軟正黑體,標準"&amp;16　兒童及少年保護執行概況&amp;9
民國96年&amp;R&amp;"微軟正黑體,標準"本表共&amp;N頁，第&amp;P頁</oddHeader>
  </headerFooter>
  <ignoredErrors>
    <ignoredError sqref="C8 C9:C31 C32:C33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90"/>
  <sheetViews>
    <sheetView zoomScale="110" zoomScaleNormal="110" zoomScaleSheetLayoutView="100" workbookViewId="0">
      <selection activeCell="D8" sqref="D8:R76"/>
    </sheetView>
  </sheetViews>
  <sheetFormatPr defaultColWidth="5.5" defaultRowHeight="11.1" customHeight="1"/>
  <cols>
    <col min="1" max="1" width="10" style="7" customWidth="1"/>
    <col min="2" max="2" width="20" style="7" customWidth="1"/>
    <col min="3" max="6" width="10.6640625" style="7" customWidth="1"/>
    <col min="7" max="7" width="10.6640625" style="6" customWidth="1"/>
    <col min="8" max="9" width="10.6640625" style="7" customWidth="1"/>
    <col min="10" max="10" width="10.6640625" style="6" customWidth="1"/>
    <col min="11" max="13" width="10.6640625" style="7" customWidth="1"/>
    <col min="14" max="14" width="10.6640625" style="6" customWidth="1"/>
    <col min="15" max="19" width="10.6640625" style="7" customWidth="1"/>
    <col min="20" max="16384" width="5.5" style="7"/>
  </cols>
  <sheetData>
    <row r="1" spans="1:19" s="6" customFormat="1" ht="20.25" customHeight="1">
      <c r="A1" s="3" t="s">
        <v>95</v>
      </c>
      <c r="B1" s="66"/>
      <c r="C1" s="8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4.25" customHeight="1">
      <c r="B2" s="28"/>
      <c r="C2" s="28"/>
      <c r="D2" s="8"/>
      <c r="E2" s="8"/>
      <c r="F2" s="8"/>
      <c r="G2" s="4"/>
      <c r="H2" s="8"/>
      <c r="I2" s="8"/>
      <c r="J2" s="4"/>
      <c r="K2" s="8"/>
      <c r="L2" s="8"/>
      <c r="M2" s="8"/>
      <c r="N2" s="4"/>
      <c r="O2" s="8"/>
      <c r="P2" s="8"/>
      <c r="Q2" s="8"/>
      <c r="R2" s="8"/>
      <c r="S2" s="8"/>
    </row>
    <row r="3" spans="1:19" ht="12.75" customHeight="1">
      <c r="A3" s="28" t="s">
        <v>435</v>
      </c>
      <c r="B3" s="29"/>
      <c r="C3" s="29"/>
      <c r="G3" s="7"/>
      <c r="J3" s="7"/>
      <c r="N3" s="7"/>
    </row>
    <row r="4" spans="1:19" s="12" customFormat="1" ht="24.75" customHeight="1">
      <c r="A4" s="168" t="s">
        <v>320</v>
      </c>
      <c r="B4" s="169"/>
      <c r="C4" s="174" t="s">
        <v>321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89" t="s">
        <v>322</v>
      </c>
      <c r="S4" s="187"/>
    </row>
    <row r="5" spans="1:19" s="12" customFormat="1" ht="24" customHeight="1">
      <c r="A5" s="170"/>
      <c r="B5" s="171"/>
      <c r="C5" s="174" t="s">
        <v>323</v>
      </c>
      <c r="D5" s="175"/>
      <c r="E5" s="176"/>
      <c r="F5" s="177" t="s">
        <v>324</v>
      </c>
      <c r="G5" s="177"/>
      <c r="H5" s="177" t="s">
        <v>325</v>
      </c>
      <c r="I5" s="177"/>
      <c r="J5" s="177" t="s">
        <v>326</v>
      </c>
      <c r="K5" s="177"/>
      <c r="L5" s="177" t="s">
        <v>327</v>
      </c>
      <c r="M5" s="177"/>
      <c r="N5" s="177" t="s">
        <v>328</v>
      </c>
      <c r="O5" s="177"/>
      <c r="P5" s="177" t="s">
        <v>329</v>
      </c>
      <c r="Q5" s="179"/>
      <c r="R5" s="189"/>
      <c r="S5" s="187"/>
    </row>
    <row r="6" spans="1:19" s="12" customFormat="1" ht="17.25" customHeight="1">
      <c r="A6" s="170"/>
      <c r="B6" s="171"/>
      <c r="C6" s="178" t="s">
        <v>330</v>
      </c>
      <c r="D6" s="178" t="s">
        <v>96</v>
      </c>
      <c r="E6" s="178" t="s">
        <v>97</v>
      </c>
      <c r="F6" s="178" t="s">
        <v>96</v>
      </c>
      <c r="G6" s="178" t="s">
        <v>97</v>
      </c>
      <c r="H6" s="178" t="s">
        <v>96</v>
      </c>
      <c r="I6" s="178" t="s">
        <v>97</v>
      </c>
      <c r="J6" s="178" t="s">
        <v>96</v>
      </c>
      <c r="K6" s="178" t="s">
        <v>97</v>
      </c>
      <c r="L6" s="178" t="s">
        <v>96</v>
      </c>
      <c r="M6" s="178" t="s">
        <v>97</v>
      </c>
      <c r="N6" s="178" t="s">
        <v>96</v>
      </c>
      <c r="O6" s="178" t="s">
        <v>97</v>
      </c>
      <c r="P6" s="178" t="s">
        <v>96</v>
      </c>
      <c r="Q6" s="182" t="s">
        <v>97</v>
      </c>
      <c r="R6" s="189" t="s">
        <v>331</v>
      </c>
      <c r="S6" s="187" t="s">
        <v>332</v>
      </c>
    </row>
    <row r="7" spans="1:19" s="13" customFormat="1" ht="17.25" customHeight="1">
      <c r="A7" s="172"/>
      <c r="B7" s="173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9"/>
      <c r="R7" s="190"/>
      <c r="S7" s="188"/>
    </row>
    <row r="8" spans="1:19" s="16" customFormat="1" ht="15" customHeight="1">
      <c r="A8" s="83" t="s">
        <v>333</v>
      </c>
      <c r="B8" s="84" t="s">
        <v>69</v>
      </c>
      <c r="C8" s="79">
        <f>SUM(D8:E8)</f>
        <v>9385</v>
      </c>
      <c r="D8" s="79">
        <v>5920</v>
      </c>
      <c r="E8" s="79">
        <v>3465</v>
      </c>
      <c r="F8" s="79">
        <v>4675</v>
      </c>
      <c r="G8" s="79">
        <v>2762</v>
      </c>
      <c r="H8" s="79">
        <v>292</v>
      </c>
      <c r="I8" s="79">
        <v>347</v>
      </c>
      <c r="J8" s="79">
        <v>330</v>
      </c>
      <c r="K8" s="79">
        <v>144</v>
      </c>
      <c r="L8" s="79">
        <v>1</v>
      </c>
      <c r="M8" s="79">
        <v>3</v>
      </c>
      <c r="N8" s="79">
        <v>175</v>
      </c>
      <c r="O8" s="79">
        <v>63</v>
      </c>
      <c r="P8" s="79">
        <v>447</v>
      </c>
      <c r="Q8" s="79">
        <v>146</v>
      </c>
      <c r="R8" s="79">
        <v>8799</v>
      </c>
      <c r="S8" s="79">
        <v>586</v>
      </c>
    </row>
    <row r="9" spans="1:19" s="24" customFormat="1" ht="15" customHeight="1">
      <c r="A9" s="101" t="s">
        <v>405</v>
      </c>
      <c r="B9" s="30" t="s">
        <v>70</v>
      </c>
      <c r="C9" s="27">
        <f t="shared" ref="C9:C33" si="0">SUM(D9:E9)</f>
        <v>2072</v>
      </c>
      <c r="D9" s="27">
        <v>1434</v>
      </c>
      <c r="E9" s="27">
        <v>638</v>
      </c>
      <c r="F9" s="27">
        <v>1213</v>
      </c>
      <c r="G9" s="27">
        <v>529</v>
      </c>
      <c r="H9" s="27">
        <v>39</v>
      </c>
      <c r="I9" s="27">
        <v>43</v>
      </c>
      <c r="J9" s="27">
        <v>84</v>
      </c>
      <c r="K9" s="27">
        <v>29</v>
      </c>
      <c r="L9" s="27">
        <v>0</v>
      </c>
      <c r="M9" s="27">
        <v>0</v>
      </c>
      <c r="N9" s="27">
        <v>55</v>
      </c>
      <c r="O9" s="27">
        <v>14</v>
      </c>
      <c r="P9" s="27">
        <v>43</v>
      </c>
      <c r="Q9" s="27">
        <v>23</v>
      </c>
      <c r="R9" s="27">
        <v>2012</v>
      </c>
      <c r="S9" s="27">
        <v>60</v>
      </c>
    </row>
    <row r="10" spans="1:19" s="24" customFormat="1" ht="15" customHeight="1">
      <c r="A10" s="101" t="s">
        <v>406</v>
      </c>
      <c r="B10" s="30" t="s">
        <v>71</v>
      </c>
      <c r="C10" s="27">
        <f t="shared" si="0"/>
        <v>317</v>
      </c>
      <c r="D10" s="27">
        <v>220</v>
      </c>
      <c r="E10" s="27">
        <v>97</v>
      </c>
      <c r="F10" s="27">
        <v>186</v>
      </c>
      <c r="G10" s="27">
        <v>72</v>
      </c>
      <c r="H10" s="27">
        <v>7</v>
      </c>
      <c r="I10" s="27">
        <v>12</v>
      </c>
      <c r="J10" s="27">
        <v>3</v>
      </c>
      <c r="K10" s="27">
        <v>8</v>
      </c>
      <c r="L10" s="27">
        <v>0</v>
      </c>
      <c r="M10" s="27">
        <v>0</v>
      </c>
      <c r="N10" s="27">
        <v>1</v>
      </c>
      <c r="O10" s="27">
        <v>1</v>
      </c>
      <c r="P10" s="27">
        <v>23</v>
      </c>
      <c r="Q10" s="27">
        <v>4</v>
      </c>
      <c r="R10" s="27">
        <v>299</v>
      </c>
      <c r="S10" s="27">
        <v>18</v>
      </c>
    </row>
    <row r="11" spans="1:19" s="24" customFormat="1" ht="15" customHeight="1">
      <c r="A11" s="101" t="s">
        <v>407</v>
      </c>
      <c r="B11" s="30" t="s">
        <v>72</v>
      </c>
      <c r="C11" s="27">
        <f t="shared" si="0"/>
        <v>808</v>
      </c>
      <c r="D11" s="27">
        <v>476</v>
      </c>
      <c r="E11" s="27">
        <v>332</v>
      </c>
      <c r="F11" s="27">
        <v>403</v>
      </c>
      <c r="G11" s="27">
        <v>281</v>
      </c>
      <c r="H11" s="27">
        <v>23</v>
      </c>
      <c r="I11" s="27">
        <v>30</v>
      </c>
      <c r="J11" s="27">
        <v>25</v>
      </c>
      <c r="K11" s="27">
        <v>13</v>
      </c>
      <c r="L11" s="27">
        <v>0</v>
      </c>
      <c r="M11" s="27">
        <v>0</v>
      </c>
      <c r="N11" s="27">
        <v>15</v>
      </c>
      <c r="O11" s="27">
        <v>2</v>
      </c>
      <c r="P11" s="27">
        <v>10</v>
      </c>
      <c r="Q11" s="27">
        <v>6</v>
      </c>
      <c r="R11" s="27">
        <v>704</v>
      </c>
      <c r="S11" s="27">
        <v>104</v>
      </c>
    </row>
    <row r="12" spans="1:19" s="24" customFormat="1" ht="15" customHeight="1">
      <c r="A12" s="101" t="s">
        <v>408</v>
      </c>
      <c r="B12" s="30" t="s">
        <v>73</v>
      </c>
      <c r="C12" s="27">
        <f t="shared" si="0"/>
        <v>165</v>
      </c>
      <c r="D12" s="27">
        <v>107</v>
      </c>
      <c r="E12" s="27">
        <v>58</v>
      </c>
      <c r="F12" s="27">
        <v>95</v>
      </c>
      <c r="G12" s="27">
        <v>47</v>
      </c>
      <c r="H12" s="27">
        <v>3</v>
      </c>
      <c r="I12" s="27">
        <v>6</v>
      </c>
      <c r="J12" s="27">
        <v>4</v>
      </c>
      <c r="K12" s="27">
        <v>4</v>
      </c>
      <c r="L12" s="27">
        <v>0</v>
      </c>
      <c r="M12" s="27">
        <v>0</v>
      </c>
      <c r="N12" s="27">
        <v>1</v>
      </c>
      <c r="O12" s="27">
        <v>0</v>
      </c>
      <c r="P12" s="27">
        <v>4</v>
      </c>
      <c r="Q12" s="27">
        <v>1</v>
      </c>
      <c r="R12" s="27">
        <v>149</v>
      </c>
      <c r="S12" s="27">
        <v>16</v>
      </c>
    </row>
    <row r="13" spans="1:19" s="24" customFormat="1" ht="15" customHeight="1">
      <c r="A13" s="101" t="s">
        <v>409</v>
      </c>
      <c r="B13" s="30" t="s">
        <v>12</v>
      </c>
      <c r="C13" s="27">
        <f t="shared" si="0"/>
        <v>196</v>
      </c>
      <c r="D13" s="27">
        <v>124</v>
      </c>
      <c r="E13" s="27">
        <v>72</v>
      </c>
      <c r="F13" s="27">
        <v>100</v>
      </c>
      <c r="G13" s="27">
        <v>56</v>
      </c>
      <c r="H13" s="27">
        <v>1</v>
      </c>
      <c r="I13" s="27">
        <v>1</v>
      </c>
      <c r="J13" s="27">
        <v>13</v>
      </c>
      <c r="K13" s="27">
        <v>7</v>
      </c>
      <c r="L13" s="27">
        <v>0</v>
      </c>
      <c r="M13" s="27">
        <v>0</v>
      </c>
      <c r="N13" s="27">
        <v>4</v>
      </c>
      <c r="O13" s="27">
        <v>2</v>
      </c>
      <c r="P13" s="27">
        <v>6</v>
      </c>
      <c r="Q13" s="27">
        <v>6</v>
      </c>
      <c r="R13" s="27">
        <v>183</v>
      </c>
      <c r="S13" s="27">
        <v>13</v>
      </c>
    </row>
    <row r="14" spans="1:19" s="24" customFormat="1" ht="15" customHeight="1">
      <c r="A14" s="101" t="s">
        <v>410</v>
      </c>
      <c r="B14" s="30" t="s">
        <v>74</v>
      </c>
      <c r="C14" s="27">
        <f t="shared" si="0"/>
        <v>973</v>
      </c>
      <c r="D14" s="27">
        <v>644</v>
      </c>
      <c r="E14" s="27">
        <v>329</v>
      </c>
      <c r="F14" s="27">
        <v>443</v>
      </c>
      <c r="G14" s="27">
        <v>232</v>
      </c>
      <c r="H14" s="27">
        <v>22</v>
      </c>
      <c r="I14" s="27">
        <v>29</v>
      </c>
      <c r="J14" s="27">
        <v>19</v>
      </c>
      <c r="K14" s="27">
        <v>7</v>
      </c>
      <c r="L14" s="27">
        <v>0</v>
      </c>
      <c r="M14" s="27">
        <v>2</v>
      </c>
      <c r="N14" s="27">
        <v>16</v>
      </c>
      <c r="O14" s="27">
        <v>4</v>
      </c>
      <c r="P14" s="27">
        <v>144</v>
      </c>
      <c r="Q14" s="27">
        <v>55</v>
      </c>
      <c r="R14" s="27">
        <v>941</v>
      </c>
      <c r="S14" s="27">
        <v>32</v>
      </c>
    </row>
    <row r="15" spans="1:19" s="24" customFormat="1" ht="15" customHeight="1">
      <c r="A15" s="101" t="s">
        <v>411</v>
      </c>
      <c r="B15" s="30" t="s">
        <v>13</v>
      </c>
      <c r="C15" s="27">
        <f t="shared" si="0"/>
        <v>438</v>
      </c>
      <c r="D15" s="27">
        <v>266</v>
      </c>
      <c r="E15" s="27">
        <v>172</v>
      </c>
      <c r="F15" s="27">
        <v>231</v>
      </c>
      <c r="G15" s="27">
        <v>145</v>
      </c>
      <c r="H15" s="27">
        <v>14</v>
      </c>
      <c r="I15" s="27">
        <v>15</v>
      </c>
      <c r="J15" s="27">
        <v>5</v>
      </c>
      <c r="K15" s="27">
        <v>5</v>
      </c>
      <c r="L15" s="27">
        <v>0</v>
      </c>
      <c r="M15" s="27">
        <v>0</v>
      </c>
      <c r="N15" s="27">
        <v>5</v>
      </c>
      <c r="O15" s="27">
        <v>0</v>
      </c>
      <c r="P15" s="27">
        <v>11</v>
      </c>
      <c r="Q15" s="27">
        <v>7</v>
      </c>
      <c r="R15" s="27">
        <v>431</v>
      </c>
      <c r="S15" s="27">
        <v>7</v>
      </c>
    </row>
    <row r="16" spans="1:19" s="24" customFormat="1" ht="15" customHeight="1">
      <c r="A16" s="101" t="s">
        <v>412</v>
      </c>
      <c r="B16" s="30" t="s">
        <v>14</v>
      </c>
      <c r="C16" s="27">
        <f t="shared" si="0"/>
        <v>121</v>
      </c>
      <c r="D16" s="27">
        <v>65</v>
      </c>
      <c r="E16" s="27">
        <v>56</v>
      </c>
      <c r="F16" s="27">
        <v>50</v>
      </c>
      <c r="G16" s="27">
        <v>45</v>
      </c>
      <c r="H16" s="27">
        <v>7</v>
      </c>
      <c r="I16" s="27">
        <v>9</v>
      </c>
      <c r="J16" s="27">
        <v>3</v>
      </c>
      <c r="K16" s="27">
        <v>0</v>
      </c>
      <c r="L16" s="27">
        <v>0</v>
      </c>
      <c r="M16" s="27">
        <v>0</v>
      </c>
      <c r="N16" s="27">
        <v>2</v>
      </c>
      <c r="O16" s="27">
        <v>1</v>
      </c>
      <c r="P16" s="27">
        <v>3</v>
      </c>
      <c r="Q16" s="27">
        <v>1</v>
      </c>
      <c r="R16" s="27">
        <v>103</v>
      </c>
      <c r="S16" s="27">
        <v>18</v>
      </c>
    </row>
    <row r="17" spans="1:19" s="24" customFormat="1" ht="15" customHeight="1">
      <c r="A17" s="101" t="s">
        <v>413</v>
      </c>
      <c r="B17" s="30" t="s">
        <v>15</v>
      </c>
      <c r="C17" s="27">
        <f t="shared" si="0"/>
        <v>231</v>
      </c>
      <c r="D17" s="27">
        <v>126</v>
      </c>
      <c r="E17" s="27">
        <v>105</v>
      </c>
      <c r="F17" s="27">
        <v>94</v>
      </c>
      <c r="G17" s="27">
        <v>77</v>
      </c>
      <c r="H17" s="27">
        <v>11</v>
      </c>
      <c r="I17" s="27">
        <v>17</v>
      </c>
      <c r="J17" s="27">
        <v>7</v>
      </c>
      <c r="K17" s="27">
        <v>5</v>
      </c>
      <c r="L17" s="27">
        <v>0</v>
      </c>
      <c r="M17" s="27">
        <v>0</v>
      </c>
      <c r="N17" s="27">
        <v>6</v>
      </c>
      <c r="O17" s="27">
        <v>3</v>
      </c>
      <c r="P17" s="27">
        <v>8</v>
      </c>
      <c r="Q17" s="27">
        <v>3</v>
      </c>
      <c r="R17" s="27">
        <v>230</v>
      </c>
      <c r="S17" s="27">
        <v>1</v>
      </c>
    </row>
    <row r="18" spans="1:19" s="24" customFormat="1" ht="15" customHeight="1">
      <c r="A18" s="101" t="s">
        <v>414</v>
      </c>
      <c r="B18" s="30" t="s">
        <v>16</v>
      </c>
      <c r="C18" s="27">
        <f t="shared" si="0"/>
        <v>264</v>
      </c>
      <c r="D18" s="27">
        <v>189</v>
      </c>
      <c r="E18" s="27">
        <v>75</v>
      </c>
      <c r="F18" s="27">
        <v>161</v>
      </c>
      <c r="G18" s="27">
        <v>61</v>
      </c>
      <c r="H18" s="27">
        <v>6</v>
      </c>
      <c r="I18" s="27">
        <v>4</v>
      </c>
      <c r="J18" s="27">
        <v>8</v>
      </c>
      <c r="K18" s="27">
        <v>5</v>
      </c>
      <c r="L18" s="27">
        <v>0</v>
      </c>
      <c r="M18" s="27">
        <v>0</v>
      </c>
      <c r="N18" s="27">
        <v>1</v>
      </c>
      <c r="O18" s="27">
        <v>1</v>
      </c>
      <c r="P18" s="27">
        <v>13</v>
      </c>
      <c r="Q18" s="27">
        <v>4</v>
      </c>
      <c r="R18" s="27">
        <v>249</v>
      </c>
      <c r="S18" s="27">
        <v>15</v>
      </c>
    </row>
    <row r="19" spans="1:19" s="24" customFormat="1" ht="15" customHeight="1">
      <c r="A19" s="101" t="s">
        <v>415</v>
      </c>
      <c r="B19" s="30" t="s">
        <v>75</v>
      </c>
      <c r="C19" s="27">
        <f t="shared" si="0"/>
        <v>528</v>
      </c>
      <c r="D19" s="27">
        <v>309</v>
      </c>
      <c r="E19" s="27">
        <v>219</v>
      </c>
      <c r="F19" s="27">
        <v>229</v>
      </c>
      <c r="G19" s="27">
        <v>177</v>
      </c>
      <c r="H19" s="27">
        <v>15</v>
      </c>
      <c r="I19" s="27">
        <v>25</v>
      </c>
      <c r="J19" s="27">
        <v>14</v>
      </c>
      <c r="K19" s="27">
        <v>5</v>
      </c>
      <c r="L19" s="27">
        <v>0</v>
      </c>
      <c r="M19" s="27">
        <v>0</v>
      </c>
      <c r="N19" s="27">
        <v>14</v>
      </c>
      <c r="O19" s="27">
        <v>5</v>
      </c>
      <c r="P19" s="27">
        <v>37</v>
      </c>
      <c r="Q19" s="27">
        <v>7</v>
      </c>
      <c r="R19" s="27">
        <v>522</v>
      </c>
      <c r="S19" s="27">
        <v>6</v>
      </c>
    </row>
    <row r="20" spans="1:19" s="24" customFormat="1" ht="15" customHeight="1">
      <c r="A20" s="101" t="s">
        <v>416</v>
      </c>
      <c r="B20" s="30" t="s">
        <v>76</v>
      </c>
      <c r="C20" s="27">
        <f t="shared" si="0"/>
        <v>621</v>
      </c>
      <c r="D20" s="27">
        <v>381</v>
      </c>
      <c r="E20" s="27">
        <v>240</v>
      </c>
      <c r="F20" s="27">
        <v>214</v>
      </c>
      <c r="G20" s="27">
        <v>154</v>
      </c>
      <c r="H20" s="27">
        <v>94</v>
      </c>
      <c r="I20" s="27">
        <v>80</v>
      </c>
      <c r="J20" s="27">
        <v>57</v>
      </c>
      <c r="K20" s="27">
        <v>3</v>
      </c>
      <c r="L20" s="27">
        <v>0</v>
      </c>
      <c r="M20" s="27">
        <v>0</v>
      </c>
      <c r="N20" s="27">
        <v>12</v>
      </c>
      <c r="O20" s="27">
        <v>2</v>
      </c>
      <c r="P20" s="27">
        <v>4</v>
      </c>
      <c r="Q20" s="27">
        <v>1</v>
      </c>
      <c r="R20" s="27">
        <v>616</v>
      </c>
      <c r="S20" s="27">
        <v>5</v>
      </c>
    </row>
    <row r="21" spans="1:19" s="24" customFormat="1" ht="15" customHeight="1">
      <c r="A21" s="101" t="s">
        <v>417</v>
      </c>
      <c r="B21" s="30" t="s">
        <v>17</v>
      </c>
      <c r="C21" s="27">
        <f t="shared" si="0"/>
        <v>669</v>
      </c>
      <c r="D21" s="27">
        <v>420</v>
      </c>
      <c r="E21" s="27">
        <v>249</v>
      </c>
      <c r="F21" s="27">
        <v>314</v>
      </c>
      <c r="G21" s="27">
        <v>198</v>
      </c>
      <c r="H21" s="27">
        <v>11</v>
      </c>
      <c r="I21" s="27">
        <v>20</v>
      </c>
      <c r="J21" s="27">
        <v>21</v>
      </c>
      <c r="K21" s="27">
        <v>15</v>
      </c>
      <c r="L21" s="27">
        <v>0</v>
      </c>
      <c r="M21" s="27">
        <v>0</v>
      </c>
      <c r="N21" s="27">
        <v>16</v>
      </c>
      <c r="O21" s="27">
        <v>7</v>
      </c>
      <c r="P21" s="27">
        <v>58</v>
      </c>
      <c r="Q21" s="27">
        <v>9</v>
      </c>
      <c r="R21" s="27">
        <v>621</v>
      </c>
      <c r="S21" s="27">
        <v>48</v>
      </c>
    </row>
    <row r="22" spans="1:19" s="24" customFormat="1" ht="15" customHeight="1">
      <c r="A22" s="101" t="s">
        <v>418</v>
      </c>
      <c r="B22" s="30" t="s">
        <v>18</v>
      </c>
      <c r="C22" s="27">
        <f t="shared" si="0"/>
        <v>45</v>
      </c>
      <c r="D22" s="27">
        <v>28</v>
      </c>
      <c r="E22" s="27">
        <v>17</v>
      </c>
      <c r="F22" s="27">
        <v>13</v>
      </c>
      <c r="G22" s="27">
        <v>8</v>
      </c>
      <c r="H22" s="27">
        <v>7</v>
      </c>
      <c r="I22" s="27">
        <v>7</v>
      </c>
      <c r="J22" s="27">
        <v>4</v>
      </c>
      <c r="K22" s="27">
        <v>0</v>
      </c>
      <c r="L22" s="27">
        <v>0</v>
      </c>
      <c r="M22" s="27">
        <v>0</v>
      </c>
      <c r="N22" s="27">
        <v>4</v>
      </c>
      <c r="O22" s="27">
        <v>2</v>
      </c>
      <c r="P22" s="27">
        <v>0</v>
      </c>
      <c r="Q22" s="27">
        <v>0</v>
      </c>
      <c r="R22" s="27">
        <v>30</v>
      </c>
      <c r="S22" s="27">
        <v>15</v>
      </c>
    </row>
    <row r="23" spans="1:19" s="24" customFormat="1" ht="15" customHeight="1">
      <c r="A23" s="101" t="s">
        <v>419</v>
      </c>
      <c r="B23" s="30" t="s">
        <v>19</v>
      </c>
      <c r="C23" s="27">
        <f t="shared" si="0"/>
        <v>314</v>
      </c>
      <c r="D23" s="27">
        <v>214</v>
      </c>
      <c r="E23" s="27">
        <v>100</v>
      </c>
      <c r="F23" s="27">
        <v>144</v>
      </c>
      <c r="G23" s="27">
        <v>90</v>
      </c>
      <c r="H23" s="27">
        <v>8</v>
      </c>
      <c r="I23" s="27">
        <v>5</v>
      </c>
      <c r="J23" s="27">
        <v>13</v>
      </c>
      <c r="K23" s="27">
        <v>2</v>
      </c>
      <c r="L23" s="27">
        <v>1</v>
      </c>
      <c r="M23" s="27">
        <v>0</v>
      </c>
      <c r="N23" s="27">
        <v>3</v>
      </c>
      <c r="O23" s="27">
        <v>1</v>
      </c>
      <c r="P23" s="27">
        <v>45</v>
      </c>
      <c r="Q23" s="27">
        <v>2</v>
      </c>
      <c r="R23" s="27">
        <v>143</v>
      </c>
      <c r="S23" s="27">
        <v>171</v>
      </c>
    </row>
    <row r="24" spans="1:19" s="24" customFormat="1" ht="15" customHeight="1">
      <c r="A24" s="101" t="s">
        <v>420</v>
      </c>
      <c r="B24" s="30" t="s">
        <v>20</v>
      </c>
      <c r="C24" s="27">
        <f t="shared" si="0"/>
        <v>23</v>
      </c>
      <c r="D24" s="27">
        <v>17</v>
      </c>
      <c r="E24" s="27">
        <v>6</v>
      </c>
      <c r="F24" s="27">
        <v>13</v>
      </c>
      <c r="G24" s="27">
        <v>4</v>
      </c>
      <c r="H24" s="27">
        <v>2</v>
      </c>
      <c r="I24" s="27">
        <v>2</v>
      </c>
      <c r="J24" s="27">
        <v>2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22</v>
      </c>
      <c r="S24" s="27">
        <v>1</v>
      </c>
    </row>
    <row r="25" spans="1:19" s="24" customFormat="1" ht="15" customHeight="1">
      <c r="A25" s="101" t="s">
        <v>421</v>
      </c>
      <c r="B25" s="30" t="s">
        <v>21</v>
      </c>
      <c r="C25" s="27">
        <f t="shared" si="0"/>
        <v>143</v>
      </c>
      <c r="D25" s="27">
        <v>86</v>
      </c>
      <c r="E25" s="27">
        <v>57</v>
      </c>
      <c r="F25" s="27">
        <v>71</v>
      </c>
      <c r="G25" s="27">
        <v>43</v>
      </c>
      <c r="H25" s="27">
        <v>1</v>
      </c>
      <c r="I25" s="27">
        <v>7</v>
      </c>
      <c r="J25" s="27">
        <v>3</v>
      </c>
      <c r="K25" s="27">
        <v>3</v>
      </c>
      <c r="L25" s="27">
        <v>0</v>
      </c>
      <c r="M25" s="27">
        <v>0</v>
      </c>
      <c r="N25" s="27">
        <v>2</v>
      </c>
      <c r="O25" s="27">
        <v>2</v>
      </c>
      <c r="P25" s="27">
        <v>9</v>
      </c>
      <c r="Q25" s="27">
        <v>2</v>
      </c>
      <c r="R25" s="27">
        <v>131</v>
      </c>
      <c r="S25" s="27">
        <v>12</v>
      </c>
    </row>
    <row r="26" spans="1:19" s="24" customFormat="1" ht="15" customHeight="1">
      <c r="A26" s="101" t="s">
        <v>422</v>
      </c>
      <c r="B26" s="30" t="s">
        <v>22</v>
      </c>
      <c r="C26" s="27">
        <f t="shared" si="0"/>
        <v>58</v>
      </c>
      <c r="D26" s="27">
        <v>29</v>
      </c>
      <c r="E26" s="27">
        <v>29</v>
      </c>
      <c r="F26" s="27">
        <v>24</v>
      </c>
      <c r="G26" s="27">
        <v>28</v>
      </c>
      <c r="H26" s="27">
        <v>3</v>
      </c>
      <c r="I26" s="27">
        <v>1</v>
      </c>
      <c r="J26" s="27">
        <v>1</v>
      </c>
      <c r="K26" s="27">
        <v>0</v>
      </c>
      <c r="L26" s="27">
        <v>0</v>
      </c>
      <c r="M26" s="27">
        <v>0</v>
      </c>
      <c r="N26" s="27">
        <v>1</v>
      </c>
      <c r="O26" s="27">
        <v>0</v>
      </c>
      <c r="P26" s="27">
        <v>0</v>
      </c>
      <c r="Q26" s="27">
        <v>0</v>
      </c>
      <c r="R26" s="27">
        <v>55</v>
      </c>
      <c r="S26" s="27">
        <v>3</v>
      </c>
    </row>
    <row r="27" spans="1:19" s="24" customFormat="1" ht="15" customHeight="1">
      <c r="A27" s="101" t="s">
        <v>423</v>
      </c>
      <c r="B27" s="30" t="s">
        <v>77</v>
      </c>
      <c r="C27" s="27">
        <f t="shared" si="0"/>
        <v>503</v>
      </c>
      <c r="D27" s="27">
        <v>274</v>
      </c>
      <c r="E27" s="27">
        <v>229</v>
      </c>
      <c r="F27" s="27">
        <v>249</v>
      </c>
      <c r="G27" s="27">
        <v>203</v>
      </c>
      <c r="H27" s="27">
        <v>3</v>
      </c>
      <c r="I27" s="27">
        <v>9</v>
      </c>
      <c r="J27" s="27">
        <v>8</v>
      </c>
      <c r="K27" s="27">
        <v>7</v>
      </c>
      <c r="L27" s="27">
        <v>0</v>
      </c>
      <c r="M27" s="27">
        <v>1</v>
      </c>
      <c r="N27" s="27">
        <v>6</v>
      </c>
      <c r="O27" s="27">
        <v>4</v>
      </c>
      <c r="P27" s="27">
        <v>8</v>
      </c>
      <c r="Q27" s="27">
        <v>5</v>
      </c>
      <c r="R27" s="27">
        <v>489</v>
      </c>
      <c r="S27" s="27">
        <v>14</v>
      </c>
    </row>
    <row r="28" spans="1:19" s="24" customFormat="1" ht="15" customHeight="1">
      <c r="A28" s="101" t="s">
        <v>424</v>
      </c>
      <c r="B28" s="30" t="s">
        <v>23</v>
      </c>
      <c r="C28" s="27">
        <f t="shared" si="0"/>
        <v>122</v>
      </c>
      <c r="D28" s="27">
        <v>72</v>
      </c>
      <c r="E28" s="27">
        <v>50</v>
      </c>
      <c r="F28" s="27">
        <v>59</v>
      </c>
      <c r="G28" s="27">
        <v>42</v>
      </c>
      <c r="H28" s="27">
        <v>1</v>
      </c>
      <c r="I28" s="27">
        <v>5</v>
      </c>
      <c r="J28" s="27">
        <v>6</v>
      </c>
      <c r="K28" s="27">
        <v>3</v>
      </c>
      <c r="L28" s="27">
        <v>0</v>
      </c>
      <c r="M28" s="27">
        <v>0</v>
      </c>
      <c r="N28" s="27">
        <v>2</v>
      </c>
      <c r="O28" s="27">
        <v>0</v>
      </c>
      <c r="P28" s="27">
        <v>4</v>
      </c>
      <c r="Q28" s="27">
        <v>0</v>
      </c>
      <c r="R28" s="27">
        <v>122</v>
      </c>
      <c r="S28" s="27">
        <v>0</v>
      </c>
    </row>
    <row r="29" spans="1:19" s="24" customFormat="1" ht="15" customHeight="1">
      <c r="A29" s="101" t="s">
        <v>425</v>
      </c>
      <c r="B29" s="30" t="s">
        <v>78</v>
      </c>
      <c r="C29" s="27">
        <f t="shared" si="0"/>
        <v>151</v>
      </c>
      <c r="D29" s="27">
        <v>109</v>
      </c>
      <c r="E29" s="27">
        <v>42</v>
      </c>
      <c r="F29" s="27">
        <v>92</v>
      </c>
      <c r="G29" s="27">
        <v>32</v>
      </c>
      <c r="H29" s="27">
        <v>6</v>
      </c>
      <c r="I29" s="27">
        <v>6</v>
      </c>
      <c r="J29" s="27">
        <v>9</v>
      </c>
      <c r="K29" s="27">
        <v>3</v>
      </c>
      <c r="L29" s="27">
        <v>0</v>
      </c>
      <c r="M29" s="27">
        <v>0</v>
      </c>
      <c r="N29" s="27">
        <v>0</v>
      </c>
      <c r="O29" s="27">
        <v>0</v>
      </c>
      <c r="P29" s="27">
        <v>2</v>
      </c>
      <c r="Q29" s="27">
        <v>1</v>
      </c>
      <c r="R29" s="27">
        <v>150</v>
      </c>
      <c r="S29" s="27">
        <v>1</v>
      </c>
    </row>
    <row r="30" spans="1:19" s="24" customFormat="1" ht="15" customHeight="1">
      <c r="A30" s="102" t="s">
        <v>377</v>
      </c>
      <c r="B30" s="30" t="s">
        <v>79</v>
      </c>
      <c r="C30" s="79">
        <f t="shared" si="0"/>
        <v>348</v>
      </c>
      <c r="D30" s="79">
        <v>185</v>
      </c>
      <c r="E30" s="79">
        <v>163</v>
      </c>
      <c r="F30" s="79">
        <v>154</v>
      </c>
      <c r="G30" s="79">
        <v>132</v>
      </c>
      <c r="H30" s="79">
        <v>5</v>
      </c>
      <c r="I30" s="79">
        <v>8</v>
      </c>
      <c r="J30" s="79">
        <v>15</v>
      </c>
      <c r="K30" s="79">
        <v>13</v>
      </c>
      <c r="L30" s="79">
        <v>0</v>
      </c>
      <c r="M30" s="79">
        <v>0</v>
      </c>
      <c r="N30" s="79">
        <v>8</v>
      </c>
      <c r="O30" s="79">
        <v>10</v>
      </c>
      <c r="P30" s="79">
        <v>3</v>
      </c>
      <c r="Q30" s="79">
        <v>0</v>
      </c>
      <c r="R30" s="79">
        <v>333</v>
      </c>
      <c r="S30" s="79">
        <v>15</v>
      </c>
    </row>
    <row r="31" spans="1:19" s="24" customFormat="1" ht="15" customHeight="1">
      <c r="A31" s="102" t="s">
        <v>386</v>
      </c>
      <c r="B31" s="30" t="s">
        <v>80</v>
      </c>
      <c r="C31" s="79">
        <f t="shared" si="0"/>
        <v>266</v>
      </c>
      <c r="D31" s="79">
        <v>141</v>
      </c>
      <c r="E31" s="79">
        <v>125</v>
      </c>
      <c r="F31" s="79">
        <v>121</v>
      </c>
      <c r="G31" s="79">
        <v>101</v>
      </c>
      <c r="H31" s="79">
        <v>3</v>
      </c>
      <c r="I31" s="79">
        <v>6</v>
      </c>
      <c r="J31" s="79">
        <v>6</v>
      </c>
      <c r="K31" s="79">
        <v>7</v>
      </c>
      <c r="L31" s="79">
        <v>0</v>
      </c>
      <c r="M31" s="79">
        <v>0</v>
      </c>
      <c r="N31" s="79">
        <v>1</v>
      </c>
      <c r="O31" s="79">
        <v>2</v>
      </c>
      <c r="P31" s="79">
        <v>10</v>
      </c>
      <c r="Q31" s="79">
        <v>9</v>
      </c>
      <c r="R31" s="79">
        <v>255</v>
      </c>
      <c r="S31" s="79">
        <v>11</v>
      </c>
    </row>
    <row r="32" spans="1:19" s="24" customFormat="1" ht="15" customHeight="1">
      <c r="A32" s="101" t="s">
        <v>426</v>
      </c>
      <c r="B32" s="30" t="s">
        <v>24</v>
      </c>
      <c r="C32" s="27">
        <f t="shared" si="0"/>
        <v>9</v>
      </c>
      <c r="D32" s="27">
        <v>4</v>
      </c>
      <c r="E32" s="27">
        <v>5</v>
      </c>
      <c r="F32" s="27">
        <v>2</v>
      </c>
      <c r="G32" s="27">
        <v>5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2</v>
      </c>
      <c r="Q32" s="27">
        <v>0</v>
      </c>
      <c r="R32" s="27">
        <v>9</v>
      </c>
      <c r="S32" s="27">
        <v>0</v>
      </c>
    </row>
    <row r="33" spans="1:26" s="24" customFormat="1" ht="15" customHeight="1">
      <c r="A33" s="103" t="s">
        <v>427</v>
      </c>
      <c r="B33" s="31" t="s">
        <v>25</v>
      </c>
      <c r="C33" s="36">
        <f t="shared" si="0"/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</row>
    <row r="34" spans="1:26" ht="15" customHeight="1">
      <c r="A34" s="7" t="s">
        <v>334</v>
      </c>
      <c r="G34" s="7"/>
      <c r="J34" s="7"/>
      <c r="N34" s="7"/>
      <c r="S34" s="6"/>
      <c r="V34" s="6"/>
      <c r="Z34" s="6"/>
    </row>
    <row r="35" spans="1:26" ht="15" customHeight="1">
      <c r="A35" s="76" t="s">
        <v>27</v>
      </c>
      <c r="G35" s="7"/>
      <c r="J35" s="7"/>
      <c r="N35" s="7"/>
      <c r="S35" s="6"/>
      <c r="V35" s="6"/>
      <c r="Z35" s="6"/>
    </row>
    <row r="90" spans="1:1" ht="11.1" customHeight="1">
      <c r="A90" s="7" t="s">
        <v>334</v>
      </c>
    </row>
  </sheetData>
  <mergeCells count="27">
    <mergeCell ref="A4:B7"/>
    <mergeCell ref="H5:I5"/>
    <mergeCell ref="J5:K5"/>
    <mergeCell ref="L5:M5"/>
    <mergeCell ref="N5:O5"/>
    <mergeCell ref="C4:Q4"/>
    <mergeCell ref="Q6:Q7"/>
    <mergeCell ref="H6:H7"/>
    <mergeCell ref="I6:I7"/>
    <mergeCell ref="J6:J7"/>
    <mergeCell ref="K6:K7"/>
    <mergeCell ref="L6:L7"/>
    <mergeCell ref="M6:M7"/>
    <mergeCell ref="C6:C7"/>
    <mergeCell ref="D6:D7"/>
    <mergeCell ref="E6:E7"/>
    <mergeCell ref="F6:F7"/>
    <mergeCell ref="C5:E5"/>
    <mergeCell ref="F5:G5"/>
    <mergeCell ref="R6:R7"/>
    <mergeCell ref="R4:S5"/>
    <mergeCell ref="S6:S7"/>
    <mergeCell ref="G6:G7"/>
    <mergeCell ref="N6:N7"/>
    <mergeCell ref="O6:O7"/>
    <mergeCell ref="P6:P7"/>
    <mergeCell ref="P5:Q5"/>
  </mergeCells>
  <phoneticPr fontId="4" type="noConversion"/>
  <printOptions horizontalCentered="1"/>
  <pageMargins left="0.23622047244094491" right="0.27559055118110237" top="0.69" bottom="0.86614173228346458" header="0.19685039370078741" footer="0.19685039370078741"/>
  <pageSetup paperSize="9" orientation="portrait" r:id="rId1"/>
  <headerFooter alignWithMargins="0">
    <oddHeader>&amp;C&amp;"微軟正黑體,標準"&amp;16　兒童及少年保護執行概況&amp;9
民國95年&amp;R&amp;"微軟正黑體,標準"本表共&amp;N頁，第&amp;P頁</oddHeader>
  </headerFooter>
  <ignoredErrors>
    <ignoredError sqref="C8 C9:C31 C32:C3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90"/>
  <sheetViews>
    <sheetView zoomScale="110" zoomScaleNormal="110" zoomScaleSheetLayoutView="100" workbookViewId="0">
      <selection activeCell="D8" sqref="D8:R76"/>
    </sheetView>
  </sheetViews>
  <sheetFormatPr defaultColWidth="5.5" defaultRowHeight="11.1" customHeight="1"/>
  <cols>
    <col min="1" max="1" width="10" style="7" customWidth="1"/>
    <col min="2" max="2" width="20" style="7" customWidth="1"/>
    <col min="3" max="6" width="10.6640625" style="7" customWidth="1"/>
    <col min="7" max="7" width="10.6640625" style="6" customWidth="1"/>
    <col min="8" max="9" width="10.6640625" style="7" customWidth="1"/>
    <col min="10" max="10" width="10.6640625" style="6" customWidth="1"/>
    <col min="11" max="13" width="10.6640625" style="7" customWidth="1"/>
    <col min="14" max="14" width="10.6640625" style="6" customWidth="1"/>
    <col min="15" max="19" width="10.6640625" style="7" customWidth="1"/>
    <col min="20" max="16384" width="5.5" style="7"/>
  </cols>
  <sheetData>
    <row r="1" spans="1:19" s="6" customFormat="1" ht="20.25" customHeight="1">
      <c r="A1" s="3" t="s">
        <v>95</v>
      </c>
      <c r="B1" s="66"/>
      <c r="C1" s="8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4.25" customHeight="1">
      <c r="B2" s="28"/>
      <c r="C2" s="28"/>
      <c r="D2" s="8"/>
      <c r="E2" s="8"/>
      <c r="F2" s="8"/>
      <c r="G2" s="4"/>
      <c r="H2" s="8"/>
      <c r="I2" s="8"/>
      <c r="J2" s="4"/>
      <c r="K2" s="8"/>
      <c r="L2" s="8"/>
      <c r="M2" s="8"/>
      <c r="N2" s="4"/>
      <c r="O2" s="8"/>
      <c r="P2" s="8"/>
      <c r="Q2" s="8"/>
      <c r="R2" s="8"/>
      <c r="S2" s="8"/>
    </row>
    <row r="3" spans="1:19" ht="12.75" customHeight="1">
      <c r="A3" s="28" t="s">
        <v>434</v>
      </c>
      <c r="B3" s="29"/>
      <c r="C3" s="29"/>
      <c r="G3" s="7"/>
      <c r="J3" s="7"/>
      <c r="N3" s="7"/>
    </row>
    <row r="4" spans="1:19" s="12" customFormat="1" ht="24.75" customHeight="1">
      <c r="A4" s="168" t="s">
        <v>320</v>
      </c>
      <c r="B4" s="169"/>
      <c r="C4" s="174" t="s">
        <v>321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89" t="s">
        <v>322</v>
      </c>
      <c r="S4" s="187"/>
    </row>
    <row r="5" spans="1:19" s="12" customFormat="1" ht="30" customHeight="1">
      <c r="A5" s="170"/>
      <c r="B5" s="171"/>
      <c r="C5" s="174" t="s">
        <v>323</v>
      </c>
      <c r="D5" s="175"/>
      <c r="E5" s="176"/>
      <c r="F5" s="177" t="s">
        <v>324</v>
      </c>
      <c r="G5" s="177"/>
      <c r="H5" s="177" t="s">
        <v>325</v>
      </c>
      <c r="I5" s="177"/>
      <c r="J5" s="177" t="s">
        <v>326</v>
      </c>
      <c r="K5" s="177"/>
      <c r="L5" s="177" t="s">
        <v>327</v>
      </c>
      <c r="M5" s="177"/>
      <c r="N5" s="177" t="s">
        <v>328</v>
      </c>
      <c r="O5" s="177"/>
      <c r="P5" s="177" t="s">
        <v>329</v>
      </c>
      <c r="Q5" s="179"/>
      <c r="R5" s="189"/>
      <c r="S5" s="187"/>
    </row>
    <row r="6" spans="1:19" s="12" customFormat="1" ht="17.25" customHeight="1">
      <c r="A6" s="170"/>
      <c r="B6" s="171"/>
      <c r="C6" s="178" t="s">
        <v>330</v>
      </c>
      <c r="D6" s="178" t="s">
        <v>96</v>
      </c>
      <c r="E6" s="178" t="s">
        <v>97</v>
      </c>
      <c r="F6" s="178" t="s">
        <v>96</v>
      </c>
      <c r="G6" s="178" t="s">
        <v>97</v>
      </c>
      <c r="H6" s="178" t="s">
        <v>96</v>
      </c>
      <c r="I6" s="178" t="s">
        <v>97</v>
      </c>
      <c r="J6" s="178" t="s">
        <v>96</v>
      </c>
      <c r="K6" s="178" t="s">
        <v>97</v>
      </c>
      <c r="L6" s="178" t="s">
        <v>96</v>
      </c>
      <c r="M6" s="178" t="s">
        <v>97</v>
      </c>
      <c r="N6" s="178" t="s">
        <v>96</v>
      </c>
      <c r="O6" s="178" t="s">
        <v>97</v>
      </c>
      <c r="P6" s="178" t="s">
        <v>96</v>
      </c>
      <c r="Q6" s="182" t="s">
        <v>97</v>
      </c>
      <c r="R6" s="189" t="s">
        <v>331</v>
      </c>
      <c r="S6" s="187" t="s">
        <v>332</v>
      </c>
    </row>
    <row r="7" spans="1:19" s="13" customFormat="1" ht="17.25" customHeight="1">
      <c r="A7" s="172"/>
      <c r="B7" s="173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9"/>
      <c r="R7" s="190"/>
      <c r="S7" s="188"/>
    </row>
    <row r="8" spans="1:19" s="16" customFormat="1" ht="15" customHeight="1">
      <c r="A8" s="83" t="s">
        <v>333</v>
      </c>
      <c r="B8" s="84" t="s">
        <v>57</v>
      </c>
      <c r="C8" s="79">
        <f>SUM(D8:E8)</f>
        <v>9028</v>
      </c>
      <c r="D8" s="79">
        <v>5611</v>
      </c>
      <c r="E8" s="79">
        <v>3417</v>
      </c>
      <c r="F8" s="79">
        <v>4119</v>
      </c>
      <c r="G8" s="79">
        <v>2571</v>
      </c>
      <c r="H8" s="79">
        <v>371</v>
      </c>
      <c r="I8" s="79">
        <v>393</v>
      </c>
      <c r="J8" s="79">
        <v>305</v>
      </c>
      <c r="K8" s="79">
        <v>173</v>
      </c>
      <c r="L8" s="79">
        <v>4</v>
      </c>
      <c r="M8" s="79">
        <v>7</v>
      </c>
      <c r="N8" s="79">
        <v>288</v>
      </c>
      <c r="O8" s="79">
        <v>125</v>
      </c>
      <c r="P8" s="79">
        <v>524</v>
      </c>
      <c r="Q8" s="79">
        <v>148</v>
      </c>
      <c r="R8" s="79">
        <v>8627</v>
      </c>
      <c r="S8" s="79">
        <v>401</v>
      </c>
    </row>
    <row r="9" spans="1:19" s="24" customFormat="1" ht="15" customHeight="1">
      <c r="A9" s="101" t="s">
        <v>405</v>
      </c>
      <c r="B9" s="30" t="s">
        <v>58</v>
      </c>
      <c r="C9" s="27">
        <f t="shared" ref="C9:C33" si="0">SUM(D9:E9)</f>
        <v>2103</v>
      </c>
      <c r="D9" s="27">
        <v>1453</v>
      </c>
      <c r="E9" s="27">
        <v>650</v>
      </c>
      <c r="F9" s="27">
        <v>1094</v>
      </c>
      <c r="G9" s="27">
        <v>493</v>
      </c>
      <c r="H9" s="27">
        <v>21</v>
      </c>
      <c r="I9" s="27">
        <v>34</v>
      </c>
      <c r="J9" s="27">
        <v>88</v>
      </c>
      <c r="K9" s="27">
        <v>37</v>
      </c>
      <c r="L9" s="27">
        <v>2</v>
      </c>
      <c r="M9" s="27">
        <v>2</v>
      </c>
      <c r="N9" s="27">
        <v>82</v>
      </c>
      <c r="O9" s="27">
        <v>19</v>
      </c>
      <c r="P9" s="27">
        <v>166</v>
      </c>
      <c r="Q9" s="27">
        <v>65</v>
      </c>
      <c r="R9" s="27">
        <v>2062</v>
      </c>
      <c r="S9" s="27">
        <v>41</v>
      </c>
    </row>
    <row r="10" spans="1:19" s="24" customFormat="1" ht="15" customHeight="1">
      <c r="A10" s="101" t="s">
        <v>406</v>
      </c>
      <c r="B10" s="30" t="s">
        <v>59</v>
      </c>
      <c r="C10" s="27">
        <f t="shared" si="0"/>
        <v>221</v>
      </c>
      <c r="D10" s="27">
        <v>130</v>
      </c>
      <c r="E10" s="27">
        <v>91</v>
      </c>
      <c r="F10" s="27">
        <v>108</v>
      </c>
      <c r="G10" s="27">
        <v>72</v>
      </c>
      <c r="H10" s="27">
        <v>9</v>
      </c>
      <c r="I10" s="27">
        <v>9</v>
      </c>
      <c r="J10" s="27">
        <v>11</v>
      </c>
      <c r="K10" s="27">
        <v>8</v>
      </c>
      <c r="L10" s="27">
        <v>0</v>
      </c>
      <c r="M10" s="27">
        <v>0</v>
      </c>
      <c r="N10" s="27">
        <v>1</v>
      </c>
      <c r="O10" s="27">
        <v>2</v>
      </c>
      <c r="P10" s="27">
        <v>1</v>
      </c>
      <c r="Q10" s="27">
        <v>0</v>
      </c>
      <c r="R10" s="27">
        <v>215</v>
      </c>
      <c r="S10" s="27">
        <v>6</v>
      </c>
    </row>
    <row r="11" spans="1:19" s="24" customFormat="1" ht="15" customHeight="1">
      <c r="A11" s="101" t="s">
        <v>407</v>
      </c>
      <c r="B11" s="30" t="s">
        <v>60</v>
      </c>
      <c r="C11" s="27">
        <f t="shared" si="0"/>
        <v>808</v>
      </c>
      <c r="D11" s="27">
        <v>488</v>
      </c>
      <c r="E11" s="27">
        <v>320</v>
      </c>
      <c r="F11" s="27">
        <v>404</v>
      </c>
      <c r="G11" s="27">
        <v>273</v>
      </c>
      <c r="H11" s="27">
        <v>19</v>
      </c>
      <c r="I11" s="27">
        <v>21</v>
      </c>
      <c r="J11" s="27">
        <v>24</v>
      </c>
      <c r="K11" s="27">
        <v>15</v>
      </c>
      <c r="L11" s="27">
        <v>0</v>
      </c>
      <c r="M11" s="27">
        <v>1</v>
      </c>
      <c r="N11" s="27">
        <v>21</v>
      </c>
      <c r="O11" s="27">
        <v>5</v>
      </c>
      <c r="P11" s="27">
        <v>20</v>
      </c>
      <c r="Q11" s="27">
        <v>5</v>
      </c>
      <c r="R11" s="27">
        <v>745</v>
      </c>
      <c r="S11" s="27">
        <v>63</v>
      </c>
    </row>
    <row r="12" spans="1:19" s="24" customFormat="1" ht="15" customHeight="1">
      <c r="A12" s="101" t="s">
        <v>408</v>
      </c>
      <c r="B12" s="30" t="s">
        <v>61</v>
      </c>
      <c r="C12" s="27">
        <f t="shared" si="0"/>
        <v>160</v>
      </c>
      <c r="D12" s="27">
        <v>105</v>
      </c>
      <c r="E12" s="27">
        <v>55</v>
      </c>
      <c r="F12" s="27">
        <v>96</v>
      </c>
      <c r="G12" s="27">
        <v>40</v>
      </c>
      <c r="H12" s="27">
        <v>1</v>
      </c>
      <c r="I12" s="27">
        <v>4</v>
      </c>
      <c r="J12" s="27">
        <v>2</v>
      </c>
      <c r="K12" s="27">
        <v>3</v>
      </c>
      <c r="L12" s="27">
        <v>0</v>
      </c>
      <c r="M12" s="27">
        <v>0</v>
      </c>
      <c r="N12" s="27">
        <v>1</v>
      </c>
      <c r="O12" s="27">
        <v>3</v>
      </c>
      <c r="P12" s="27">
        <v>5</v>
      </c>
      <c r="Q12" s="27">
        <v>5</v>
      </c>
      <c r="R12" s="27">
        <v>146</v>
      </c>
      <c r="S12" s="27">
        <v>14</v>
      </c>
    </row>
    <row r="13" spans="1:19" s="24" customFormat="1" ht="15" customHeight="1">
      <c r="A13" s="101" t="s">
        <v>409</v>
      </c>
      <c r="B13" s="30" t="s">
        <v>12</v>
      </c>
      <c r="C13" s="27">
        <f t="shared" si="0"/>
        <v>75</v>
      </c>
      <c r="D13" s="27">
        <v>48</v>
      </c>
      <c r="E13" s="27">
        <v>27</v>
      </c>
      <c r="F13" s="27">
        <v>45</v>
      </c>
      <c r="G13" s="27">
        <v>21</v>
      </c>
      <c r="H13" s="27">
        <v>0</v>
      </c>
      <c r="I13" s="27">
        <v>2</v>
      </c>
      <c r="J13" s="27">
        <v>3</v>
      </c>
      <c r="K13" s="27">
        <v>2</v>
      </c>
      <c r="L13" s="27">
        <v>0</v>
      </c>
      <c r="M13" s="27">
        <v>0</v>
      </c>
      <c r="N13" s="27">
        <v>0</v>
      </c>
      <c r="O13" s="27">
        <v>2</v>
      </c>
      <c r="P13" s="27">
        <v>0</v>
      </c>
      <c r="Q13" s="27">
        <v>0</v>
      </c>
      <c r="R13" s="27">
        <v>71</v>
      </c>
      <c r="S13" s="27">
        <v>4</v>
      </c>
    </row>
    <row r="14" spans="1:19" s="24" customFormat="1" ht="15" customHeight="1">
      <c r="A14" s="101" t="s">
        <v>410</v>
      </c>
      <c r="B14" s="30" t="s">
        <v>62</v>
      </c>
      <c r="C14" s="27">
        <f t="shared" si="0"/>
        <v>741</v>
      </c>
      <c r="D14" s="27">
        <v>406</v>
      </c>
      <c r="E14" s="27">
        <v>335</v>
      </c>
      <c r="F14" s="27">
        <v>305</v>
      </c>
      <c r="G14" s="27">
        <v>271</v>
      </c>
      <c r="H14" s="27">
        <v>28</v>
      </c>
      <c r="I14" s="27">
        <v>32</v>
      </c>
      <c r="J14" s="27">
        <v>19</v>
      </c>
      <c r="K14" s="27">
        <v>5</v>
      </c>
      <c r="L14" s="27">
        <v>0</v>
      </c>
      <c r="M14" s="27">
        <v>0</v>
      </c>
      <c r="N14" s="27">
        <v>32</v>
      </c>
      <c r="O14" s="27">
        <v>18</v>
      </c>
      <c r="P14" s="27">
        <v>22</v>
      </c>
      <c r="Q14" s="27">
        <v>9</v>
      </c>
      <c r="R14" s="27">
        <v>720</v>
      </c>
      <c r="S14" s="27">
        <v>21</v>
      </c>
    </row>
    <row r="15" spans="1:19" s="24" customFormat="1" ht="15" customHeight="1">
      <c r="A15" s="101" t="s">
        <v>411</v>
      </c>
      <c r="B15" s="30" t="s">
        <v>13</v>
      </c>
      <c r="C15" s="27">
        <f t="shared" si="0"/>
        <v>388</v>
      </c>
      <c r="D15" s="27">
        <v>229</v>
      </c>
      <c r="E15" s="27">
        <v>159</v>
      </c>
      <c r="F15" s="27">
        <v>191</v>
      </c>
      <c r="G15" s="27">
        <v>127</v>
      </c>
      <c r="H15" s="27">
        <v>13</v>
      </c>
      <c r="I15" s="27">
        <v>14</v>
      </c>
      <c r="J15" s="27">
        <v>16</v>
      </c>
      <c r="K15" s="27">
        <v>9</v>
      </c>
      <c r="L15" s="27">
        <v>1</v>
      </c>
      <c r="M15" s="27">
        <v>1</v>
      </c>
      <c r="N15" s="27">
        <v>4</v>
      </c>
      <c r="O15" s="27">
        <v>2</v>
      </c>
      <c r="P15" s="27">
        <v>4</v>
      </c>
      <c r="Q15" s="27">
        <v>6</v>
      </c>
      <c r="R15" s="27">
        <v>387</v>
      </c>
      <c r="S15" s="27">
        <v>1</v>
      </c>
    </row>
    <row r="16" spans="1:19" s="24" customFormat="1" ht="15" customHeight="1">
      <c r="A16" s="101" t="s">
        <v>412</v>
      </c>
      <c r="B16" s="30" t="s">
        <v>14</v>
      </c>
      <c r="C16" s="27">
        <f t="shared" si="0"/>
        <v>174</v>
      </c>
      <c r="D16" s="27">
        <v>102</v>
      </c>
      <c r="E16" s="27">
        <v>72</v>
      </c>
      <c r="F16" s="27">
        <v>90</v>
      </c>
      <c r="G16" s="27">
        <v>63</v>
      </c>
      <c r="H16" s="27">
        <v>4</v>
      </c>
      <c r="I16" s="27">
        <v>7</v>
      </c>
      <c r="J16" s="27">
        <v>4</v>
      </c>
      <c r="K16" s="27">
        <v>0</v>
      </c>
      <c r="L16" s="27">
        <v>0</v>
      </c>
      <c r="M16" s="27">
        <v>0</v>
      </c>
      <c r="N16" s="27">
        <v>1</v>
      </c>
      <c r="O16" s="27">
        <v>2</v>
      </c>
      <c r="P16" s="27">
        <v>3</v>
      </c>
      <c r="Q16" s="27">
        <v>0</v>
      </c>
      <c r="R16" s="27">
        <v>154</v>
      </c>
      <c r="S16" s="27">
        <v>20</v>
      </c>
    </row>
    <row r="17" spans="1:19" s="24" customFormat="1" ht="15" customHeight="1">
      <c r="A17" s="101" t="s">
        <v>413</v>
      </c>
      <c r="B17" s="30" t="s">
        <v>15</v>
      </c>
      <c r="C17" s="27">
        <f t="shared" si="0"/>
        <v>246</v>
      </c>
      <c r="D17" s="27">
        <v>132</v>
      </c>
      <c r="E17" s="27">
        <v>114</v>
      </c>
      <c r="F17" s="27">
        <v>73</v>
      </c>
      <c r="G17" s="27">
        <v>59</v>
      </c>
      <c r="H17" s="27">
        <v>28</v>
      </c>
      <c r="I17" s="27">
        <v>25</v>
      </c>
      <c r="J17" s="27">
        <v>8</v>
      </c>
      <c r="K17" s="27">
        <v>15</v>
      </c>
      <c r="L17" s="27">
        <v>0</v>
      </c>
      <c r="M17" s="27">
        <v>0</v>
      </c>
      <c r="N17" s="27">
        <v>23</v>
      </c>
      <c r="O17" s="27">
        <v>15</v>
      </c>
      <c r="P17" s="27">
        <v>0</v>
      </c>
      <c r="Q17" s="27">
        <v>0</v>
      </c>
      <c r="R17" s="27">
        <v>246</v>
      </c>
      <c r="S17" s="27">
        <v>0</v>
      </c>
    </row>
    <row r="18" spans="1:19" s="24" customFormat="1" ht="15" customHeight="1">
      <c r="A18" s="101" t="s">
        <v>414</v>
      </c>
      <c r="B18" s="30" t="s">
        <v>16</v>
      </c>
      <c r="C18" s="27">
        <f t="shared" si="0"/>
        <v>236</v>
      </c>
      <c r="D18" s="27">
        <v>153</v>
      </c>
      <c r="E18" s="27">
        <v>83</v>
      </c>
      <c r="F18" s="27">
        <v>125</v>
      </c>
      <c r="G18" s="27">
        <v>69</v>
      </c>
      <c r="H18" s="27">
        <v>2</v>
      </c>
      <c r="I18" s="27">
        <v>5</v>
      </c>
      <c r="J18" s="27">
        <v>11</v>
      </c>
      <c r="K18" s="27">
        <v>2</v>
      </c>
      <c r="L18" s="27">
        <v>0</v>
      </c>
      <c r="M18" s="27">
        <v>0</v>
      </c>
      <c r="N18" s="27">
        <v>3</v>
      </c>
      <c r="O18" s="27">
        <v>0</v>
      </c>
      <c r="P18" s="27">
        <v>12</v>
      </c>
      <c r="Q18" s="27">
        <v>7</v>
      </c>
      <c r="R18" s="27">
        <v>231</v>
      </c>
      <c r="S18" s="27">
        <v>5</v>
      </c>
    </row>
    <row r="19" spans="1:19" s="24" customFormat="1" ht="15" customHeight="1">
      <c r="A19" s="101" t="s">
        <v>415</v>
      </c>
      <c r="B19" s="30" t="s">
        <v>63</v>
      </c>
      <c r="C19" s="27">
        <f t="shared" si="0"/>
        <v>345</v>
      </c>
      <c r="D19" s="27">
        <v>211</v>
      </c>
      <c r="E19" s="27">
        <v>134</v>
      </c>
      <c r="F19" s="27">
        <v>175</v>
      </c>
      <c r="G19" s="27">
        <v>118</v>
      </c>
      <c r="H19" s="27">
        <v>6</v>
      </c>
      <c r="I19" s="27">
        <v>5</v>
      </c>
      <c r="J19" s="27">
        <v>5</v>
      </c>
      <c r="K19" s="27">
        <v>3</v>
      </c>
      <c r="L19" s="27">
        <v>1</v>
      </c>
      <c r="M19" s="27">
        <v>0</v>
      </c>
      <c r="N19" s="27">
        <v>6</v>
      </c>
      <c r="O19" s="27">
        <v>3</v>
      </c>
      <c r="P19" s="27">
        <v>18</v>
      </c>
      <c r="Q19" s="27">
        <v>5</v>
      </c>
      <c r="R19" s="27">
        <v>341</v>
      </c>
      <c r="S19" s="27">
        <v>4</v>
      </c>
    </row>
    <row r="20" spans="1:19" s="24" customFormat="1" ht="15" customHeight="1">
      <c r="A20" s="101" t="s">
        <v>416</v>
      </c>
      <c r="B20" s="30" t="s">
        <v>64</v>
      </c>
      <c r="C20" s="27">
        <f t="shared" si="0"/>
        <v>983</v>
      </c>
      <c r="D20" s="27">
        <v>618</v>
      </c>
      <c r="E20" s="27">
        <v>365</v>
      </c>
      <c r="F20" s="27">
        <v>247</v>
      </c>
      <c r="G20" s="27">
        <v>162</v>
      </c>
      <c r="H20" s="27">
        <v>149</v>
      </c>
      <c r="I20" s="27">
        <v>121</v>
      </c>
      <c r="J20" s="27">
        <v>22</v>
      </c>
      <c r="K20" s="27">
        <v>23</v>
      </c>
      <c r="L20" s="27">
        <v>0</v>
      </c>
      <c r="M20" s="27">
        <v>3</v>
      </c>
      <c r="N20" s="27">
        <v>64</v>
      </c>
      <c r="O20" s="27">
        <v>28</v>
      </c>
      <c r="P20" s="27">
        <v>136</v>
      </c>
      <c r="Q20" s="27">
        <v>28</v>
      </c>
      <c r="R20" s="27">
        <v>973</v>
      </c>
      <c r="S20" s="27">
        <v>10</v>
      </c>
    </row>
    <row r="21" spans="1:19" s="24" customFormat="1" ht="15" customHeight="1">
      <c r="A21" s="101" t="s">
        <v>417</v>
      </c>
      <c r="B21" s="30" t="s">
        <v>17</v>
      </c>
      <c r="C21" s="27">
        <f t="shared" si="0"/>
        <v>677</v>
      </c>
      <c r="D21" s="27">
        <v>465</v>
      </c>
      <c r="E21" s="27">
        <v>212</v>
      </c>
      <c r="F21" s="27">
        <v>274</v>
      </c>
      <c r="G21" s="27">
        <v>160</v>
      </c>
      <c r="H21" s="27">
        <v>45</v>
      </c>
      <c r="I21" s="27">
        <v>41</v>
      </c>
      <c r="J21" s="27">
        <v>34</v>
      </c>
      <c r="K21" s="27">
        <v>7</v>
      </c>
      <c r="L21" s="27">
        <v>0</v>
      </c>
      <c r="M21" s="27">
        <v>0</v>
      </c>
      <c r="N21" s="27">
        <v>12</v>
      </c>
      <c r="O21" s="27">
        <v>2</v>
      </c>
      <c r="P21" s="27">
        <v>100</v>
      </c>
      <c r="Q21" s="27">
        <v>2</v>
      </c>
      <c r="R21" s="27">
        <v>631</v>
      </c>
      <c r="S21" s="27">
        <v>46</v>
      </c>
    </row>
    <row r="22" spans="1:19" s="24" customFormat="1" ht="15" customHeight="1">
      <c r="A22" s="101" t="s">
        <v>418</v>
      </c>
      <c r="B22" s="30" t="s">
        <v>18</v>
      </c>
      <c r="C22" s="27">
        <f t="shared" si="0"/>
        <v>52</v>
      </c>
      <c r="D22" s="27">
        <v>26</v>
      </c>
      <c r="E22" s="27">
        <v>26</v>
      </c>
      <c r="F22" s="27">
        <v>12</v>
      </c>
      <c r="G22" s="27">
        <v>11</v>
      </c>
      <c r="H22" s="27">
        <v>6</v>
      </c>
      <c r="I22" s="27">
        <v>6</v>
      </c>
      <c r="J22" s="27">
        <v>1</v>
      </c>
      <c r="K22" s="27">
        <v>0</v>
      </c>
      <c r="L22" s="27">
        <v>0</v>
      </c>
      <c r="M22" s="27">
        <v>0</v>
      </c>
      <c r="N22" s="27">
        <v>7</v>
      </c>
      <c r="O22" s="27">
        <v>9</v>
      </c>
      <c r="P22" s="27">
        <v>0</v>
      </c>
      <c r="Q22" s="27">
        <v>0</v>
      </c>
      <c r="R22" s="27">
        <v>37</v>
      </c>
      <c r="S22" s="27">
        <v>15</v>
      </c>
    </row>
    <row r="23" spans="1:19" s="24" customFormat="1" ht="15" customHeight="1">
      <c r="A23" s="101" t="s">
        <v>419</v>
      </c>
      <c r="B23" s="30" t="s">
        <v>19</v>
      </c>
      <c r="C23" s="27">
        <f t="shared" si="0"/>
        <v>232</v>
      </c>
      <c r="D23" s="27">
        <v>142</v>
      </c>
      <c r="E23" s="27">
        <v>90</v>
      </c>
      <c r="F23" s="27">
        <v>91</v>
      </c>
      <c r="G23" s="27">
        <v>71</v>
      </c>
      <c r="H23" s="27">
        <v>12</v>
      </c>
      <c r="I23" s="27">
        <v>10</v>
      </c>
      <c r="J23" s="27">
        <v>11</v>
      </c>
      <c r="K23" s="27">
        <v>5</v>
      </c>
      <c r="L23" s="27">
        <v>0</v>
      </c>
      <c r="M23" s="27">
        <v>0</v>
      </c>
      <c r="N23" s="27">
        <v>4</v>
      </c>
      <c r="O23" s="27">
        <v>0</v>
      </c>
      <c r="P23" s="27">
        <v>24</v>
      </c>
      <c r="Q23" s="27">
        <v>4</v>
      </c>
      <c r="R23" s="27">
        <v>112</v>
      </c>
      <c r="S23" s="27">
        <v>120</v>
      </c>
    </row>
    <row r="24" spans="1:19" s="24" customFormat="1" ht="15" customHeight="1">
      <c r="A24" s="101" t="s">
        <v>420</v>
      </c>
      <c r="B24" s="30" t="s">
        <v>20</v>
      </c>
      <c r="C24" s="27">
        <f t="shared" si="0"/>
        <v>15</v>
      </c>
      <c r="D24" s="27">
        <v>10</v>
      </c>
      <c r="E24" s="27">
        <v>5</v>
      </c>
      <c r="F24" s="27">
        <v>10</v>
      </c>
      <c r="G24" s="27">
        <v>4</v>
      </c>
      <c r="H24" s="27">
        <v>0</v>
      </c>
      <c r="I24" s="27">
        <v>1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15</v>
      </c>
      <c r="S24" s="27">
        <v>0</v>
      </c>
    </row>
    <row r="25" spans="1:19" s="24" customFormat="1" ht="15" customHeight="1">
      <c r="A25" s="101" t="s">
        <v>421</v>
      </c>
      <c r="B25" s="30" t="s">
        <v>21</v>
      </c>
      <c r="C25" s="27">
        <f t="shared" si="0"/>
        <v>113</v>
      </c>
      <c r="D25" s="27">
        <v>72</v>
      </c>
      <c r="E25" s="27">
        <v>41</v>
      </c>
      <c r="F25" s="27">
        <v>67</v>
      </c>
      <c r="G25" s="27">
        <v>36</v>
      </c>
      <c r="H25" s="27">
        <v>0</v>
      </c>
      <c r="I25" s="27">
        <v>1</v>
      </c>
      <c r="J25" s="27">
        <v>3</v>
      </c>
      <c r="K25" s="27">
        <v>2</v>
      </c>
      <c r="L25" s="27">
        <v>0</v>
      </c>
      <c r="M25" s="27">
        <v>0</v>
      </c>
      <c r="N25" s="27">
        <v>2</v>
      </c>
      <c r="O25" s="27">
        <v>2</v>
      </c>
      <c r="P25" s="27">
        <v>0</v>
      </c>
      <c r="Q25" s="27">
        <v>0</v>
      </c>
      <c r="R25" s="27">
        <v>112</v>
      </c>
      <c r="S25" s="27">
        <v>1</v>
      </c>
    </row>
    <row r="26" spans="1:19" s="24" customFormat="1" ht="15" customHeight="1">
      <c r="A26" s="101" t="s">
        <v>422</v>
      </c>
      <c r="B26" s="30" t="s">
        <v>22</v>
      </c>
      <c r="C26" s="27">
        <f t="shared" si="0"/>
        <v>109</v>
      </c>
      <c r="D26" s="27">
        <v>66</v>
      </c>
      <c r="E26" s="27">
        <v>43</v>
      </c>
      <c r="F26" s="27">
        <v>60</v>
      </c>
      <c r="G26" s="27">
        <v>35</v>
      </c>
      <c r="H26" s="27">
        <v>1</v>
      </c>
      <c r="I26" s="27">
        <v>3</v>
      </c>
      <c r="J26" s="27">
        <v>4</v>
      </c>
      <c r="K26" s="27">
        <v>2</v>
      </c>
      <c r="L26" s="27">
        <v>0</v>
      </c>
      <c r="M26" s="27">
        <v>0</v>
      </c>
      <c r="N26" s="27">
        <v>1</v>
      </c>
      <c r="O26" s="27">
        <v>3</v>
      </c>
      <c r="P26" s="27">
        <v>0</v>
      </c>
      <c r="Q26" s="27">
        <v>0</v>
      </c>
      <c r="R26" s="27">
        <v>109</v>
      </c>
      <c r="S26" s="27">
        <v>0</v>
      </c>
    </row>
    <row r="27" spans="1:19" s="24" customFormat="1" ht="15" customHeight="1">
      <c r="A27" s="101" t="s">
        <v>423</v>
      </c>
      <c r="B27" s="30" t="s">
        <v>65</v>
      </c>
      <c r="C27" s="27">
        <f t="shared" si="0"/>
        <v>445</v>
      </c>
      <c r="D27" s="27">
        <v>248</v>
      </c>
      <c r="E27" s="27">
        <v>197</v>
      </c>
      <c r="F27" s="27">
        <v>221</v>
      </c>
      <c r="G27" s="27">
        <v>161</v>
      </c>
      <c r="H27" s="27">
        <v>8</v>
      </c>
      <c r="I27" s="27">
        <v>17</v>
      </c>
      <c r="J27" s="27">
        <v>5</v>
      </c>
      <c r="K27" s="27">
        <v>13</v>
      </c>
      <c r="L27" s="27">
        <v>0</v>
      </c>
      <c r="M27" s="27">
        <v>0</v>
      </c>
      <c r="N27" s="27">
        <v>9</v>
      </c>
      <c r="O27" s="27">
        <v>1</v>
      </c>
      <c r="P27" s="27">
        <v>5</v>
      </c>
      <c r="Q27" s="27">
        <v>5</v>
      </c>
      <c r="R27" s="27">
        <v>438</v>
      </c>
      <c r="S27" s="27">
        <v>7</v>
      </c>
    </row>
    <row r="28" spans="1:19" s="24" customFormat="1" ht="15" customHeight="1">
      <c r="A28" s="101" t="s">
        <v>424</v>
      </c>
      <c r="B28" s="30" t="s">
        <v>23</v>
      </c>
      <c r="C28" s="27">
        <f t="shared" si="0"/>
        <v>130</v>
      </c>
      <c r="D28" s="27">
        <v>79</v>
      </c>
      <c r="E28" s="27">
        <v>51</v>
      </c>
      <c r="F28" s="27">
        <v>70</v>
      </c>
      <c r="G28" s="27">
        <v>34</v>
      </c>
      <c r="H28" s="27">
        <v>2</v>
      </c>
      <c r="I28" s="27">
        <v>12</v>
      </c>
      <c r="J28" s="27">
        <v>3</v>
      </c>
      <c r="K28" s="27">
        <v>1</v>
      </c>
      <c r="L28" s="27">
        <v>0</v>
      </c>
      <c r="M28" s="27">
        <v>0</v>
      </c>
      <c r="N28" s="27">
        <v>1</v>
      </c>
      <c r="O28" s="27">
        <v>4</v>
      </c>
      <c r="P28" s="27">
        <v>3</v>
      </c>
      <c r="Q28" s="27">
        <v>0</v>
      </c>
      <c r="R28" s="27">
        <v>130</v>
      </c>
      <c r="S28" s="27">
        <v>0</v>
      </c>
    </row>
    <row r="29" spans="1:19" s="24" customFormat="1" ht="15" customHeight="1">
      <c r="A29" s="101" t="s">
        <v>425</v>
      </c>
      <c r="B29" s="30" t="s">
        <v>66</v>
      </c>
      <c r="C29" s="27">
        <f t="shared" si="0"/>
        <v>130</v>
      </c>
      <c r="D29" s="27">
        <v>81</v>
      </c>
      <c r="E29" s="27">
        <v>49</v>
      </c>
      <c r="F29" s="27">
        <v>68</v>
      </c>
      <c r="G29" s="27">
        <v>42</v>
      </c>
      <c r="H29" s="27">
        <v>2</v>
      </c>
      <c r="I29" s="27">
        <v>2</v>
      </c>
      <c r="J29" s="27">
        <v>5</v>
      </c>
      <c r="K29" s="27">
        <v>4</v>
      </c>
      <c r="L29" s="27">
        <v>0</v>
      </c>
      <c r="M29" s="27">
        <v>0</v>
      </c>
      <c r="N29" s="27">
        <v>5</v>
      </c>
      <c r="O29" s="27">
        <v>0</v>
      </c>
      <c r="P29" s="27">
        <v>1</v>
      </c>
      <c r="Q29" s="27">
        <v>1</v>
      </c>
      <c r="R29" s="27">
        <v>130</v>
      </c>
      <c r="S29" s="27">
        <v>0</v>
      </c>
    </row>
    <row r="30" spans="1:19" s="24" customFormat="1" ht="15" customHeight="1">
      <c r="A30" s="102" t="s">
        <v>377</v>
      </c>
      <c r="B30" s="30" t="s">
        <v>67</v>
      </c>
      <c r="C30" s="79">
        <f t="shared" si="0"/>
        <v>410</v>
      </c>
      <c r="D30" s="79">
        <v>228</v>
      </c>
      <c r="E30" s="79">
        <v>182</v>
      </c>
      <c r="F30" s="79">
        <v>190</v>
      </c>
      <c r="G30" s="79">
        <v>146</v>
      </c>
      <c r="H30" s="79">
        <v>14</v>
      </c>
      <c r="I30" s="79">
        <v>14</v>
      </c>
      <c r="J30" s="79">
        <v>15</v>
      </c>
      <c r="K30" s="79">
        <v>14</v>
      </c>
      <c r="L30" s="79">
        <v>0</v>
      </c>
      <c r="M30" s="79">
        <v>0</v>
      </c>
      <c r="N30" s="79">
        <v>6</v>
      </c>
      <c r="O30" s="79">
        <v>5</v>
      </c>
      <c r="P30" s="79">
        <v>3</v>
      </c>
      <c r="Q30" s="79">
        <v>3</v>
      </c>
      <c r="R30" s="79">
        <v>390</v>
      </c>
      <c r="S30" s="79">
        <v>20</v>
      </c>
    </row>
    <row r="31" spans="1:19" s="24" customFormat="1" ht="15" customHeight="1">
      <c r="A31" s="102" t="s">
        <v>386</v>
      </c>
      <c r="B31" s="30" t="s">
        <v>68</v>
      </c>
      <c r="C31" s="79">
        <f t="shared" si="0"/>
        <v>235</v>
      </c>
      <c r="D31" s="79">
        <v>119</v>
      </c>
      <c r="E31" s="79">
        <v>116</v>
      </c>
      <c r="F31" s="79">
        <v>103</v>
      </c>
      <c r="G31" s="79">
        <v>103</v>
      </c>
      <c r="H31" s="79">
        <v>1</v>
      </c>
      <c r="I31" s="79">
        <v>7</v>
      </c>
      <c r="J31" s="79">
        <v>11</v>
      </c>
      <c r="K31" s="79">
        <v>3</v>
      </c>
      <c r="L31" s="79">
        <v>0</v>
      </c>
      <c r="M31" s="79">
        <v>0</v>
      </c>
      <c r="N31" s="79">
        <v>3</v>
      </c>
      <c r="O31" s="79">
        <v>0</v>
      </c>
      <c r="P31" s="79">
        <v>1</v>
      </c>
      <c r="Q31" s="79">
        <v>3</v>
      </c>
      <c r="R31" s="79">
        <v>232</v>
      </c>
      <c r="S31" s="79">
        <v>3</v>
      </c>
    </row>
    <row r="32" spans="1:19" s="24" customFormat="1" ht="15" customHeight="1">
      <c r="A32" s="101" t="s">
        <v>426</v>
      </c>
      <c r="B32" s="30" t="s">
        <v>24</v>
      </c>
      <c r="C32" s="27">
        <f t="shared" si="0"/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</row>
    <row r="33" spans="1:26" s="24" customFormat="1" ht="15" customHeight="1">
      <c r="A33" s="103" t="s">
        <v>427</v>
      </c>
      <c r="B33" s="31" t="s">
        <v>25</v>
      </c>
      <c r="C33" s="36">
        <f t="shared" si="0"/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</row>
    <row r="34" spans="1:26" ht="15" customHeight="1">
      <c r="A34" s="7" t="s">
        <v>334</v>
      </c>
      <c r="G34" s="7"/>
      <c r="J34" s="7"/>
      <c r="N34" s="7"/>
      <c r="S34" s="6"/>
      <c r="V34" s="6"/>
      <c r="Z34" s="6"/>
    </row>
    <row r="35" spans="1:26" ht="15" customHeight="1">
      <c r="A35" s="76" t="s">
        <v>27</v>
      </c>
      <c r="G35" s="7"/>
      <c r="J35" s="7"/>
      <c r="N35" s="7"/>
      <c r="S35" s="6"/>
      <c r="V35" s="6"/>
      <c r="Z35" s="6"/>
    </row>
    <row r="90" spans="1:1" ht="11.1" customHeight="1">
      <c r="A90" s="7" t="s">
        <v>334</v>
      </c>
    </row>
  </sheetData>
  <mergeCells count="27">
    <mergeCell ref="A4:B7"/>
    <mergeCell ref="H5:I5"/>
    <mergeCell ref="J5:K5"/>
    <mergeCell ref="L5:M5"/>
    <mergeCell ref="N5:O5"/>
    <mergeCell ref="C4:Q4"/>
    <mergeCell ref="Q6:Q7"/>
    <mergeCell ref="H6:H7"/>
    <mergeCell ref="I6:I7"/>
    <mergeCell ref="J6:J7"/>
    <mergeCell ref="K6:K7"/>
    <mergeCell ref="L6:L7"/>
    <mergeCell ref="M6:M7"/>
    <mergeCell ref="C6:C7"/>
    <mergeCell ref="D6:D7"/>
    <mergeCell ref="E6:E7"/>
    <mergeCell ref="F6:F7"/>
    <mergeCell ref="C5:E5"/>
    <mergeCell ref="F5:G5"/>
    <mergeCell ref="R4:S5"/>
    <mergeCell ref="R6:R7"/>
    <mergeCell ref="S6:S7"/>
    <mergeCell ref="G6:G7"/>
    <mergeCell ref="N6:N7"/>
    <mergeCell ref="O6:O7"/>
    <mergeCell ref="P6:P7"/>
    <mergeCell ref="P5:Q5"/>
  </mergeCells>
  <phoneticPr fontId="4" type="noConversion"/>
  <printOptions horizontalCentered="1"/>
  <pageMargins left="0.23622047244094491" right="0.27559055118110237" top="0.7" bottom="0.86614173228346458" header="0.19685039370078741" footer="0.19685039370078741"/>
  <pageSetup paperSize="9" orientation="portrait" r:id="rId1"/>
  <headerFooter alignWithMargins="0">
    <oddHeader>&amp;C&amp;"微軟正黑體,標準"&amp;16　兒童及少年保護執行概況&amp;9
民國94年&amp;R&amp;"微軟正黑體,標準"本表共&amp;N頁，第&amp;P頁</oddHeader>
  </headerFooter>
  <ignoredErrors>
    <ignoredError sqref="C8 C9:C31 C32:C33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90"/>
  <sheetViews>
    <sheetView zoomScale="110" zoomScaleNormal="110" zoomScaleSheetLayoutView="100" workbookViewId="0">
      <selection activeCell="A3" sqref="A3"/>
    </sheetView>
  </sheetViews>
  <sheetFormatPr defaultColWidth="5.5" defaultRowHeight="11.1" customHeight="1"/>
  <cols>
    <col min="1" max="1" width="10" style="7" customWidth="1"/>
    <col min="2" max="2" width="20" style="7" customWidth="1"/>
    <col min="3" max="6" width="10.6640625" style="7" customWidth="1"/>
    <col min="7" max="7" width="10.6640625" style="6" customWidth="1"/>
    <col min="8" max="9" width="10.6640625" style="7" customWidth="1"/>
    <col min="10" max="10" width="10.6640625" style="6" customWidth="1"/>
    <col min="11" max="13" width="10.6640625" style="7" customWidth="1"/>
    <col min="14" max="14" width="10.6640625" style="6" customWidth="1"/>
    <col min="15" max="19" width="10.6640625" style="7" customWidth="1"/>
    <col min="20" max="16384" width="5.5" style="7"/>
  </cols>
  <sheetData>
    <row r="1" spans="1:19" s="6" customFormat="1" ht="20.25" customHeight="1">
      <c r="A1" s="3" t="s">
        <v>95</v>
      </c>
      <c r="B1" s="66"/>
      <c r="C1" s="8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4.25" customHeight="1">
      <c r="B2" s="28"/>
      <c r="C2" s="28"/>
      <c r="D2" s="8"/>
      <c r="E2" s="8"/>
      <c r="F2" s="8"/>
      <c r="G2" s="4"/>
      <c r="H2" s="8"/>
      <c r="I2" s="8"/>
      <c r="J2" s="4"/>
      <c r="K2" s="8"/>
      <c r="L2" s="8"/>
      <c r="M2" s="8"/>
      <c r="N2" s="4"/>
      <c r="O2" s="8"/>
      <c r="P2" s="8"/>
      <c r="Q2" s="8"/>
      <c r="R2" s="8"/>
      <c r="S2" s="8"/>
    </row>
    <row r="3" spans="1:19" ht="12.75" customHeight="1">
      <c r="A3" s="28" t="s">
        <v>433</v>
      </c>
      <c r="B3" s="29"/>
      <c r="C3" s="29"/>
      <c r="G3" s="7"/>
      <c r="J3" s="7"/>
      <c r="N3" s="7"/>
    </row>
    <row r="4" spans="1:19" s="12" customFormat="1" ht="24.75" customHeight="1">
      <c r="A4" s="168" t="s">
        <v>320</v>
      </c>
      <c r="B4" s="169"/>
      <c r="C4" s="174" t="s">
        <v>321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89" t="s">
        <v>322</v>
      </c>
      <c r="S4" s="187"/>
    </row>
    <row r="5" spans="1:19" s="12" customFormat="1" ht="27.95" customHeight="1">
      <c r="A5" s="170"/>
      <c r="B5" s="171"/>
      <c r="C5" s="174" t="s">
        <v>323</v>
      </c>
      <c r="D5" s="175"/>
      <c r="E5" s="176"/>
      <c r="F5" s="177" t="s">
        <v>324</v>
      </c>
      <c r="G5" s="177"/>
      <c r="H5" s="177" t="s">
        <v>325</v>
      </c>
      <c r="I5" s="177"/>
      <c r="J5" s="177" t="s">
        <v>326</v>
      </c>
      <c r="K5" s="177"/>
      <c r="L5" s="177" t="s">
        <v>327</v>
      </c>
      <c r="M5" s="177"/>
      <c r="N5" s="177" t="s">
        <v>328</v>
      </c>
      <c r="O5" s="177"/>
      <c r="P5" s="177" t="s">
        <v>329</v>
      </c>
      <c r="Q5" s="179"/>
      <c r="R5" s="189"/>
      <c r="S5" s="187"/>
    </row>
    <row r="6" spans="1:19" s="12" customFormat="1" ht="17.25" customHeight="1">
      <c r="A6" s="170"/>
      <c r="B6" s="171"/>
      <c r="C6" s="178" t="s">
        <v>330</v>
      </c>
      <c r="D6" s="178" t="s">
        <v>96</v>
      </c>
      <c r="E6" s="178" t="s">
        <v>97</v>
      </c>
      <c r="F6" s="178" t="s">
        <v>96</v>
      </c>
      <c r="G6" s="178" t="s">
        <v>97</v>
      </c>
      <c r="H6" s="178" t="s">
        <v>96</v>
      </c>
      <c r="I6" s="178" t="s">
        <v>97</v>
      </c>
      <c r="J6" s="178" t="s">
        <v>96</v>
      </c>
      <c r="K6" s="178" t="s">
        <v>97</v>
      </c>
      <c r="L6" s="178" t="s">
        <v>96</v>
      </c>
      <c r="M6" s="178" t="s">
        <v>97</v>
      </c>
      <c r="N6" s="178" t="s">
        <v>96</v>
      </c>
      <c r="O6" s="178" t="s">
        <v>97</v>
      </c>
      <c r="P6" s="178" t="s">
        <v>96</v>
      </c>
      <c r="Q6" s="182" t="s">
        <v>97</v>
      </c>
      <c r="R6" s="189" t="s">
        <v>331</v>
      </c>
      <c r="S6" s="187" t="s">
        <v>332</v>
      </c>
    </row>
    <row r="7" spans="1:19" s="13" customFormat="1" ht="17.25" customHeight="1">
      <c r="A7" s="172"/>
      <c r="B7" s="173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9"/>
      <c r="R7" s="190"/>
      <c r="S7" s="188"/>
    </row>
    <row r="8" spans="1:19" s="16" customFormat="1" ht="15" customHeight="1">
      <c r="A8" s="83" t="s">
        <v>333</v>
      </c>
      <c r="B8" s="84" t="s">
        <v>45</v>
      </c>
      <c r="C8" s="79">
        <f>SUM(D8:E8)</f>
        <v>6977</v>
      </c>
      <c r="D8" s="79">
        <v>4393</v>
      </c>
      <c r="E8" s="79">
        <v>2584</v>
      </c>
      <c r="F8" s="79">
        <v>3300</v>
      </c>
      <c r="G8" s="79">
        <v>2021</v>
      </c>
      <c r="H8" s="79">
        <v>227</v>
      </c>
      <c r="I8" s="79">
        <v>267</v>
      </c>
      <c r="J8" s="79">
        <v>184</v>
      </c>
      <c r="K8" s="79">
        <v>119</v>
      </c>
      <c r="L8" s="79">
        <v>5</v>
      </c>
      <c r="M8" s="79">
        <v>1</v>
      </c>
      <c r="N8" s="79">
        <v>135</v>
      </c>
      <c r="O8" s="79">
        <v>62</v>
      </c>
      <c r="P8" s="79">
        <v>542</v>
      </c>
      <c r="Q8" s="79">
        <v>114</v>
      </c>
      <c r="R8" s="79">
        <v>6515</v>
      </c>
      <c r="S8" s="79">
        <v>462</v>
      </c>
    </row>
    <row r="9" spans="1:19" s="24" customFormat="1" ht="15" customHeight="1">
      <c r="A9" s="101" t="s">
        <v>405</v>
      </c>
      <c r="B9" s="30" t="s">
        <v>46</v>
      </c>
      <c r="C9" s="27">
        <f t="shared" ref="C9:C33" si="0">SUM(D9:E9)</f>
        <v>1396</v>
      </c>
      <c r="D9" s="27">
        <v>974</v>
      </c>
      <c r="E9" s="27">
        <v>422</v>
      </c>
      <c r="F9" s="27">
        <v>672</v>
      </c>
      <c r="G9" s="27">
        <v>308</v>
      </c>
      <c r="H9" s="27">
        <v>33</v>
      </c>
      <c r="I9" s="27">
        <v>31</v>
      </c>
      <c r="J9" s="27">
        <v>41</v>
      </c>
      <c r="K9" s="27">
        <v>21</v>
      </c>
      <c r="L9" s="27">
        <v>1</v>
      </c>
      <c r="M9" s="27">
        <v>0</v>
      </c>
      <c r="N9" s="27">
        <v>19</v>
      </c>
      <c r="O9" s="27">
        <v>10</v>
      </c>
      <c r="P9" s="27">
        <v>208</v>
      </c>
      <c r="Q9" s="27">
        <v>52</v>
      </c>
      <c r="R9" s="27">
        <v>1356</v>
      </c>
      <c r="S9" s="27">
        <v>40</v>
      </c>
    </row>
    <row r="10" spans="1:19" s="24" customFormat="1" ht="15" customHeight="1">
      <c r="A10" s="101" t="s">
        <v>406</v>
      </c>
      <c r="B10" s="30" t="s">
        <v>47</v>
      </c>
      <c r="C10" s="27">
        <f t="shared" si="0"/>
        <v>67</v>
      </c>
      <c r="D10" s="27">
        <v>40</v>
      </c>
      <c r="E10" s="27">
        <v>27</v>
      </c>
      <c r="F10" s="27">
        <v>31</v>
      </c>
      <c r="G10" s="27">
        <v>23</v>
      </c>
      <c r="H10" s="27">
        <v>7</v>
      </c>
      <c r="I10" s="27">
        <v>3</v>
      </c>
      <c r="J10" s="27">
        <v>1</v>
      </c>
      <c r="K10" s="27">
        <v>0</v>
      </c>
      <c r="L10" s="27">
        <v>0</v>
      </c>
      <c r="M10" s="27">
        <v>0</v>
      </c>
      <c r="N10" s="27">
        <v>1</v>
      </c>
      <c r="O10" s="27">
        <v>1</v>
      </c>
      <c r="P10" s="27">
        <v>0</v>
      </c>
      <c r="Q10" s="27">
        <v>0</v>
      </c>
      <c r="R10" s="27">
        <v>67</v>
      </c>
      <c r="S10" s="27">
        <v>0</v>
      </c>
    </row>
    <row r="11" spans="1:19" s="24" customFormat="1" ht="15" customHeight="1">
      <c r="A11" s="101" t="s">
        <v>407</v>
      </c>
      <c r="B11" s="30" t="s">
        <v>48</v>
      </c>
      <c r="C11" s="27">
        <f t="shared" si="0"/>
        <v>715</v>
      </c>
      <c r="D11" s="27">
        <v>463</v>
      </c>
      <c r="E11" s="27">
        <v>252</v>
      </c>
      <c r="F11" s="27">
        <v>339</v>
      </c>
      <c r="G11" s="27">
        <v>207</v>
      </c>
      <c r="H11" s="27">
        <v>15</v>
      </c>
      <c r="I11" s="27">
        <v>29</v>
      </c>
      <c r="J11" s="27">
        <v>26</v>
      </c>
      <c r="K11" s="27">
        <v>7</v>
      </c>
      <c r="L11" s="27">
        <v>1</v>
      </c>
      <c r="M11" s="27">
        <v>0</v>
      </c>
      <c r="N11" s="27">
        <v>19</v>
      </c>
      <c r="O11" s="27">
        <v>7</v>
      </c>
      <c r="P11" s="27">
        <v>63</v>
      </c>
      <c r="Q11" s="27">
        <v>2</v>
      </c>
      <c r="R11" s="27">
        <v>656</v>
      </c>
      <c r="S11" s="27">
        <v>59</v>
      </c>
    </row>
    <row r="12" spans="1:19" s="24" customFormat="1" ht="15" customHeight="1">
      <c r="A12" s="101" t="s">
        <v>408</v>
      </c>
      <c r="B12" s="30" t="s">
        <v>49</v>
      </c>
      <c r="C12" s="27">
        <f t="shared" si="0"/>
        <v>134</v>
      </c>
      <c r="D12" s="27">
        <v>86</v>
      </c>
      <c r="E12" s="27">
        <v>48</v>
      </c>
      <c r="F12" s="27">
        <v>74</v>
      </c>
      <c r="G12" s="27">
        <v>29</v>
      </c>
      <c r="H12" s="27">
        <v>9</v>
      </c>
      <c r="I12" s="27">
        <v>6</v>
      </c>
      <c r="J12" s="27">
        <v>1</v>
      </c>
      <c r="K12" s="27">
        <v>9</v>
      </c>
      <c r="L12" s="27">
        <v>0</v>
      </c>
      <c r="M12" s="27">
        <v>0</v>
      </c>
      <c r="N12" s="27">
        <v>2</v>
      </c>
      <c r="O12" s="27">
        <v>4</v>
      </c>
      <c r="P12" s="27">
        <v>0</v>
      </c>
      <c r="Q12" s="27">
        <v>0</v>
      </c>
      <c r="R12" s="27">
        <v>100</v>
      </c>
      <c r="S12" s="27">
        <v>34</v>
      </c>
    </row>
    <row r="13" spans="1:19" s="24" customFormat="1" ht="15" customHeight="1">
      <c r="A13" s="101" t="s">
        <v>409</v>
      </c>
      <c r="B13" s="30" t="s">
        <v>12</v>
      </c>
      <c r="C13" s="27">
        <f t="shared" si="0"/>
        <v>90</v>
      </c>
      <c r="D13" s="27">
        <v>51</v>
      </c>
      <c r="E13" s="27">
        <v>39</v>
      </c>
      <c r="F13" s="27">
        <v>44</v>
      </c>
      <c r="G13" s="27">
        <v>32</v>
      </c>
      <c r="H13" s="27">
        <v>2</v>
      </c>
      <c r="I13" s="27">
        <v>5</v>
      </c>
      <c r="J13" s="27">
        <v>1</v>
      </c>
      <c r="K13" s="27">
        <v>1</v>
      </c>
      <c r="L13" s="27">
        <v>0</v>
      </c>
      <c r="M13" s="27">
        <v>0</v>
      </c>
      <c r="N13" s="27">
        <v>3</v>
      </c>
      <c r="O13" s="27">
        <v>1</v>
      </c>
      <c r="P13" s="27">
        <v>1</v>
      </c>
      <c r="Q13" s="27">
        <v>0</v>
      </c>
      <c r="R13" s="27">
        <v>84</v>
      </c>
      <c r="S13" s="27">
        <v>6</v>
      </c>
    </row>
    <row r="14" spans="1:19" s="24" customFormat="1" ht="15" customHeight="1">
      <c r="A14" s="101" t="s">
        <v>410</v>
      </c>
      <c r="B14" s="30" t="s">
        <v>50</v>
      </c>
      <c r="C14" s="27">
        <f t="shared" si="0"/>
        <v>723</v>
      </c>
      <c r="D14" s="27">
        <v>447</v>
      </c>
      <c r="E14" s="27">
        <v>276</v>
      </c>
      <c r="F14" s="27">
        <v>367</v>
      </c>
      <c r="G14" s="27">
        <v>250</v>
      </c>
      <c r="H14" s="27">
        <v>4</v>
      </c>
      <c r="I14" s="27">
        <v>13</v>
      </c>
      <c r="J14" s="27">
        <v>21</v>
      </c>
      <c r="K14" s="27">
        <v>3</v>
      </c>
      <c r="L14" s="27">
        <v>0</v>
      </c>
      <c r="M14" s="27">
        <v>0</v>
      </c>
      <c r="N14" s="27">
        <v>20</v>
      </c>
      <c r="O14" s="27">
        <v>5</v>
      </c>
      <c r="P14" s="27">
        <v>35</v>
      </c>
      <c r="Q14" s="27">
        <v>5</v>
      </c>
      <c r="R14" s="27">
        <v>681</v>
      </c>
      <c r="S14" s="27">
        <v>42</v>
      </c>
    </row>
    <row r="15" spans="1:19" s="24" customFormat="1" ht="15" customHeight="1">
      <c r="A15" s="101" t="s">
        <v>411</v>
      </c>
      <c r="B15" s="30" t="s">
        <v>13</v>
      </c>
      <c r="C15" s="27">
        <f t="shared" si="0"/>
        <v>328</v>
      </c>
      <c r="D15" s="27">
        <v>215</v>
      </c>
      <c r="E15" s="27">
        <v>113</v>
      </c>
      <c r="F15" s="27">
        <v>200</v>
      </c>
      <c r="G15" s="27">
        <v>97</v>
      </c>
      <c r="H15" s="27">
        <v>6</v>
      </c>
      <c r="I15" s="27">
        <v>10</v>
      </c>
      <c r="J15" s="27">
        <v>7</v>
      </c>
      <c r="K15" s="27">
        <v>1</v>
      </c>
      <c r="L15" s="27">
        <v>0</v>
      </c>
      <c r="M15" s="27">
        <v>1</v>
      </c>
      <c r="N15" s="27">
        <v>0</v>
      </c>
      <c r="O15" s="27">
        <v>1</v>
      </c>
      <c r="P15" s="27">
        <v>2</v>
      </c>
      <c r="Q15" s="27">
        <v>3</v>
      </c>
      <c r="R15" s="27">
        <v>327</v>
      </c>
      <c r="S15" s="27">
        <v>1</v>
      </c>
    </row>
    <row r="16" spans="1:19" s="24" customFormat="1" ht="15" customHeight="1">
      <c r="A16" s="101" t="s">
        <v>412</v>
      </c>
      <c r="B16" s="30" t="s">
        <v>14</v>
      </c>
      <c r="C16" s="27">
        <f t="shared" si="0"/>
        <v>124</v>
      </c>
      <c r="D16" s="27">
        <v>55</v>
      </c>
      <c r="E16" s="27">
        <v>69</v>
      </c>
      <c r="F16" s="27">
        <v>48</v>
      </c>
      <c r="G16" s="27">
        <v>62</v>
      </c>
      <c r="H16" s="27">
        <v>1</v>
      </c>
      <c r="I16" s="27">
        <v>3</v>
      </c>
      <c r="J16" s="27">
        <v>2</v>
      </c>
      <c r="K16" s="27">
        <v>1</v>
      </c>
      <c r="L16" s="27">
        <v>0</v>
      </c>
      <c r="M16" s="27">
        <v>0</v>
      </c>
      <c r="N16" s="27">
        <v>1</v>
      </c>
      <c r="O16" s="27">
        <v>1</v>
      </c>
      <c r="P16" s="27">
        <v>3</v>
      </c>
      <c r="Q16" s="27">
        <v>2</v>
      </c>
      <c r="R16" s="27">
        <v>103</v>
      </c>
      <c r="S16" s="27">
        <v>21</v>
      </c>
    </row>
    <row r="17" spans="1:19" s="24" customFormat="1" ht="15" customHeight="1">
      <c r="A17" s="101" t="s">
        <v>413</v>
      </c>
      <c r="B17" s="30" t="s">
        <v>15</v>
      </c>
      <c r="C17" s="27">
        <f t="shared" si="0"/>
        <v>158</v>
      </c>
      <c r="D17" s="27">
        <v>85</v>
      </c>
      <c r="E17" s="27">
        <v>73</v>
      </c>
      <c r="F17" s="27">
        <v>51</v>
      </c>
      <c r="G17" s="27">
        <v>44</v>
      </c>
      <c r="H17" s="27">
        <v>9</v>
      </c>
      <c r="I17" s="27">
        <v>12</v>
      </c>
      <c r="J17" s="27">
        <v>1</v>
      </c>
      <c r="K17" s="27">
        <v>1</v>
      </c>
      <c r="L17" s="27">
        <v>0</v>
      </c>
      <c r="M17" s="27">
        <v>0</v>
      </c>
      <c r="N17" s="27">
        <v>11</v>
      </c>
      <c r="O17" s="27">
        <v>9</v>
      </c>
      <c r="P17" s="27">
        <v>13</v>
      </c>
      <c r="Q17" s="27">
        <v>7</v>
      </c>
      <c r="R17" s="27">
        <v>158</v>
      </c>
      <c r="S17" s="27">
        <v>0</v>
      </c>
    </row>
    <row r="18" spans="1:19" s="24" customFormat="1" ht="15" customHeight="1">
      <c r="A18" s="101" t="s">
        <v>414</v>
      </c>
      <c r="B18" s="30" t="s">
        <v>16</v>
      </c>
      <c r="C18" s="27">
        <f t="shared" si="0"/>
        <v>134</v>
      </c>
      <c r="D18" s="27">
        <v>82</v>
      </c>
      <c r="E18" s="27">
        <v>52</v>
      </c>
      <c r="F18" s="27">
        <v>65</v>
      </c>
      <c r="G18" s="27">
        <v>41</v>
      </c>
      <c r="H18" s="27">
        <v>6</v>
      </c>
      <c r="I18" s="27">
        <v>2</v>
      </c>
      <c r="J18" s="27">
        <v>3</v>
      </c>
      <c r="K18" s="27">
        <v>4</v>
      </c>
      <c r="L18" s="27">
        <v>0</v>
      </c>
      <c r="M18" s="27">
        <v>0</v>
      </c>
      <c r="N18" s="27">
        <v>0</v>
      </c>
      <c r="O18" s="27">
        <v>1</v>
      </c>
      <c r="P18" s="27">
        <v>8</v>
      </c>
      <c r="Q18" s="27">
        <v>4</v>
      </c>
      <c r="R18" s="27">
        <v>128</v>
      </c>
      <c r="S18" s="27">
        <v>6</v>
      </c>
    </row>
    <row r="19" spans="1:19" s="24" customFormat="1" ht="15" customHeight="1">
      <c r="A19" s="101" t="s">
        <v>415</v>
      </c>
      <c r="B19" s="30" t="s">
        <v>51</v>
      </c>
      <c r="C19" s="27">
        <f t="shared" si="0"/>
        <v>262</v>
      </c>
      <c r="D19" s="27">
        <v>161</v>
      </c>
      <c r="E19" s="27">
        <v>101</v>
      </c>
      <c r="F19" s="27">
        <v>141</v>
      </c>
      <c r="G19" s="27">
        <v>87</v>
      </c>
      <c r="H19" s="27">
        <v>2</v>
      </c>
      <c r="I19" s="27">
        <v>5</v>
      </c>
      <c r="J19" s="27">
        <v>5</v>
      </c>
      <c r="K19" s="27">
        <v>2</v>
      </c>
      <c r="L19" s="27">
        <v>0</v>
      </c>
      <c r="M19" s="27">
        <v>0</v>
      </c>
      <c r="N19" s="27">
        <v>6</v>
      </c>
      <c r="O19" s="27">
        <v>4</v>
      </c>
      <c r="P19" s="27">
        <v>7</v>
      </c>
      <c r="Q19" s="27">
        <v>3</v>
      </c>
      <c r="R19" s="27">
        <v>261</v>
      </c>
      <c r="S19" s="27">
        <v>1</v>
      </c>
    </row>
    <row r="20" spans="1:19" s="24" customFormat="1" ht="15" customHeight="1">
      <c r="A20" s="101" t="s">
        <v>416</v>
      </c>
      <c r="B20" s="30" t="s">
        <v>52</v>
      </c>
      <c r="C20" s="27">
        <f t="shared" si="0"/>
        <v>830</v>
      </c>
      <c r="D20" s="27">
        <v>500</v>
      </c>
      <c r="E20" s="27">
        <v>330</v>
      </c>
      <c r="F20" s="27">
        <v>330</v>
      </c>
      <c r="G20" s="27">
        <v>198</v>
      </c>
      <c r="H20" s="27">
        <v>87</v>
      </c>
      <c r="I20" s="27">
        <v>69</v>
      </c>
      <c r="J20" s="27">
        <v>22</v>
      </c>
      <c r="K20" s="27">
        <v>37</v>
      </c>
      <c r="L20" s="27">
        <v>1</v>
      </c>
      <c r="M20" s="27">
        <v>0</v>
      </c>
      <c r="N20" s="27">
        <v>13</v>
      </c>
      <c r="O20" s="27">
        <v>6</v>
      </c>
      <c r="P20" s="27">
        <v>47</v>
      </c>
      <c r="Q20" s="27">
        <v>20</v>
      </c>
      <c r="R20" s="27">
        <v>826</v>
      </c>
      <c r="S20" s="27">
        <v>4</v>
      </c>
    </row>
    <row r="21" spans="1:19" s="24" customFormat="1" ht="15" customHeight="1">
      <c r="A21" s="101" t="s">
        <v>417</v>
      </c>
      <c r="B21" s="30" t="s">
        <v>17</v>
      </c>
      <c r="C21" s="27">
        <f t="shared" si="0"/>
        <v>615</v>
      </c>
      <c r="D21" s="27">
        <v>412</v>
      </c>
      <c r="E21" s="27">
        <v>203</v>
      </c>
      <c r="F21" s="27">
        <v>265</v>
      </c>
      <c r="G21" s="27">
        <v>157</v>
      </c>
      <c r="H21" s="27">
        <v>18</v>
      </c>
      <c r="I21" s="27">
        <v>39</v>
      </c>
      <c r="J21" s="27">
        <v>13</v>
      </c>
      <c r="K21" s="27">
        <v>3</v>
      </c>
      <c r="L21" s="27">
        <v>2</v>
      </c>
      <c r="M21" s="27">
        <v>0</v>
      </c>
      <c r="N21" s="27">
        <v>11</v>
      </c>
      <c r="O21" s="27">
        <v>0</v>
      </c>
      <c r="P21" s="27">
        <v>103</v>
      </c>
      <c r="Q21" s="27">
        <v>4</v>
      </c>
      <c r="R21" s="27">
        <v>560</v>
      </c>
      <c r="S21" s="27">
        <v>55</v>
      </c>
    </row>
    <row r="22" spans="1:19" s="24" customFormat="1" ht="15" customHeight="1">
      <c r="A22" s="101" t="s">
        <v>418</v>
      </c>
      <c r="B22" s="30" t="s">
        <v>18</v>
      </c>
      <c r="C22" s="27">
        <f t="shared" si="0"/>
        <v>67</v>
      </c>
      <c r="D22" s="27">
        <v>37</v>
      </c>
      <c r="E22" s="27">
        <v>30</v>
      </c>
      <c r="F22" s="27">
        <v>24</v>
      </c>
      <c r="G22" s="27">
        <v>21</v>
      </c>
      <c r="H22" s="27">
        <v>5</v>
      </c>
      <c r="I22" s="27">
        <v>3</v>
      </c>
      <c r="J22" s="27">
        <v>2</v>
      </c>
      <c r="K22" s="27">
        <v>2</v>
      </c>
      <c r="L22" s="27">
        <v>0</v>
      </c>
      <c r="M22" s="27">
        <v>0</v>
      </c>
      <c r="N22" s="27">
        <v>6</v>
      </c>
      <c r="O22" s="27">
        <v>4</v>
      </c>
      <c r="P22" s="27">
        <v>0</v>
      </c>
      <c r="Q22" s="27">
        <v>0</v>
      </c>
      <c r="R22" s="27">
        <v>43</v>
      </c>
      <c r="S22" s="27">
        <v>24</v>
      </c>
    </row>
    <row r="23" spans="1:19" s="24" customFormat="1" ht="15" customHeight="1">
      <c r="A23" s="101" t="s">
        <v>419</v>
      </c>
      <c r="B23" s="30" t="s">
        <v>19</v>
      </c>
      <c r="C23" s="27">
        <f t="shared" si="0"/>
        <v>233</v>
      </c>
      <c r="D23" s="27">
        <v>155</v>
      </c>
      <c r="E23" s="27">
        <v>78</v>
      </c>
      <c r="F23" s="27">
        <v>98</v>
      </c>
      <c r="G23" s="27">
        <v>73</v>
      </c>
      <c r="H23" s="27">
        <v>2</v>
      </c>
      <c r="I23" s="27">
        <v>3</v>
      </c>
      <c r="J23" s="27">
        <v>8</v>
      </c>
      <c r="K23" s="27">
        <v>2</v>
      </c>
      <c r="L23" s="27">
        <v>0</v>
      </c>
      <c r="M23" s="27">
        <v>0</v>
      </c>
      <c r="N23" s="27">
        <v>7</v>
      </c>
      <c r="O23" s="27">
        <v>0</v>
      </c>
      <c r="P23" s="27">
        <v>40</v>
      </c>
      <c r="Q23" s="27">
        <v>0</v>
      </c>
      <c r="R23" s="27">
        <v>90</v>
      </c>
      <c r="S23" s="27">
        <v>143</v>
      </c>
    </row>
    <row r="24" spans="1:19" s="24" customFormat="1" ht="15" customHeight="1">
      <c r="A24" s="101" t="s">
        <v>420</v>
      </c>
      <c r="B24" s="30" t="s">
        <v>20</v>
      </c>
      <c r="C24" s="27">
        <f t="shared" si="0"/>
        <v>11</v>
      </c>
      <c r="D24" s="27">
        <v>9</v>
      </c>
      <c r="E24" s="27">
        <v>2</v>
      </c>
      <c r="F24" s="27">
        <v>9</v>
      </c>
      <c r="G24" s="27">
        <v>1</v>
      </c>
      <c r="H24" s="27">
        <v>0</v>
      </c>
      <c r="I24" s="27">
        <v>1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11</v>
      </c>
      <c r="S24" s="27">
        <v>0</v>
      </c>
    </row>
    <row r="25" spans="1:19" s="24" customFormat="1" ht="15" customHeight="1">
      <c r="A25" s="101" t="s">
        <v>421</v>
      </c>
      <c r="B25" s="30" t="s">
        <v>21</v>
      </c>
      <c r="C25" s="27">
        <f t="shared" si="0"/>
        <v>31</v>
      </c>
      <c r="D25" s="27">
        <v>19</v>
      </c>
      <c r="E25" s="27">
        <v>12</v>
      </c>
      <c r="F25" s="27">
        <v>17</v>
      </c>
      <c r="G25" s="27">
        <v>11</v>
      </c>
      <c r="H25" s="27">
        <v>0</v>
      </c>
      <c r="I25" s="27">
        <v>0</v>
      </c>
      <c r="J25" s="27">
        <v>1</v>
      </c>
      <c r="K25" s="27">
        <v>0</v>
      </c>
      <c r="L25" s="27">
        <v>0</v>
      </c>
      <c r="M25" s="27">
        <v>0</v>
      </c>
      <c r="N25" s="27">
        <v>1</v>
      </c>
      <c r="O25" s="27">
        <v>0</v>
      </c>
      <c r="P25" s="27">
        <v>0</v>
      </c>
      <c r="Q25" s="27">
        <v>1</v>
      </c>
      <c r="R25" s="27">
        <v>31</v>
      </c>
      <c r="S25" s="27">
        <v>0</v>
      </c>
    </row>
    <row r="26" spans="1:19" s="24" customFormat="1" ht="15" customHeight="1">
      <c r="A26" s="101" t="s">
        <v>422</v>
      </c>
      <c r="B26" s="30" t="s">
        <v>22</v>
      </c>
      <c r="C26" s="27">
        <f t="shared" si="0"/>
        <v>147</v>
      </c>
      <c r="D26" s="27">
        <v>84</v>
      </c>
      <c r="E26" s="27">
        <v>63</v>
      </c>
      <c r="F26" s="27">
        <v>77</v>
      </c>
      <c r="G26" s="27">
        <v>50</v>
      </c>
      <c r="H26" s="27">
        <v>2</v>
      </c>
      <c r="I26" s="27">
        <v>9</v>
      </c>
      <c r="J26" s="27">
        <v>3</v>
      </c>
      <c r="K26" s="27">
        <v>2</v>
      </c>
      <c r="L26" s="27">
        <v>0</v>
      </c>
      <c r="M26" s="27">
        <v>0</v>
      </c>
      <c r="N26" s="27">
        <v>1</v>
      </c>
      <c r="O26" s="27">
        <v>0</v>
      </c>
      <c r="P26" s="27">
        <v>1</v>
      </c>
      <c r="Q26" s="27">
        <v>2</v>
      </c>
      <c r="R26" s="27">
        <v>141</v>
      </c>
      <c r="S26" s="27">
        <v>6</v>
      </c>
    </row>
    <row r="27" spans="1:19" s="24" customFormat="1" ht="15" customHeight="1">
      <c r="A27" s="101" t="s">
        <v>423</v>
      </c>
      <c r="B27" s="30" t="s">
        <v>53</v>
      </c>
      <c r="C27" s="27">
        <f t="shared" si="0"/>
        <v>313</v>
      </c>
      <c r="D27" s="27">
        <v>182</v>
      </c>
      <c r="E27" s="27">
        <v>131</v>
      </c>
      <c r="F27" s="27">
        <v>155</v>
      </c>
      <c r="G27" s="27">
        <v>118</v>
      </c>
      <c r="H27" s="27">
        <v>9</v>
      </c>
      <c r="I27" s="27">
        <v>9</v>
      </c>
      <c r="J27" s="27">
        <v>7</v>
      </c>
      <c r="K27" s="27">
        <v>3</v>
      </c>
      <c r="L27" s="27">
        <v>0</v>
      </c>
      <c r="M27" s="27">
        <v>0</v>
      </c>
      <c r="N27" s="27">
        <v>10</v>
      </c>
      <c r="O27" s="27">
        <v>1</v>
      </c>
      <c r="P27" s="27">
        <v>1</v>
      </c>
      <c r="Q27" s="27">
        <v>0</v>
      </c>
      <c r="R27" s="27">
        <v>311</v>
      </c>
      <c r="S27" s="27">
        <v>2</v>
      </c>
    </row>
    <row r="28" spans="1:19" s="24" customFormat="1" ht="15" customHeight="1">
      <c r="A28" s="101" t="s">
        <v>424</v>
      </c>
      <c r="B28" s="30" t="s">
        <v>23</v>
      </c>
      <c r="C28" s="27">
        <f t="shared" si="0"/>
        <v>64</v>
      </c>
      <c r="D28" s="27">
        <v>39</v>
      </c>
      <c r="E28" s="27">
        <v>25</v>
      </c>
      <c r="F28" s="27">
        <v>35</v>
      </c>
      <c r="G28" s="27">
        <v>22</v>
      </c>
      <c r="H28" s="27">
        <v>1</v>
      </c>
      <c r="I28" s="27">
        <v>0</v>
      </c>
      <c r="J28" s="27">
        <v>3</v>
      </c>
      <c r="K28" s="27">
        <v>3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64</v>
      </c>
      <c r="S28" s="27">
        <v>0</v>
      </c>
    </row>
    <row r="29" spans="1:19" s="24" customFormat="1" ht="15" customHeight="1">
      <c r="A29" s="101" t="s">
        <v>425</v>
      </c>
      <c r="B29" s="30" t="s">
        <v>54</v>
      </c>
      <c r="C29" s="27">
        <f t="shared" si="0"/>
        <v>117</v>
      </c>
      <c r="D29" s="27">
        <v>68</v>
      </c>
      <c r="E29" s="27">
        <v>49</v>
      </c>
      <c r="F29" s="27">
        <v>60</v>
      </c>
      <c r="G29" s="27">
        <v>30</v>
      </c>
      <c r="H29" s="27">
        <v>1</v>
      </c>
      <c r="I29" s="27">
        <v>7</v>
      </c>
      <c r="J29" s="27">
        <v>5</v>
      </c>
      <c r="K29" s="27">
        <v>9</v>
      </c>
      <c r="L29" s="27">
        <v>0</v>
      </c>
      <c r="M29" s="27">
        <v>0</v>
      </c>
      <c r="N29" s="27">
        <v>1</v>
      </c>
      <c r="O29" s="27">
        <v>2</v>
      </c>
      <c r="P29" s="27">
        <v>1</v>
      </c>
      <c r="Q29" s="27">
        <v>1</v>
      </c>
      <c r="R29" s="27">
        <v>116</v>
      </c>
      <c r="S29" s="27">
        <v>1</v>
      </c>
    </row>
    <row r="30" spans="1:19" s="24" customFormat="1" ht="15" customHeight="1">
      <c r="A30" s="102" t="s">
        <v>377</v>
      </c>
      <c r="B30" s="30" t="s">
        <v>55</v>
      </c>
      <c r="C30" s="79">
        <f t="shared" si="0"/>
        <v>226</v>
      </c>
      <c r="D30" s="79">
        <v>132</v>
      </c>
      <c r="E30" s="79">
        <v>94</v>
      </c>
      <c r="F30" s="79">
        <v>118</v>
      </c>
      <c r="G30" s="79">
        <v>80</v>
      </c>
      <c r="H30" s="79">
        <v>1</v>
      </c>
      <c r="I30" s="79">
        <v>3</v>
      </c>
      <c r="J30" s="79">
        <v>5</v>
      </c>
      <c r="K30" s="79">
        <v>4</v>
      </c>
      <c r="L30" s="79">
        <v>0</v>
      </c>
      <c r="M30" s="79">
        <v>0</v>
      </c>
      <c r="N30" s="79">
        <v>2</v>
      </c>
      <c r="O30" s="79">
        <v>4</v>
      </c>
      <c r="P30" s="79">
        <v>6</v>
      </c>
      <c r="Q30" s="79">
        <v>3</v>
      </c>
      <c r="R30" s="79">
        <v>223</v>
      </c>
      <c r="S30" s="79">
        <v>3</v>
      </c>
    </row>
    <row r="31" spans="1:19" s="24" customFormat="1" ht="15" customHeight="1">
      <c r="A31" s="102" t="s">
        <v>386</v>
      </c>
      <c r="B31" s="30" t="s">
        <v>56</v>
      </c>
      <c r="C31" s="79">
        <f t="shared" si="0"/>
        <v>189</v>
      </c>
      <c r="D31" s="79">
        <v>97</v>
      </c>
      <c r="E31" s="79">
        <v>92</v>
      </c>
      <c r="F31" s="79">
        <v>80</v>
      </c>
      <c r="G31" s="79">
        <v>78</v>
      </c>
      <c r="H31" s="79">
        <v>7</v>
      </c>
      <c r="I31" s="79">
        <v>5</v>
      </c>
      <c r="J31" s="79">
        <v>6</v>
      </c>
      <c r="K31" s="79">
        <v>4</v>
      </c>
      <c r="L31" s="79">
        <v>0</v>
      </c>
      <c r="M31" s="79">
        <v>0</v>
      </c>
      <c r="N31" s="79">
        <v>1</v>
      </c>
      <c r="O31" s="79">
        <v>1</v>
      </c>
      <c r="P31" s="79">
        <v>3</v>
      </c>
      <c r="Q31" s="79">
        <v>4</v>
      </c>
      <c r="R31" s="79">
        <v>175</v>
      </c>
      <c r="S31" s="79">
        <v>14</v>
      </c>
    </row>
    <row r="32" spans="1:19" s="24" customFormat="1" ht="15" customHeight="1">
      <c r="A32" s="101" t="s">
        <v>426</v>
      </c>
      <c r="B32" s="30" t="s">
        <v>24</v>
      </c>
      <c r="C32" s="27">
        <f t="shared" si="0"/>
        <v>3</v>
      </c>
      <c r="D32" s="27">
        <v>0</v>
      </c>
      <c r="E32" s="27">
        <v>3</v>
      </c>
      <c r="F32" s="27">
        <v>0</v>
      </c>
      <c r="G32" s="27">
        <v>2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3</v>
      </c>
      <c r="S32" s="27">
        <v>0</v>
      </c>
    </row>
    <row r="33" spans="1:26" s="24" customFormat="1" ht="15" customHeight="1">
      <c r="A33" s="103" t="s">
        <v>427</v>
      </c>
      <c r="B33" s="31" t="s">
        <v>25</v>
      </c>
      <c r="C33" s="36">
        <f t="shared" si="0"/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</row>
    <row r="34" spans="1:26" ht="15" customHeight="1">
      <c r="A34" s="7" t="s">
        <v>334</v>
      </c>
      <c r="G34" s="7"/>
      <c r="J34" s="7"/>
      <c r="N34" s="7"/>
      <c r="S34" s="6"/>
      <c r="V34" s="6"/>
      <c r="Z34" s="6"/>
    </row>
    <row r="35" spans="1:26" ht="15" customHeight="1">
      <c r="A35" s="76" t="s">
        <v>27</v>
      </c>
      <c r="G35" s="7"/>
      <c r="J35" s="7"/>
      <c r="N35" s="7"/>
      <c r="S35" s="6"/>
      <c r="V35" s="6"/>
      <c r="Z35" s="6"/>
    </row>
    <row r="90" spans="1:1" ht="11.1" customHeight="1">
      <c r="A90" s="7" t="s">
        <v>334</v>
      </c>
    </row>
  </sheetData>
  <mergeCells count="27">
    <mergeCell ref="A4:B7"/>
    <mergeCell ref="H5:I5"/>
    <mergeCell ref="J5:K5"/>
    <mergeCell ref="L5:M5"/>
    <mergeCell ref="N5:O5"/>
    <mergeCell ref="C4:Q4"/>
    <mergeCell ref="Q6:Q7"/>
    <mergeCell ref="H6:H7"/>
    <mergeCell ref="I6:I7"/>
    <mergeCell ref="J6:J7"/>
    <mergeCell ref="K6:K7"/>
    <mergeCell ref="L6:L7"/>
    <mergeCell ref="M6:M7"/>
    <mergeCell ref="C6:C7"/>
    <mergeCell ref="D6:D7"/>
    <mergeCell ref="E6:E7"/>
    <mergeCell ref="F6:F7"/>
    <mergeCell ref="C5:E5"/>
    <mergeCell ref="F5:G5"/>
    <mergeCell ref="R4:S5"/>
    <mergeCell ref="S6:S7"/>
    <mergeCell ref="R6:R7"/>
    <mergeCell ref="G6:G7"/>
    <mergeCell ref="N6:N7"/>
    <mergeCell ref="O6:O7"/>
    <mergeCell ref="P6:P7"/>
    <mergeCell ref="P5:Q5"/>
  </mergeCells>
  <phoneticPr fontId="4" type="noConversion"/>
  <printOptions horizontalCentered="1"/>
  <pageMargins left="0.23622047244094491" right="0.27559055118110237" top="0.66" bottom="0.86614173228346458" header="0.19685039370078741" footer="0.19685039370078741"/>
  <pageSetup paperSize="9" orientation="portrait" r:id="rId1"/>
  <headerFooter alignWithMargins="0">
    <oddHeader>&amp;C&amp;"微軟正黑體,標準"&amp;16　兒童及少年保護執行概況&amp;9
民國93年&amp;R&amp;"微軟正黑體,標準"本表共&amp;N頁，第&amp;P頁</oddHeader>
  </headerFooter>
  <ignoredErrors>
    <ignoredError sqref="C8 C9:C31 C32:C33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E33"/>
  <sheetViews>
    <sheetView zoomScale="110" zoomScaleNormal="110" zoomScaleSheetLayoutView="100" workbookViewId="0">
      <pane xSplit="1" ySplit="7" topLeftCell="B17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5.5" defaultRowHeight="11.1" customHeight="1"/>
  <cols>
    <col min="1" max="1" width="11.6640625" style="7" customWidth="1"/>
    <col min="2" max="10" width="8.5" style="7" customWidth="1"/>
    <col min="11" max="13" width="8.5" style="6" customWidth="1"/>
    <col min="14" max="14" width="8.5" style="7" customWidth="1"/>
    <col min="15" max="15" width="7.6640625" style="6" customWidth="1"/>
    <col min="16" max="18" width="7.6640625" style="7" customWidth="1"/>
    <col min="19" max="19" width="7.6640625" style="6" customWidth="1"/>
    <col min="20" max="28" width="7.6640625" style="7" customWidth="1"/>
    <col min="29" max="31" width="6.6640625" style="7" customWidth="1"/>
    <col min="32" max="32" width="6.6640625" style="6" customWidth="1"/>
    <col min="33" max="34" width="6.6640625" style="7" customWidth="1"/>
    <col min="35" max="35" width="6.6640625" style="6" customWidth="1"/>
    <col min="36" max="38" width="6.6640625" style="7" customWidth="1"/>
    <col min="39" max="39" width="6.6640625" style="6" customWidth="1"/>
    <col min="40" max="44" width="6.6640625" style="7" customWidth="1"/>
    <col min="45" max="56" width="9.1640625" style="7" customWidth="1"/>
    <col min="57" max="58" width="6.6640625" style="7" customWidth="1"/>
    <col min="59" max="59" width="6.6640625" style="6" customWidth="1"/>
    <col min="60" max="61" width="6.6640625" style="7" customWidth="1"/>
    <col min="62" max="62" width="6.6640625" style="6" customWidth="1"/>
    <col min="63" max="65" width="6.6640625" style="7" customWidth="1"/>
    <col min="66" max="66" width="6.6640625" style="6" customWidth="1"/>
    <col min="67" max="72" width="6.6640625" style="7" customWidth="1"/>
    <col min="73" max="83" width="9.6640625" style="7" customWidth="1"/>
    <col min="84" max="16384" width="5.5" style="7"/>
  </cols>
  <sheetData>
    <row r="1" spans="1:83" s="6" customFormat="1" ht="20.25" customHeight="1">
      <c r="A1" s="18" t="s">
        <v>99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</row>
    <row r="2" spans="1:83" ht="14.25" customHeight="1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4"/>
      <c r="P2" s="8"/>
      <c r="Q2" s="8"/>
      <c r="R2" s="8"/>
      <c r="S2" s="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4"/>
      <c r="AG2" s="8"/>
      <c r="AH2" s="8"/>
      <c r="AI2" s="4"/>
      <c r="AJ2" s="8"/>
      <c r="AK2" s="8"/>
      <c r="AL2" s="8"/>
      <c r="AM2" s="4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4"/>
      <c r="BH2" s="8"/>
      <c r="BI2" s="8"/>
      <c r="BJ2" s="4"/>
      <c r="BK2" s="8"/>
      <c r="BL2" s="8"/>
      <c r="BM2" s="8"/>
      <c r="BN2" s="4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</row>
    <row r="3" spans="1:83" ht="12.75" customHeight="1">
      <c r="A3" s="19" t="s">
        <v>432</v>
      </c>
      <c r="B3" s="20"/>
      <c r="C3" s="21"/>
      <c r="D3" s="21"/>
      <c r="E3" s="22"/>
      <c r="F3" s="22"/>
      <c r="G3" s="22"/>
      <c r="H3" s="22"/>
      <c r="I3" s="22"/>
      <c r="J3" s="22"/>
      <c r="K3" s="22"/>
      <c r="L3" s="22"/>
      <c r="M3" s="22"/>
      <c r="N3" s="22"/>
      <c r="O3" s="7"/>
      <c r="S3" s="7"/>
      <c r="AF3" s="7"/>
      <c r="AI3" s="7"/>
      <c r="AM3" s="7"/>
      <c r="AS3" s="11"/>
      <c r="AT3" s="11"/>
      <c r="BG3" s="7"/>
      <c r="BJ3" s="7"/>
      <c r="BN3" s="7"/>
      <c r="BU3" s="11"/>
      <c r="BV3" s="11"/>
      <c r="BW3" s="6"/>
      <c r="BX3" s="6"/>
      <c r="BY3" s="6"/>
      <c r="BZ3" s="6"/>
      <c r="CA3" s="6"/>
      <c r="CB3" s="6"/>
      <c r="CC3" s="6"/>
      <c r="CD3" s="6"/>
      <c r="CE3" s="6"/>
    </row>
    <row r="4" spans="1:83" s="12" customFormat="1" ht="24.75" customHeight="1">
      <c r="A4" s="169" t="s">
        <v>269</v>
      </c>
      <c r="B4" s="198" t="s">
        <v>285</v>
      </c>
      <c r="C4" s="198"/>
      <c r="D4" s="198"/>
      <c r="E4" s="198"/>
      <c r="F4" s="198"/>
      <c r="G4" s="198"/>
      <c r="H4" s="198"/>
      <c r="I4" s="198"/>
      <c r="J4" s="198" t="s">
        <v>287</v>
      </c>
      <c r="K4" s="198"/>
      <c r="L4" s="198" t="s">
        <v>288</v>
      </c>
      <c r="M4" s="198"/>
      <c r="N4" s="198"/>
      <c r="O4" s="198" t="s">
        <v>289</v>
      </c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1" t="s">
        <v>270</v>
      </c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3"/>
      <c r="AQ4" s="189" t="s">
        <v>290</v>
      </c>
      <c r="AR4" s="189"/>
      <c r="AS4" s="191" t="s">
        <v>271</v>
      </c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1" t="s">
        <v>291</v>
      </c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3"/>
      <c r="BU4" s="192" t="s">
        <v>292</v>
      </c>
      <c r="BV4" s="192"/>
      <c r="BW4" s="192"/>
      <c r="BX4" s="192"/>
      <c r="BY4" s="192"/>
      <c r="BZ4" s="192"/>
      <c r="CA4" s="192"/>
      <c r="CB4" s="192"/>
      <c r="CC4" s="192"/>
      <c r="CD4" s="192"/>
      <c r="CE4" s="193"/>
    </row>
    <row r="5" spans="1:83" s="12" customFormat="1" ht="24.75" customHeight="1">
      <c r="A5" s="171"/>
      <c r="B5" s="191" t="s">
        <v>272</v>
      </c>
      <c r="C5" s="195" t="s">
        <v>293</v>
      </c>
      <c r="D5" s="195" t="s">
        <v>294</v>
      </c>
      <c r="E5" s="195" t="s">
        <v>295</v>
      </c>
      <c r="F5" s="195" t="s">
        <v>296</v>
      </c>
      <c r="G5" s="195" t="s">
        <v>297</v>
      </c>
      <c r="H5" s="195" t="s">
        <v>298</v>
      </c>
      <c r="I5" s="195" t="s">
        <v>299</v>
      </c>
      <c r="J5" s="194" t="s">
        <v>300</v>
      </c>
      <c r="K5" s="194" t="s">
        <v>133</v>
      </c>
      <c r="L5" s="194" t="s">
        <v>134</v>
      </c>
      <c r="M5" s="194" t="s">
        <v>135</v>
      </c>
      <c r="N5" s="194" t="s">
        <v>136</v>
      </c>
      <c r="O5" s="191" t="s">
        <v>272</v>
      </c>
      <c r="P5" s="194"/>
      <c r="Q5" s="191" t="s">
        <v>301</v>
      </c>
      <c r="R5" s="198"/>
      <c r="S5" s="192" t="s">
        <v>302</v>
      </c>
      <c r="T5" s="198"/>
      <c r="U5" s="198"/>
      <c r="V5" s="198"/>
      <c r="W5" s="198"/>
      <c r="X5" s="198"/>
      <c r="Y5" s="198"/>
      <c r="Z5" s="198"/>
      <c r="AA5" s="194" t="s">
        <v>284</v>
      </c>
      <c r="AB5" s="198"/>
      <c r="AC5" s="191" t="s">
        <v>272</v>
      </c>
      <c r="AD5" s="192"/>
      <c r="AE5" s="191" t="s">
        <v>303</v>
      </c>
      <c r="AF5" s="191"/>
      <c r="AG5" s="191" t="s">
        <v>275</v>
      </c>
      <c r="AH5" s="191"/>
      <c r="AI5" s="191" t="s">
        <v>276</v>
      </c>
      <c r="AJ5" s="191"/>
      <c r="AK5" s="191" t="s">
        <v>277</v>
      </c>
      <c r="AL5" s="191"/>
      <c r="AM5" s="191" t="s">
        <v>278</v>
      </c>
      <c r="AN5" s="191"/>
      <c r="AO5" s="191" t="s">
        <v>279</v>
      </c>
      <c r="AP5" s="174"/>
      <c r="AQ5" s="189"/>
      <c r="AR5" s="189"/>
      <c r="AS5" s="191" t="s">
        <v>272</v>
      </c>
      <c r="AT5" s="192"/>
      <c r="AU5" s="191" t="s">
        <v>280</v>
      </c>
      <c r="AV5" s="191"/>
      <c r="AW5" s="191" t="s">
        <v>281</v>
      </c>
      <c r="AX5" s="191"/>
      <c r="AY5" s="191" t="s">
        <v>282</v>
      </c>
      <c r="AZ5" s="191"/>
      <c r="BA5" s="191" t="s">
        <v>283</v>
      </c>
      <c r="BB5" s="191"/>
      <c r="BC5" s="191" t="s">
        <v>284</v>
      </c>
      <c r="BD5" s="191"/>
      <c r="BE5" s="191" t="s">
        <v>272</v>
      </c>
      <c r="BF5" s="192"/>
      <c r="BG5" s="191" t="s">
        <v>304</v>
      </c>
      <c r="BH5" s="191"/>
      <c r="BI5" s="191" t="s">
        <v>305</v>
      </c>
      <c r="BJ5" s="191"/>
      <c r="BK5" s="191" t="s">
        <v>306</v>
      </c>
      <c r="BL5" s="191"/>
      <c r="BM5" s="191" t="s">
        <v>307</v>
      </c>
      <c r="BN5" s="191"/>
      <c r="BO5" s="191" t="s">
        <v>308</v>
      </c>
      <c r="BP5" s="191"/>
      <c r="BQ5" s="191" t="s">
        <v>309</v>
      </c>
      <c r="BR5" s="191"/>
      <c r="BS5" s="191" t="s">
        <v>284</v>
      </c>
      <c r="BT5" s="174"/>
      <c r="BU5" s="192" t="s">
        <v>272</v>
      </c>
      <c r="BV5" s="191" t="s">
        <v>310</v>
      </c>
      <c r="BW5" s="191" t="s">
        <v>311</v>
      </c>
      <c r="BX5" s="191" t="s">
        <v>312</v>
      </c>
      <c r="BY5" s="191" t="s">
        <v>313</v>
      </c>
      <c r="BZ5" s="191" t="s">
        <v>314</v>
      </c>
      <c r="CA5" s="191" t="s">
        <v>315</v>
      </c>
      <c r="CB5" s="191" t="s">
        <v>316</v>
      </c>
      <c r="CC5" s="191" t="s">
        <v>317</v>
      </c>
      <c r="CD5" s="191" t="s">
        <v>318</v>
      </c>
      <c r="CE5" s="174" t="s">
        <v>319</v>
      </c>
    </row>
    <row r="6" spans="1:83" s="12" customFormat="1" ht="30.75" customHeight="1">
      <c r="A6" s="171"/>
      <c r="B6" s="198"/>
      <c r="C6" s="196"/>
      <c r="D6" s="196"/>
      <c r="E6" s="196"/>
      <c r="F6" s="196"/>
      <c r="G6" s="196"/>
      <c r="H6" s="196"/>
      <c r="I6" s="196"/>
      <c r="J6" s="194"/>
      <c r="K6" s="194"/>
      <c r="L6" s="194"/>
      <c r="M6" s="194"/>
      <c r="N6" s="194"/>
      <c r="O6" s="194"/>
      <c r="P6" s="194"/>
      <c r="Q6" s="198"/>
      <c r="R6" s="198"/>
      <c r="S6" s="191" t="s">
        <v>137</v>
      </c>
      <c r="T6" s="198"/>
      <c r="U6" s="191" t="s">
        <v>138</v>
      </c>
      <c r="V6" s="198"/>
      <c r="W6" s="191" t="s">
        <v>139</v>
      </c>
      <c r="X6" s="198"/>
      <c r="Y6" s="191" t="s">
        <v>140</v>
      </c>
      <c r="Z6" s="198"/>
      <c r="AA6" s="198"/>
      <c r="AB6" s="198"/>
      <c r="AC6" s="191" t="s">
        <v>113</v>
      </c>
      <c r="AD6" s="191" t="s">
        <v>114</v>
      </c>
      <c r="AE6" s="191" t="s">
        <v>113</v>
      </c>
      <c r="AF6" s="191" t="s">
        <v>114</v>
      </c>
      <c r="AG6" s="191" t="s">
        <v>113</v>
      </c>
      <c r="AH6" s="191" t="s">
        <v>114</v>
      </c>
      <c r="AI6" s="191" t="s">
        <v>113</v>
      </c>
      <c r="AJ6" s="191" t="s">
        <v>114</v>
      </c>
      <c r="AK6" s="191" t="s">
        <v>113</v>
      </c>
      <c r="AL6" s="191" t="s">
        <v>114</v>
      </c>
      <c r="AM6" s="191" t="s">
        <v>113</v>
      </c>
      <c r="AN6" s="191" t="s">
        <v>114</v>
      </c>
      <c r="AO6" s="191" t="s">
        <v>113</v>
      </c>
      <c r="AP6" s="174" t="s">
        <v>114</v>
      </c>
      <c r="AQ6" s="189" t="s">
        <v>141</v>
      </c>
      <c r="AR6" s="189" t="s">
        <v>142</v>
      </c>
      <c r="AS6" s="191" t="s">
        <v>113</v>
      </c>
      <c r="AT6" s="191" t="s">
        <v>114</v>
      </c>
      <c r="AU6" s="191" t="s">
        <v>113</v>
      </c>
      <c r="AV6" s="191" t="s">
        <v>114</v>
      </c>
      <c r="AW6" s="191" t="s">
        <v>113</v>
      </c>
      <c r="AX6" s="191" t="s">
        <v>114</v>
      </c>
      <c r="AY6" s="191" t="s">
        <v>113</v>
      </c>
      <c r="AZ6" s="191" t="s">
        <v>114</v>
      </c>
      <c r="BA6" s="191" t="s">
        <v>113</v>
      </c>
      <c r="BB6" s="191" t="s">
        <v>114</v>
      </c>
      <c r="BC6" s="191" t="s">
        <v>113</v>
      </c>
      <c r="BD6" s="191" t="s">
        <v>114</v>
      </c>
      <c r="BE6" s="191" t="s">
        <v>113</v>
      </c>
      <c r="BF6" s="191" t="s">
        <v>114</v>
      </c>
      <c r="BG6" s="191" t="s">
        <v>113</v>
      </c>
      <c r="BH6" s="191" t="s">
        <v>114</v>
      </c>
      <c r="BI6" s="191" t="s">
        <v>113</v>
      </c>
      <c r="BJ6" s="191" t="s">
        <v>114</v>
      </c>
      <c r="BK6" s="191" t="s">
        <v>113</v>
      </c>
      <c r="BL6" s="191" t="s">
        <v>114</v>
      </c>
      <c r="BM6" s="191" t="s">
        <v>113</v>
      </c>
      <c r="BN6" s="191" t="s">
        <v>114</v>
      </c>
      <c r="BO6" s="191" t="s">
        <v>113</v>
      </c>
      <c r="BP6" s="191" t="s">
        <v>114</v>
      </c>
      <c r="BQ6" s="191" t="s">
        <v>113</v>
      </c>
      <c r="BR6" s="191" t="s">
        <v>114</v>
      </c>
      <c r="BS6" s="191" t="s">
        <v>113</v>
      </c>
      <c r="BT6" s="174" t="s">
        <v>114</v>
      </c>
      <c r="BU6" s="192"/>
      <c r="BV6" s="191"/>
      <c r="BW6" s="191"/>
      <c r="BX6" s="191"/>
      <c r="BY6" s="191"/>
      <c r="BZ6" s="191"/>
      <c r="CA6" s="191"/>
      <c r="CB6" s="191"/>
      <c r="CC6" s="191"/>
      <c r="CD6" s="191"/>
      <c r="CE6" s="174"/>
    </row>
    <row r="7" spans="1:83" s="13" customFormat="1" ht="30.75" customHeight="1">
      <c r="A7" s="173"/>
      <c r="B7" s="198"/>
      <c r="C7" s="197"/>
      <c r="D7" s="197"/>
      <c r="E7" s="197"/>
      <c r="F7" s="197"/>
      <c r="G7" s="197"/>
      <c r="H7" s="197"/>
      <c r="I7" s="197"/>
      <c r="J7" s="194"/>
      <c r="K7" s="194"/>
      <c r="L7" s="194"/>
      <c r="M7" s="194"/>
      <c r="N7" s="194"/>
      <c r="O7" s="23" t="s">
        <v>113</v>
      </c>
      <c r="P7" s="23" t="s">
        <v>114</v>
      </c>
      <c r="Q7" s="23" t="s">
        <v>113</v>
      </c>
      <c r="R7" s="23" t="s">
        <v>114</v>
      </c>
      <c r="S7" s="23" t="s">
        <v>113</v>
      </c>
      <c r="T7" s="23" t="s">
        <v>114</v>
      </c>
      <c r="U7" s="23" t="s">
        <v>113</v>
      </c>
      <c r="V7" s="23" t="s">
        <v>114</v>
      </c>
      <c r="W7" s="23" t="s">
        <v>113</v>
      </c>
      <c r="X7" s="23" t="s">
        <v>114</v>
      </c>
      <c r="Y7" s="23" t="s">
        <v>113</v>
      </c>
      <c r="Z7" s="23" t="s">
        <v>114</v>
      </c>
      <c r="AA7" s="23" t="s">
        <v>113</v>
      </c>
      <c r="AB7" s="23" t="s">
        <v>114</v>
      </c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3"/>
      <c r="AQ7" s="190"/>
      <c r="AR7" s="190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3"/>
      <c r="BU7" s="192"/>
      <c r="BV7" s="191"/>
      <c r="BW7" s="191"/>
      <c r="BX7" s="191"/>
      <c r="BY7" s="191"/>
      <c r="BZ7" s="191"/>
      <c r="CA7" s="191"/>
      <c r="CB7" s="191"/>
      <c r="CC7" s="191"/>
      <c r="CD7" s="191"/>
      <c r="CE7" s="174"/>
    </row>
    <row r="8" spans="1:83" s="16" customFormat="1" ht="18.95" customHeight="1">
      <c r="A8" s="78" t="s">
        <v>267</v>
      </c>
      <c r="B8" s="79">
        <v>6209</v>
      </c>
      <c r="C8" s="79">
        <v>854</v>
      </c>
      <c r="D8" s="79">
        <v>816</v>
      </c>
      <c r="E8" s="79">
        <v>760</v>
      </c>
      <c r="F8" s="79">
        <v>878</v>
      </c>
      <c r="G8" s="79">
        <v>812</v>
      </c>
      <c r="H8" s="79">
        <v>616</v>
      </c>
      <c r="I8" s="79">
        <v>1473</v>
      </c>
      <c r="J8" s="79">
        <v>6072</v>
      </c>
      <c r="K8" s="79">
        <v>906</v>
      </c>
      <c r="L8" s="79">
        <v>32126</v>
      </c>
      <c r="M8" s="79">
        <v>7469</v>
      </c>
      <c r="N8" s="79">
        <v>3657</v>
      </c>
      <c r="O8" s="79">
        <v>2840</v>
      </c>
      <c r="P8" s="79">
        <v>2625</v>
      </c>
      <c r="Q8" s="79">
        <v>258</v>
      </c>
      <c r="R8" s="79">
        <v>212</v>
      </c>
      <c r="S8" s="79">
        <v>1035</v>
      </c>
      <c r="T8" s="79">
        <v>903</v>
      </c>
      <c r="U8" s="79">
        <v>268</v>
      </c>
      <c r="V8" s="79">
        <v>232</v>
      </c>
      <c r="W8" s="79">
        <v>23</v>
      </c>
      <c r="X8" s="79">
        <v>197</v>
      </c>
      <c r="Y8" s="79">
        <v>876</v>
      </c>
      <c r="Z8" s="79">
        <v>744</v>
      </c>
      <c r="AA8" s="79">
        <v>380</v>
      </c>
      <c r="AB8" s="79">
        <v>337</v>
      </c>
      <c r="AC8" s="79">
        <v>2718</v>
      </c>
      <c r="AD8" s="79">
        <v>1950</v>
      </c>
      <c r="AE8" s="79">
        <v>2181</v>
      </c>
      <c r="AF8" s="79">
        <v>1602</v>
      </c>
      <c r="AG8" s="79">
        <v>164</v>
      </c>
      <c r="AH8" s="79">
        <v>159</v>
      </c>
      <c r="AI8" s="79">
        <v>105</v>
      </c>
      <c r="AJ8" s="79">
        <v>66</v>
      </c>
      <c r="AK8" s="79">
        <v>15</v>
      </c>
      <c r="AL8" s="79">
        <v>1</v>
      </c>
      <c r="AM8" s="79">
        <v>127</v>
      </c>
      <c r="AN8" s="79">
        <v>75</v>
      </c>
      <c r="AO8" s="79">
        <v>126</v>
      </c>
      <c r="AP8" s="79">
        <v>47</v>
      </c>
      <c r="AQ8" s="79">
        <v>4333</v>
      </c>
      <c r="AR8" s="79">
        <v>335</v>
      </c>
      <c r="AS8" s="79">
        <f>SUM(AU8,AW8,AY8,BA8,BC8)</f>
        <v>2718</v>
      </c>
      <c r="AT8" s="79">
        <f>SUM(AV8,AX8,AZ8,BB8,BD8)</f>
        <v>1950</v>
      </c>
      <c r="AU8" s="79">
        <v>150</v>
      </c>
      <c r="AV8" s="79">
        <v>99</v>
      </c>
      <c r="AW8" s="79">
        <v>551</v>
      </c>
      <c r="AX8" s="79">
        <v>422</v>
      </c>
      <c r="AY8" s="79">
        <v>951</v>
      </c>
      <c r="AZ8" s="79">
        <v>633</v>
      </c>
      <c r="BA8" s="79">
        <v>270</v>
      </c>
      <c r="BB8" s="79">
        <v>268</v>
      </c>
      <c r="BC8" s="79">
        <v>796</v>
      </c>
      <c r="BD8" s="79">
        <v>528</v>
      </c>
      <c r="BE8" s="79">
        <v>2718</v>
      </c>
      <c r="BF8" s="79">
        <v>1950</v>
      </c>
      <c r="BG8" s="79">
        <v>68</v>
      </c>
      <c r="BH8" s="79">
        <v>48</v>
      </c>
      <c r="BI8" s="79">
        <v>339</v>
      </c>
      <c r="BJ8" s="79">
        <v>492</v>
      </c>
      <c r="BK8" s="79">
        <v>1129</v>
      </c>
      <c r="BL8" s="79">
        <v>839</v>
      </c>
      <c r="BM8" s="79">
        <v>717</v>
      </c>
      <c r="BN8" s="79">
        <v>261</v>
      </c>
      <c r="BO8" s="79">
        <v>115</v>
      </c>
      <c r="BP8" s="79">
        <v>46</v>
      </c>
      <c r="BQ8" s="79">
        <v>57</v>
      </c>
      <c r="BR8" s="79">
        <v>56</v>
      </c>
      <c r="BS8" s="79">
        <v>293</v>
      </c>
      <c r="BT8" s="79">
        <v>208</v>
      </c>
      <c r="BU8" s="79">
        <v>6088</v>
      </c>
      <c r="BV8" s="79">
        <v>1830</v>
      </c>
      <c r="BW8" s="79">
        <v>1222</v>
      </c>
      <c r="BX8" s="79">
        <v>664</v>
      </c>
      <c r="BY8" s="79">
        <v>597</v>
      </c>
      <c r="BZ8" s="79">
        <v>709</v>
      </c>
      <c r="CA8" s="79">
        <v>226</v>
      </c>
      <c r="CB8" s="79">
        <v>219</v>
      </c>
      <c r="CC8" s="79">
        <v>26</v>
      </c>
      <c r="CD8" s="79">
        <v>80</v>
      </c>
      <c r="CE8" s="79">
        <v>515</v>
      </c>
    </row>
    <row r="9" spans="1:83" s="24" customFormat="1" ht="18.95" customHeight="1">
      <c r="A9" s="101" t="s">
        <v>405</v>
      </c>
      <c r="B9" s="27">
        <v>1252</v>
      </c>
      <c r="C9" s="27">
        <v>139</v>
      </c>
      <c r="D9" s="27">
        <v>84</v>
      </c>
      <c r="E9" s="27">
        <v>102</v>
      </c>
      <c r="F9" s="27">
        <v>198</v>
      </c>
      <c r="G9" s="27">
        <v>164</v>
      </c>
      <c r="H9" s="27">
        <v>37</v>
      </c>
      <c r="I9" s="27">
        <v>528</v>
      </c>
      <c r="J9" s="27">
        <v>1148</v>
      </c>
      <c r="K9" s="27">
        <v>52</v>
      </c>
      <c r="L9" s="27">
        <v>7320</v>
      </c>
      <c r="M9" s="27">
        <v>260</v>
      </c>
      <c r="N9" s="27">
        <v>29</v>
      </c>
      <c r="O9" s="27">
        <v>618</v>
      </c>
      <c r="P9" s="27">
        <v>585</v>
      </c>
      <c r="Q9" s="27">
        <v>47</v>
      </c>
      <c r="R9" s="27">
        <v>32</v>
      </c>
      <c r="S9" s="27">
        <v>241</v>
      </c>
      <c r="T9" s="27">
        <v>219</v>
      </c>
      <c r="U9" s="27">
        <v>78</v>
      </c>
      <c r="V9" s="27">
        <v>73</v>
      </c>
      <c r="W9" s="27">
        <v>6</v>
      </c>
      <c r="X9" s="27">
        <v>37</v>
      </c>
      <c r="Y9" s="27">
        <v>143</v>
      </c>
      <c r="Z9" s="27">
        <v>123</v>
      </c>
      <c r="AA9" s="27">
        <v>103</v>
      </c>
      <c r="AB9" s="27">
        <v>101</v>
      </c>
      <c r="AC9" s="27">
        <v>584</v>
      </c>
      <c r="AD9" s="27">
        <v>355</v>
      </c>
      <c r="AE9" s="27">
        <v>488</v>
      </c>
      <c r="AF9" s="27">
        <v>287</v>
      </c>
      <c r="AG9" s="27">
        <v>34</v>
      </c>
      <c r="AH9" s="27">
        <v>34</v>
      </c>
      <c r="AI9" s="27">
        <v>18</v>
      </c>
      <c r="AJ9" s="27">
        <v>16</v>
      </c>
      <c r="AK9" s="27">
        <v>1</v>
      </c>
      <c r="AL9" s="27">
        <v>0</v>
      </c>
      <c r="AM9" s="27">
        <v>24</v>
      </c>
      <c r="AN9" s="27">
        <v>11</v>
      </c>
      <c r="AO9" s="27">
        <v>19</v>
      </c>
      <c r="AP9" s="27">
        <v>7</v>
      </c>
      <c r="AQ9" s="27">
        <v>899</v>
      </c>
      <c r="AR9" s="27">
        <v>40</v>
      </c>
      <c r="AS9" s="27">
        <f t="shared" ref="AS9:AS33" si="0">SUM(AU9,AW9,AY9,BA9,BC9)</f>
        <v>584</v>
      </c>
      <c r="AT9" s="27">
        <f t="shared" ref="AT9:AT33" si="1">SUM(AV9,AX9,AZ9,BB9,BD9)</f>
        <v>355</v>
      </c>
      <c r="AU9" s="27">
        <v>38</v>
      </c>
      <c r="AV9" s="27">
        <v>21</v>
      </c>
      <c r="AW9" s="27">
        <v>83</v>
      </c>
      <c r="AX9" s="27">
        <v>48</v>
      </c>
      <c r="AY9" s="27">
        <v>134</v>
      </c>
      <c r="AZ9" s="27">
        <v>68</v>
      </c>
      <c r="BA9" s="27">
        <v>41</v>
      </c>
      <c r="BB9" s="27">
        <v>37</v>
      </c>
      <c r="BC9" s="27">
        <v>288</v>
      </c>
      <c r="BD9" s="27">
        <v>181</v>
      </c>
      <c r="BE9" s="27">
        <v>584</v>
      </c>
      <c r="BF9" s="27">
        <v>355</v>
      </c>
      <c r="BG9" s="27">
        <v>12</v>
      </c>
      <c r="BH9" s="27">
        <v>7</v>
      </c>
      <c r="BI9" s="27">
        <v>59</v>
      </c>
      <c r="BJ9" s="27">
        <v>75</v>
      </c>
      <c r="BK9" s="27">
        <v>214</v>
      </c>
      <c r="BL9" s="27">
        <v>118</v>
      </c>
      <c r="BM9" s="27">
        <v>158</v>
      </c>
      <c r="BN9" s="27">
        <v>39</v>
      </c>
      <c r="BO9" s="27">
        <v>18</v>
      </c>
      <c r="BP9" s="27">
        <v>16</v>
      </c>
      <c r="BQ9" s="27">
        <v>8</v>
      </c>
      <c r="BR9" s="27">
        <v>13</v>
      </c>
      <c r="BS9" s="27">
        <v>115</v>
      </c>
      <c r="BT9" s="27">
        <v>87</v>
      </c>
      <c r="BU9" s="27">
        <v>1288</v>
      </c>
      <c r="BV9" s="27">
        <v>463</v>
      </c>
      <c r="BW9" s="27">
        <v>297</v>
      </c>
      <c r="BX9" s="27">
        <v>44</v>
      </c>
      <c r="BY9" s="27">
        <v>64</v>
      </c>
      <c r="BZ9" s="27">
        <v>150</v>
      </c>
      <c r="CA9" s="27">
        <v>55</v>
      </c>
      <c r="CB9" s="27">
        <v>69</v>
      </c>
      <c r="CC9" s="27">
        <v>4</v>
      </c>
      <c r="CD9" s="27">
        <v>14</v>
      </c>
      <c r="CE9" s="27">
        <v>128</v>
      </c>
    </row>
    <row r="10" spans="1:83" s="24" customFormat="1" ht="18.95" customHeight="1">
      <c r="A10" s="101" t="s">
        <v>406</v>
      </c>
      <c r="B10" s="27">
        <v>43</v>
      </c>
      <c r="C10" s="27">
        <v>14</v>
      </c>
      <c r="D10" s="27">
        <v>11</v>
      </c>
      <c r="E10" s="27">
        <v>7</v>
      </c>
      <c r="F10" s="27">
        <v>4</v>
      </c>
      <c r="G10" s="27">
        <v>3</v>
      </c>
      <c r="H10" s="27">
        <v>4</v>
      </c>
      <c r="I10" s="27">
        <v>0</v>
      </c>
      <c r="J10" s="27">
        <v>43</v>
      </c>
      <c r="K10" s="27">
        <v>0</v>
      </c>
      <c r="L10" s="27">
        <v>187</v>
      </c>
      <c r="M10" s="27">
        <v>59</v>
      </c>
      <c r="N10" s="27">
        <v>0</v>
      </c>
      <c r="O10" s="27">
        <v>25</v>
      </c>
      <c r="P10" s="27">
        <v>18</v>
      </c>
      <c r="Q10" s="27">
        <v>7</v>
      </c>
      <c r="R10" s="27">
        <v>2</v>
      </c>
      <c r="S10" s="27">
        <v>3</v>
      </c>
      <c r="T10" s="27">
        <v>6</v>
      </c>
      <c r="U10" s="27">
        <v>0</v>
      </c>
      <c r="V10" s="27">
        <v>0</v>
      </c>
      <c r="W10" s="27">
        <v>0</v>
      </c>
      <c r="X10" s="27">
        <v>0</v>
      </c>
      <c r="Y10" s="27">
        <v>15</v>
      </c>
      <c r="Z10" s="27">
        <v>10</v>
      </c>
      <c r="AA10" s="27">
        <v>0</v>
      </c>
      <c r="AB10" s="27">
        <v>0</v>
      </c>
      <c r="AC10" s="27">
        <v>20</v>
      </c>
      <c r="AD10" s="27">
        <v>23</v>
      </c>
      <c r="AE10" s="27">
        <v>16</v>
      </c>
      <c r="AF10" s="27">
        <v>18</v>
      </c>
      <c r="AG10" s="27">
        <v>4</v>
      </c>
      <c r="AH10" s="27">
        <v>3</v>
      </c>
      <c r="AI10" s="27">
        <v>0</v>
      </c>
      <c r="AJ10" s="27">
        <v>2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36</v>
      </c>
      <c r="AR10" s="27">
        <v>7</v>
      </c>
      <c r="AS10" s="27">
        <f t="shared" si="0"/>
        <v>20</v>
      </c>
      <c r="AT10" s="27">
        <f t="shared" si="1"/>
        <v>23</v>
      </c>
      <c r="AU10" s="27">
        <v>0</v>
      </c>
      <c r="AV10" s="27">
        <v>0</v>
      </c>
      <c r="AW10" s="27">
        <v>1</v>
      </c>
      <c r="AX10" s="27">
        <v>5</v>
      </c>
      <c r="AY10" s="27">
        <v>12</v>
      </c>
      <c r="AZ10" s="27">
        <v>14</v>
      </c>
      <c r="BA10" s="27">
        <v>7</v>
      </c>
      <c r="BB10" s="27">
        <v>4</v>
      </c>
      <c r="BC10" s="27">
        <v>0</v>
      </c>
      <c r="BD10" s="27">
        <v>0</v>
      </c>
      <c r="BE10" s="27">
        <v>20</v>
      </c>
      <c r="BF10" s="27">
        <v>23</v>
      </c>
      <c r="BG10" s="27">
        <v>0</v>
      </c>
      <c r="BH10" s="27">
        <v>0</v>
      </c>
      <c r="BI10" s="27">
        <v>3</v>
      </c>
      <c r="BJ10" s="27">
        <v>7</v>
      </c>
      <c r="BK10" s="27">
        <v>5</v>
      </c>
      <c r="BL10" s="27">
        <v>11</v>
      </c>
      <c r="BM10" s="27">
        <v>11</v>
      </c>
      <c r="BN10" s="27">
        <v>5</v>
      </c>
      <c r="BO10" s="27">
        <v>1</v>
      </c>
      <c r="BP10" s="27">
        <v>0</v>
      </c>
      <c r="BQ10" s="27">
        <v>0</v>
      </c>
      <c r="BR10" s="27">
        <v>0</v>
      </c>
      <c r="BS10" s="27">
        <v>0</v>
      </c>
      <c r="BT10" s="27">
        <v>0</v>
      </c>
      <c r="BU10" s="79">
        <v>42</v>
      </c>
      <c r="BV10" s="79">
        <v>12</v>
      </c>
      <c r="BW10" s="79">
        <v>11</v>
      </c>
      <c r="BX10" s="79">
        <v>7</v>
      </c>
      <c r="BY10" s="79">
        <v>6</v>
      </c>
      <c r="BZ10" s="79">
        <v>6</v>
      </c>
      <c r="CA10" s="79">
        <v>0</v>
      </c>
      <c r="CB10" s="79">
        <v>0</v>
      </c>
      <c r="CC10" s="79">
        <v>0</v>
      </c>
      <c r="CD10" s="79">
        <v>0</v>
      </c>
      <c r="CE10" s="79">
        <v>0</v>
      </c>
    </row>
    <row r="11" spans="1:83" s="24" customFormat="1" ht="18.95" customHeight="1">
      <c r="A11" s="101" t="s">
        <v>407</v>
      </c>
      <c r="B11" s="27">
        <v>522</v>
      </c>
      <c r="C11" s="27">
        <v>85</v>
      </c>
      <c r="D11" s="27">
        <v>71</v>
      </c>
      <c r="E11" s="27">
        <v>63</v>
      </c>
      <c r="F11" s="27">
        <v>89</v>
      </c>
      <c r="G11" s="27">
        <v>61</v>
      </c>
      <c r="H11" s="27">
        <v>55</v>
      </c>
      <c r="I11" s="27">
        <v>98</v>
      </c>
      <c r="J11" s="27">
        <v>453</v>
      </c>
      <c r="K11" s="27">
        <v>38</v>
      </c>
      <c r="L11" s="27">
        <v>789</v>
      </c>
      <c r="M11" s="27">
        <v>301</v>
      </c>
      <c r="N11" s="27">
        <v>4</v>
      </c>
      <c r="O11" s="27">
        <v>284</v>
      </c>
      <c r="P11" s="27">
        <v>273</v>
      </c>
      <c r="Q11" s="27">
        <v>33</v>
      </c>
      <c r="R11" s="27">
        <v>29</v>
      </c>
      <c r="S11" s="27">
        <v>115</v>
      </c>
      <c r="T11" s="27">
        <v>77</v>
      </c>
      <c r="U11" s="27">
        <v>18</v>
      </c>
      <c r="V11" s="27">
        <v>23</v>
      </c>
      <c r="W11" s="27">
        <v>1</v>
      </c>
      <c r="X11" s="27">
        <v>35</v>
      </c>
      <c r="Y11" s="27">
        <v>98</v>
      </c>
      <c r="Z11" s="27">
        <v>83</v>
      </c>
      <c r="AA11" s="27">
        <v>19</v>
      </c>
      <c r="AB11" s="27">
        <v>26</v>
      </c>
      <c r="AC11" s="27">
        <v>289</v>
      </c>
      <c r="AD11" s="27">
        <v>238</v>
      </c>
      <c r="AE11" s="27">
        <v>226</v>
      </c>
      <c r="AF11" s="27">
        <v>196</v>
      </c>
      <c r="AG11" s="27">
        <v>19</v>
      </c>
      <c r="AH11" s="27">
        <v>18</v>
      </c>
      <c r="AI11" s="27">
        <v>14</v>
      </c>
      <c r="AJ11" s="27">
        <v>12</v>
      </c>
      <c r="AK11" s="27">
        <v>0</v>
      </c>
      <c r="AL11" s="27">
        <v>1</v>
      </c>
      <c r="AM11" s="27">
        <v>12</v>
      </c>
      <c r="AN11" s="27">
        <v>4</v>
      </c>
      <c r="AO11" s="27">
        <v>18</v>
      </c>
      <c r="AP11" s="27">
        <v>7</v>
      </c>
      <c r="AQ11" s="27">
        <v>498</v>
      </c>
      <c r="AR11" s="27">
        <v>29</v>
      </c>
      <c r="AS11" s="27">
        <f t="shared" si="0"/>
        <v>289</v>
      </c>
      <c r="AT11" s="27">
        <f t="shared" si="1"/>
        <v>238</v>
      </c>
      <c r="AU11" s="27">
        <v>17</v>
      </c>
      <c r="AV11" s="27">
        <v>11</v>
      </c>
      <c r="AW11" s="27">
        <v>76</v>
      </c>
      <c r="AX11" s="27">
        <v>62</v>
      </c>
      <c r="AY11" s="27">
        <v>109</v>
      </c>
      <c r="AZ11" s="27">
        <v>77</v>
      </c>
      <c r="BA11" s="27">
        <v>20</v>
      </c>
      <c r="BB11" s="27">
        <v>23</v>
      </c>
      <c r="BC11" s="27">
        <v>67</v>
      </c>
      <c r="BD11" s="27">
        <v>65</v>
      </c>
      <c r="BE11" s="27">
        <v>289</v>
      </c>
      <c r="BF11" s="27">
        <v>238</v>
      </c>
      <c r="BG11" s="27">
        <v>7</v>
      </c>
      <c r="BH11" s="27">
        <v>2</v>
      </c>
      <c r="BI11" s="27">
        <v>32</v>
      </c>
      <c r="BJ11" s="27">
        <v>62</v>
      </c>
      <c r="BK11" s="27">
        <v>133</v>
      </c>
      <c r="BL11" s="27">
        <v>114</v>
      </c>
      <c r="BM11" s="27">
        <v>69</v>
      </c>
      <c r="BN11" s="27">
        <v>22</v>
      </c>
      <c r="BO11" s="27">
        <v>14</v>
      </c>
      <c r="BP11" s="27">
        <v>4</v>
      </c>
      <c r="BQ11" s="27">
        <v>8</v>
      </c>
      <c r="BR11" s="27">
        <v>9</v>
      </c>
      <c r="BS11" s="27">
        <v>26</v>
      </c>
      <c r="BT11" s="27">
        <v>25</v>
      </c>
      <c r="BU11" s="27">
        <v>570</v>
      </c>
      <c r="BV11" s="27">
        <v>143</v>
      </c>
      <c r="BW11" s="27">
        <v>111</v>
      </c>
      <c r="BX11" s="27">
        <v>68</v>
      </c>
      <c r="BY11" s="27">
        <v>68</v>
      </c>
      <c r="BZ11" s="27">
        <v>76</v>
      </c>
      <c r="CA11" s="27">
        <v>23</v>
      </c>
      <c r="CB11" s="27">
        <v>40</v>
      </c>
      <c r="CC11" s="27">
        <v>1</v>
      </c>
      <c r="CD11" s="27">
        <v>0</v>
      </c>
      <c r="CE11" s="27">
        <v>40</v>
      </c>
    </row>
    <row r="12" spans="1:83" s="24" customFormat="1" ht="18.95" customHeight="1">
      <c r="A12" s="101" t="s">
        <v>408</v>
      </c>
      <c r="B12" s="27">
        <v>124</v>
      </c>
      <c r="C12" s="27">
        <v>20</v>
      </c>
      <c r="D12" s="27">
        <v>32</v>
      </c>
      <c r="E12" s="27">
        <v>7</v>
      </c>
      <c r="F12" s="27">
        <v>14</v>
      </c>
      <c r="G12" s="27">
        <v>21</v>
      </c>
      <c r="H12" s="27">
        <v>12</v>
      </c>
      <c r="I12" s="27">
        <v>18</v>
      </c>
      <c r="J12" s="27">
        <v>160</v>
      </c>
      <c r="K12" s="27">
        <v>5</v>
      </c>
      <c r="L12" s="27">
        <v>185</v>
      </c>
      <c r="M12" s="27">
        <v>60</v>
      </c>
      <c r="N12" s="27">
        <v>0</v>
      </c>
      <c r="O12" s="27">
        <v>56</v>
      </c>
      <c r="P12" s="27">
        <v>68</v>
      </c>
      <c r="Q12" s="27">
        <v>12</v>
      </c>
      <c r="R12" s="27">
        <v>12</v>
      </c>
      <c r="S12" s="27">
        <v>10</v>
      </c>
      <c r="T12" s="27">
        <v>26</v>
      </c>
      <c r="U12" s="27">
        <v>3</v>
      </c>
      <c r="V12" s="27">
        <v>2</v>
      </c>
      <c r="W12" s="27">
        <v>0</v>
      </c>
      <c r="X12" s="27">
        <v>0</v>
      </c>
      <c r="Y12" s="27">
        <v>21</v>
      </c>
      <c r="Z12" s="27">
        <v>18</v>
      </c>
      <c r="AA12" s="27">
        <v>10</v>
      </c>
      <c r="AB12" s="27">
        <v>10</v>
      </c>
      <c r="AC12" s="27">
        <v>64</v>
      </c>
      <c r="AD12" s="27">
        <v>51</v>
      </c>
      <c r="AE12" s="27">
        <v>56</v>
      </c>
      <c r="AF12" s="27">
        <v>39</v>
      </c>
      <c r="AG12" s="27">
        <v>5</v>
      </c>
      <c r="AH12" s="27">
        <v>7</v>
      </c>
      <c r="AI12" s="27">
        <v>0</v>
      </c>
      <c r="AJ12" s="27">
        <v>1</v>
      </c>
      <c r="AK12" s="27">
        <v>0</v>
      </c>
      <c r="AL12" s="27">
        <v>0</v>
      </c>
      <c r="AM12" s="27">
        <v>3</v>
      </c>
      <c r="AN12" s="27">
        <v>2</v>
      </c>
      <c r="AO12" s="27">
        <v>0</v>
      </c>
      <c r="AP12" s="27">
        <v>2</v>
      </c>
      <c r="AQ12" s="27">
        <v>102</v>
      </c>
      <c r="AR12" s="27">
        <v>13</v>
      </c>
      <c r="AS12" s="27">
        <f t="shared" si="0"/>
        <v>64</v>
      </c>
      <c r="AT12" s="27">
        <f t="shared" si="1"/>
        <v>51</v>
      </c>
      <c r="AU12" s="27">
        <v>3</v>
      </c>
      <c r="AV12" s="27">
        <v>1</v>
      </c>
      <c r="AW12" s="27">
        <v>14</v>
      </c>
      <c r="AX12" s="27">
        <v>9</v>
      </c>
      <c r="AY12" s="27">
        <v>22</v>
      </c>
      <c r="AZ12" s="27">
        <v>19</v>
      </c>
      <c r="BA12" s="27">
        <v>11</v>
      </c>
      <c r="BB12" s="27">
        <v>17</v>
      </c>
      <c r="BC12" s="27">
        <v>14</v>
      </c>
      <c r="BD12" s="27">
        <v>5</v>
      </c>
      <c r="BE12" s="27">
        <v>64</v>
      </c>
      <c r="BF12" s="27">
        <v>51</v>
      </c>
      <c r="BG12" s="27">
        <v>1</v>
      </c>
      <c r="BH12" s="27">
        <v>0</v>
      </c>
      <c r="BI12" s="27">
        <v>8</v>
      </c>
      <c r="BJ12" s="27">
        <v>20</v>
      </c>
      <c r="BK12" s="27">
        <v>19</v>
      </c>
      <c r="BL12" s="27">
        <v>13</v>
      </c>
      <c r="BM12" s="27">
        <v>18</v>
      </c>
      <c r="BN12" s="27">
        <v>8</v>
      </c>
      <c r="BO12" s="27">
        <v>3</v>
      </c>
      <c r="BP12" s="27">
        <v>4</v>
      </c>
      <c r="BQ12" s="27">
        <v>4</v>
      </c>
      <c r="BR12" s="27">
        <v>3</v>
      </c>
      <c r="BS12" s="27">
        <v>11</v>
      </c>
      <c r="BT12" s="27">
        <v>3</v>
      </c>
      <c r="BU12" s="27">
        <v>185</v>
      </c>
      <c r="BV12" s="27">
        <v>50</v>
      </c>
      <c r="BW12" s="27">
        <v>46</v>
      </c>
      <c r="BX12" s="27">
        <v>31</v>
      </c>
      <c r="BY12" s="27">
        <v>24</v>
      </c>
      <c r="BZ12" s="27">
        <v>17</v>
      </c>
      <c r="CA12" s="27">
        <v>4</v>
      </c>
      <c r="CB12" s="27">
        <v>0</v>
      </c>
      <c r="CC12" s="27">
        <v>2</v>
      </c>
      <c r="CD12" s="27">
        <v>11</v>
      </c>
      <c r="CE12" s="27">
        <v>0</v>
      </c>
    </row>
    <row r="13" spans="1:83" s="24" customFormat="1" ht="18.95" customHeight="1">
      <c r="A13" s="101" t="s">
        <v>409</v>
      </c>
      <c r="B13" s="27">
        <v>71</v>
      </c>
      <c r="C13" s="27">
        <v>5</v>
      </c>
      <c r="D13" s="27">
        <v>9</v>
      </c>
      <c r="E13" s="27">
        <v>11</v>
      </c>
      <c r="F13" s="27">
        <v>17</v>
      </c>
      <c r="G13" s="27">
        <v>7</v>
      </c>
      <c r="H13" s="27">
        <v>5</v>
      </c>
      <c r="I13" s="27">
        <v>17</v>
      </c>
      <c r="J13" s="27">
        <v>62</v>
      </c>
      <c r="K13" s="27">
        <v>13</v>
      </c>
      <c r="L13" s="27">
        <v>109</v>
      </c>
      <c r="M13" s="27">
        <v>22</v>
      </c>
      <c r="N13" s="27">
        <v>7</v>
      </c>
      <c r="O13" s="27">
        <v>35</v>
      </c>
      <c r="P13" s="27">
        <v>36</v>
      </c>
      <c r="Q13" s="27">
        <v>4</v>
      </c>
      <c r="R13" s="27">
        <v>8</v>
      </c>
      <c r="S13" s="27">
        <v>7</v>
      </c>
      <c r="T13" s="27">
        <v>4</v>
      </c>
      <c r="U13" s="27">
        <v>2</v>
      </c>
      <c r="V13" s="27">
        <v>1</v>
      </c>
      <c r="W13" s="27">
        <v>0</v>
      </c>
      <c r="X13" s="27">
        <v>2</v>
      </c>
      <c r="Y13" s="27">
        <v>17</v>
      </c>
      <c r="Z13" s="27">
        <v>13</v>
      </c>
      <c r="AA13" s="27">
        <v>5</v>
      </c>
      <c r="AB13" s="27">
        <v>8</v>
      </c>
      <c r="AC13" s="27">
        <v>33</v>
      </c>
      <c r="AD13" s="27">
        <v>30</v>
      </c>
      <c r="AE13" s="27">
        <v>26</v>
      </c>
      <c r="AF13" s="27">
        <v>27</v>
      </c>
      <c r="AG13" s="27">
        <v>1</v>
      </c>
      <c r="AH13" s="27">
        <v>2</v>
      </c>
      <c r="AI13" s="27">
        <v>5</v>
      </c>
      <c r="AJ13" s="27">
        <v>0</v>
      </c>
      <c r="AK13" s="27">
        <v>0</v>
      </c>
      <c r="AL13" s="27">
        <v>0</v>
      </c>
      <c r="AM13" s="27">
        <v>1</v>
      </c>
      <c r="AN13" s="27">
        <v>0</v>
      </c>
      <c r="AO13" s="27">
        <v>0</v>
      </c>
      <c r="AP13" s="27">
        <v>1</v>
      </c>
      <c r="AQ13" s="27">
        <v>62</v>
      </c>
      <c r="AR13" s="27">
        <v>1</v>
      </c>
      <c r="AS13" s="27">
        <f t="shared" si="0"/>
        <v>33</v>
      </c>
      <c r="AT13" s="27">
        <f t="shared" si="1"/>
        <v>30</v>
      </c>
      <c r="AU13" s="27">
        <v>1</v>
      </c>
      <c r="AV13" s="27">
        <v>0</v>
      </c>
      <c r="AW13" s="27">
        <v>8</v>
      </c>
      <c r="AX13" s="27">
        <v>3</v>
      </c>
      <c r="AY13" s="27">
        <v>11</v>
      </c>
      <c r="AZ13" s="27">
        <v>3</v>
      </c>
      <c r="BA13" s="27">
        <v>0</v>
      </c>
      <c r="BB13" s="27">
        <v>2</v>
      </c>
      <c r="BC13" s="27">
        <v>13</v>
      </c>
      <c r="BD13" s="27">
        <v>22</v>
      </c>
      <c r="BE13" s="27">
        <v>33</v>
      </c>
      <c r="BF13" s="27">
        <v>30</v>
      </c>
      <c r="BG13" s="27">
        <v>1</v>
      </c>
      <c r="BH13" s="27">
        <v>0</v>
      </c>
      <c r="BI13" s="27">
        <v>4</v>
      </c>
      <c r="BJ13" s="27">
        <v>18</v>
      </c>
      <c r="BK13" s="27">
        <v>19</v>
      </c>
      <c r="BL13" s="27">
        <v>8</v>
      </c>
      <c r="BM13" s="27">
        <v>8</v>
      </c>
      <c r="BN13" s="27">
        <v>1</v>
      </c>
      <c r="BO13" s="27">
        <v>0</v>
      </c>
      <c r="BP13" s="27">
        <v>1</v>
      </c>
      <c r="BQ13" s="27">
        <v>1</v>
      </c>
      <c r="BR13" s="27">
        <v>1</v>
      </c>
      <c r="BS13" s="27">
        <v>0</v>
      </c>
      <c r="BT13" s="27">
        <v>1</v>
      </c>
      <c r="BU13" s="79">
        <v>64</v>
      </c>
      <c r="BV13" s="79">
        <v>24</v>
      </c>
      <c r="BW13" s="79">
        <v>9</v>
      </c>
      <c r="BX13" s="79">
        <v>5</v>
      </c>
      <c r="BY13" s="79">
        <v>6</v>
      </c>
      <c r="BZ13" s="79">
        <v>11</v>
      </c>
      <c r="CA13" s="79">
        <v>4</v>
      </c>
      <c r="CB13" s="79">
        <v>1</v>
      </c>
      <c r="CC13" s="79">
        <v>0</v>
      </c>
      <c r="CD13" s="79">
        <v>0</v>
      </c>
      <c r="CE13" s="79">
        <v>4</v>
      </c>
    </row>
    <row r="14" spans="1:83" s="24" customFormat="1" ht="18.95" customHeight="1">
      <c r="A14" s="101" t="s">
        <v>410</v>
      </c>
      <c r="B14" s="27">
        <v>1000</v>
      </c>
      <c r="C14" s="27">
        <v>136</v>
      </c>
      <c r="D14" s="27">
        <v>153</v>
      </c>
      <c r="E14" s="27">
        <v>154</v>
      </c>
      <c r="F14" s="27">
        <v>146</v>
      </c>
      <c r="G14" s="27">
        <v>153</v>
      </c>
      <c r="H14" s="27">
        <v>61</v>
      </c>
      <c r="I14" s="27">
        <v>197</v>
      </c>
      <c r="J14" s="27">
        <v>946</v>
      </c>
      <c r="K14" s="27">
        <v>283</v>
      </c>
      <c r="L14" s="27">
        <v>3585</v>
      </c>
      <c r="M14" s="27">
        <v>2955</v>
      </c>
      <c r="N14" s="27">
        <v>1529</v>
      </c>
      <c r="O14" s="27">
        <v>341</v>
      </c>
      <c r="P14" s="27">
        <v>285</v>
      </c>
      <c r="Q14" s="27">
        <v>8</v>
      </c>
      <c r="R14" s="27">
        <v>5</v>
      </c>
      <c r="S14" s="27">
        <v>141</v>
      </c>
      <c r="T14" s="27">
        <v>87</v>
      </c>
      <c r="U14" s="27">
        <v>39</v>
      </c>
      <c r="V14" s="27">
        <v>21</v>
      </c>
      <c r="W14" s="27">
        <v>0</v>
      </c>
      <c r="X14" s="27">
        <v>33</v>
      </c>
      <c r="Y14" s="27">
        <v>93</v>
      </c>
      <c r="Z14" s="27">
        <v>78</v>
      </c>
      <c r="AA14" s="27">
        <v>60</v>
      </c>
      <c r="AB14" s="27">
        <v>61</v>
      </c>
      <c r="AC14" s="27">
        <v>246</v>
      </c>
      <c r="AD14" s="27">
        <v>145</v>
      </c>
      <c r="AE14" s="27">
        <v>193</v>
      </c>
      <c r="AF14" s="27">
        <v>127</v>
      </c>
      <c r="AG14" s="27">
        <v>2</v>
      </c>
      <c r="AH14" s="27">
        <v>6</v>
      </c>
      <c r="AI14" s="27">
        <v>14</v>
      </c>
      <c r="AJ14" s="27">
        <v>3</v>
      </c>
      <c r="AK14" s="27">
        <v>1</v>
      </c>
      <c r="AL14" s="27">
        <v>0</v>
      </c>
      <c r="AM14" s="27">
        <v>11</v>
      </c>
      <c r="AN14" s="27">
        <v>8</v>
      </c>
      <c r="AO14" s="27">
        <v>25</v>
      </c>
      <c r="AP14" s="27">
        <v>1</v>
      </c>
      <c r="AQ14" s="27">
        <v>331</v>
      </c>
      <c r="AR14" s="27">
        <v>60</v>
      </c>
      <c r="AS14" s="27">
        <f t="shared" si="0"/>
        <v>246</v>
      </c>
      <c r="AT14" s="27">
        <f t="shared" si="1"/>
        <v>145</v>
      </c>
      <c r="AU14" s="27">
        <v>5</v>
      </c>
      <c r="AV14" s="27">
        <v>3</v>
      </c>
      <c r="AW14" s="27">
        <v>41</v>
      </c>
      <c r="AX14" s="27">
        <v>38</v>
      </c>
      <c r="AY14" s="27">
        <v>127</v>
      </c>
      <c r="AZ14" s="27">
        <v>49</v>
      </c>
      <c r="BA14" s="27">
        <v>12</v>
      </c>
      <c r="BB14" s="27">
        <v>33</v>
      </c>
      <c r="BC14" s="27">
        <v>61</v>
      </c>
      <c r="BD14" s="27">
        <v>22</v>
      </c>
      <c r="BE14" s="27">
        <v>246</v>
      </c>
      <c r="BF14" s="27">
        <v>145</v>
      </c>
      <c r="BG14" s="27">
        <v>4</v>
      </c>
      <c r="BH14" s="27">
        <v>4</v>
      </c>
      <c r="BI14" s="27">
        <v>47</v>
      </c>
      <c r="BJ14" s="27">
        <v>44</v>
      </c>
      <c r="BK14" s="27">
        <v>96</v>
      </c>
      <c r="BL14" s="27">
        <v>60</v>
      </c>
      <c r="BM14" s="27">
        <v>58</v>
      </c>
      <c r="BN14" s="27">
        <v>15</v>
      </c>
      <c r="BO14" s="27">
        <v>4</v>
      </c>
      <c r="BP14" s="27">
        <v>0</v>
      </c>
      <c r="BQ14" s="27">
        <v>2</v>
      </c>
      <c r="BR14" s="27">
        <v>0</v>
      </c>
      <c r="BS14" s="27">
        <v>35</v>
      </c>
      <c r="BT14" s="27">
        <v>22</v>
      </c>
      <c r="BU14" s="27">
        <v>403</v>
      </c>
      <c r="BV14" s="27">
        <v>174</v>
      </c>
      <c r="BW14" s="27">
        <v>56</v>
      </c>
      <c r="BX14" s="27">
        <v>54</v>
      </c>
      <c r="BY14" s="27">
        <v>43</v>
      </c>
      <c r="BZ14" s="27">
        <v>51</v>
      </c>
      <c r="CA14" s="27">
        <v>6</v>
      </c>
      <c r="CB14" s="27">
        <v>1</v>
      </c>
      <c r="CC14" s="27">
        <v>1</v>
      </c>
      <c r="CD14" s="27">
        <v>0</v>
      </c>
      <c r="CE14" s="27">
        <v>17</v>
      </c>
    </row>
    <row r="15" spans="1:83" s="24" customFormat="1" ht="18.95" customHeight="1">
      <c r="A15" s="101" t="s">
        <v>411</v>
      </c>
      <c r="B15" s="27">
        <v>185</v>
      </c>
      <c r="C15" s="27">
        <v>28</v>
      </c>
      <c r="D15" s="27">
        <v>40</v>
      </c>
      <c r="E15" s="27">
        <v>14</v>
      </c>
      <c r="F15" s="27">
        <v>34</v>
      </c>
      <c r="G15" s="27">
        <v>16</v>
      </c>
      <c r="H15" s="27">
        <v>13</v>
      </c>
      <c r="I15" s="27">
        <v>40</v>
      </c>
      <c r="J15" s="27">
        <v>179</v>
      </c>
      <c r="K15" s="27">
        <v>35</v>
      </c>
      <c r="L15" s="27">
        <v>312</v>
      </c>
      <c r="M15" s="27">
        <v>61</v>
      </c>
      <c r="N15" s="27">
        <v>55</v>
      </c>
      <c r="O15" s="27">
        <v>125</v>
      </c>
      <c r="P15" s="27">
        <v>109</v>
      </c>
      <c r="Q15" s="27">
        <v>6</v>
      </c>
      <c r="R15" s="27">
        <v>6</v>
      </c>
      <c r="S15" s="27">
        <v>56</v>
      </c>
      <c r="T15" s="27">
        <v>43</v>
      </c>
      <c r="U15" s="27">
        <v>4</v>
      </c>
      <c r="V15" s="27">
        <v>4</v>
      </c>
      <c r="W15" s="27">
        <v>2</v>
      </c>
      <c r="X15" s="27">
        <v>5</v>
      </c>
      <c r="Y15" s="27">
        <v>42</v>
      </c>
      <c r="Z15" s="27">
        <v>43</v>
      </c>
      <c r="AA15" s="27">
        <v>15</v>
      </c>
      <c r="AB15" s="27">
        <v>8</v>
      </c>
      <c r="AC15" s="27">
        <v>127</v>
      </c>
      <c r="AD15" s="27">
        <v>89</v>
      </c>
      <c r="AE15" s="27">
        <v>116</v>
      </c>
      <c r="AF15" s="27">
        <v>78</v>
      </c>
      <c r="AG15" s="27">
        <v>4</v>
      </c>
      <c r="AH15" s="27">
        <v>7</v>
      </c>
      <c r="AI15" s="27">
        <v>3</v>
      </c>
      <c r="AJ15" s="27">
        <v>1</v>
      </c>
      <c r="AK15" s="27">
        <v>0</v>
      </c>
      <c r="AL15" s="27">
        <v>0</v>
      </c>
      <c r="AM15" s="27">
        <v>3</v>
      </c>
      <c r="AN15" s="27">
        <v>1</v>
      </c>
      <c r="AO15" s="27">
        <v>1</v>
      </c>
      <c r="AP15" s="27">
        <v>2</v>
      </c>
      <c r="AQ15" s="27">
        <v>215</v>
      </c>
      <c r="AR15" s="27">
        <v>1</v>
      </c>
      <c r="AS15" s="27">
        <f t="shared" si="0"/>
        <v>127</v>
      </c>
      <c r="AT15" s="27">
        <f t="shared" si="1"/>
        <v>89</v>
      </c>
      <c r="AU15" s="27">
        <v>3</v>
      </c>
      <c r="AV15" s="27">
        <v>1</v>
      </c>
      <c r="AW15" s="27">
        <v>24</v>
      </c>
      <c r="AX15" s="27">
        <v>25</v>
      </c>
      <c r="AY15" s="27">
        <v>63</v>
      </c>
      <c r="AZ15" s="27">
        <v>36</v>
      </c>
      <c r="BA15" s="27">
        <v>12</v>
      </c>
      <c r="BB15" s="27">
        <v>7</v>
      </c>
      <c r="BC15" s="27">
        <v>25</v>
      </c>
      <c r="BD15" s="27">
        <v>20</v>
      </c>
      <c r="BE15" s="27">
        <v>127</v>
      </c>
      <c r="BF15" s="27">
        <v>89</v>
      </c>
      <c r="BG15" s="27">
        <v>1</v>
      </c>
      <c r="BH15" s="27">
        <v>3</v>
      </c>
      <c r="BI15" s="27">
        <v>16</v>
      </c>
      <c r="BJ15" s="27">
        <v>21</v>
      </c>
      <c r="BK15" s="27">
        <v>65</v>
      </c>
      <c r="BL15" s="27">
        <v>44</v>
      </c>
      <c r="BM15" s="27">
        <v>35</v>
      </c>
      <c r="BN15" s="27">
        <v>18</v>
      </c>
      <c r="BO15" s="27">
        <v>5</v>
      </c>
      <c r="BP15" s="27">
        <v>0</v>
      </c>
      <c r="BQ15" s="27">
        <v>4</v>
      </c>
      <c r="BR15" s="27">
        <v>2</v>
      </c>
      <c r="BS15" s="27">
        <v>1</v>
      </c>
      <c r="BT15" s="27">
        <v>1</v>
      </c>
      <c r="BU15" s="27">
        <v>203</v>
      </c>
      <c r="BV15" s="27">
        <v>91</v>
      </c>
      <c r="BW15" s="27">
        <v>35</v>
      </c>
      <c r="BX15" s="27">
        <v>25</v>
      </c>
      <c r="BY15" s="27">
        <v>24</v>
      </c>
      <c r="BZ15" s="27">
        <v>15</v>
      </c>
      <c r="CA15" s="27">
        <v>2</v>
      </c>
      <c r="CB15" s="27">
        <v>4</v>
      </c>
      <c r="CC15" s="27">
        <v>1</v>
      </c>
      <c r="CD15" s="27">
        <v>0</v>
      </c>
      <c r="CE15" s="27">
        <v>6</v>
      </c>
    </row>
    <row r="16" spans="1:83" s="24" customFormat="1" ht="18.95" customHeight="1">
      <c r="A16" s="101" t="s">
        <v>412</v>
      </c>
      <c r="B16" s="27">
        <v>163</v>
      </c>
      <c r="C16" s="27">
        <v>19</v>
      </c>
      <c r="D16" s="27">
        <v>34</v>
      </c>
      <c r="E16" s="27">
        <v>22</v>
      </c>
      <c r="F16" s="27">
        <v>13</v>
      </c>
      <c r="G16" s="27">
        <v>14</v>
      </c>
      <c r="H16" s="27">
        <v>25</v>
      </c>
      <c r="I16" s="27">
        <v>36</v>
      </c>
      <c r="J16" s="27">
        <v>196</v>
      </c>
      <c r="K16" s="27">
        <v>15</v>
      </c>
      <c r="L16" s="27">
        <v>319</v>
      </c>
      <c r="M16" s="27">
        <v>115</v>
      </c>
      <c r="N16" s="27">
        <v>22</v>
      </c>
      <c r="O16" s="27">
        <v>111</v>
      </c>
      <c r="P16" s="27">
        <v>86</v>
      </c>
      <c r="Q16" s="27">
        <v>10</v>
      </c>
      <c r="R16" s="27">
        <v>12</v>
      </c>
      <c r="S16" s="27">
        <v>29</v>
      </c>
      <c r="T16" s="27">
        <v>26</v>
      </c>
      <c r="U16" s="27">
        <v>6</v>
      </c>
      <c r="V16" s="27">
        <v>7</v>
      </c>
      <c r="W16" s="27">
        <v>0</v>
      </c>
      <c r="X16" s="27">
        <v>0</v>
      </c>
      <c r="Y16" s="27">
        <v>43</v>
      </c>
      <c r="Z16" s="27">
        <v>25</v>
      </c>
      <c r="AA16" s="27">
        <v>23</v>
      </c>
      <c r="AB16" s="27">
        <v>16</v>
      </c>
      <c r="AC16" s="27">
        <v>88</v>
      </c>
      <c r="AD16" s="27">
        <v>73</v>
      </c>
      <c r="AE16" s="27">
        <v>76</v>
      </c>
      <c r="AF16" s="27">
        <v>65</v>
      </c>
      <c r="AG16" s="27">
        <v>8</v>
      </c>
      <c r="AH16" s="27">
        <v>6</v>
      </c>
      <c r="AI16" s="27">
        <v>2</v>
      </c>
      <c r="AJ16" s="27">
        <v>2</v>
      </c>
      <c r="AK16" s="27">
        <v>0</v>
      </c>
      <c r="AL16" s="27">
        <v>0</v>
      </c>
      <c r="AM16" s="27">
        <v>1</v>
      </c>
      <c r="AN16" s="27">
        <v>0</v>
      </c>
      <c r="AO16" s="27">
        <v>1</v>
      </c>
      <c r="AP16" s="27">
        <v>0</v>
      </c>
      <c r="AQ16" s="27">
        <v>135</v>
      </c>
      <c r="AR16" s="27">
        <v>26</v>
      </c>
      <c r="AS16" s="27">
        <f t="shared" si="0"/>
        <v>88</v>
      </c>
      <c r="AT16" s="27">
        <f t="shared" si="1"/>
        <v>73</v>
      </c>
      <c r="AU16" s="27">
        <v>4</v>
      </c>
      <c r="AV16" s="27">
        <v>3</v>
      </c>
      <c r="AW16" s="27">
        <v>23</v>
      </c>
      <c r="AX16" s="27">
        <v>21</v>
      </c>
      <c r="AY16" s="27">
        <v>51</v>
      </c>
      <c r="AZ16" s="27">
        <v>37</v>
      </c>
      <c r="BA16" s="27">
        <v>8</v>
      </c>
      <c r="BB16" s="27">
        <v>10</v>
      </c>
      <c r="BC16" s="27">
        <v>2</v>
      </c>
      <c r="BD16" s="27">
        <v>2</v>
      </c>
      <c r="BE16" s="27">
        <v>88</v>
      </c>
      <c r="BF16" s="27">
        <v>73</v>
      </c>
      <c r="BG16" s="27">
        <v>1</v>
      </c>
      <c r="BH16" s="27">
        <v>1</v>
      </c>
      <c r="BI16" s="27">
        <v>15</v>
      </c>
      <c r="BJ16" s="27">
        <v>27</v>
      </c>
      <c r="BK16" s="27">
        <v>42</v>
      </c>
      <c r="BL16" s="27">
        <v>31</v>
      </c>
      <c r="BM16" s="27">
        <v>21</v>
      </c>
      <c r="BN16" s="27">
        <v>9</v>
      </c>
      <c r="BO16" s="27">
        <v>4</v>
      </c>
      <c r="BP16" s="27">
        <v>1</v>
      </c>
      <c r="BQ16" s="27">
        <v>4</v>
      </c>
      <c r="BR16" s="27">
        <v>4</v>
      </c>
      <c r="BS16" s="27">
        <v>1</v>
      </c>
      <c r="BT16" s="27">
        <v>0</v>
      </c>
      <c r="BU16" s="79">
        <v>312</v>
      </c>
      <c r="BV16" s="79">
        <v>99</v>
      </c>
      <c r="BW16" s="79">
        <v>64</v>
      </c>
      <c r="BX16" s="79">
        <v>36</v>
      </c>
      <c r="BY16" s="79">
        <v>41</v>
      </c>
      <c r="BZ16" s="79">
        <v>36</v>
      </c>
      <c r="CA16" s="79">
        <v>8</v>
      </c>
      <c r="CB16" s="79">
        <v>15</v>
      </c>
      <c r="CC16" s="79">
        <v>2</v>
      </c>
      <c r="CD16" s="79">
        <v>7</v>
      </c>
      <c r="CE16" s="79">
        <v>4</v>
      </c>
    </row>
    <row r="17" spans="1:83" s="24" customFormat="1" ht="18.95" customHeight="1">
      <c r="A17" s="101" t="s">
        <v>413</v>
      </c>
      <c r="B17" s="27">
        <v>112</v>
      </c>
      <c r="C17" s="27">
        <v>23</v>
      </c>
      <c r="D17" s="27">
        <v>16</v>
      </c>
      <c r="E17" s="27">
        <v>13</v>
      </c>
      <c r="F17" s="27">
        <v>11</v>
      </c>
      <c r="G17" s="27">
        <v>18</v>
      </c>
      <c r="H17" s="27">
        <v>12</v>
      </c>
      <c r="I17" s="27">
        <v>19</v>
      </c>
      <c r="J17" s="27">
        <v>97</v>
      </c>
      <c r="K17" s="27">
        <v>23</v>
      </c>
      <c r="L17" s="27">
        <v>207</v>
      </c>
      <c r="M17" s="27">
        <v>46</v>
      </c>
      <c r="N17" s="27">
        <v>40</v>
      </c>
      <c r="O17" s="27">
        <v>85</v>
      </c>
      <c r="P17" s="27">
        <v>64</v>
      </c>
      <c r="Q17" s="27">
        <v>4</v>
      </c>
      <c r="R17" s="27">
        <v>2</v>
      </c>
      <c r="S17" s="27">
        <v>24</v>
      </c>
      <c r="T17" s="27">
        <v>16</v>
      </c>
      <c r="U17" s="27">
        <v>6</v>
      </c>
      <c r="V17" s="27">
        <v>8</v>
      </c>
      <c r="W17" s="27">
        <v>0</v>
      </c>
      <c r="X17" s="27">
        <v>1</v>
      </c>
      <c r="Y17" s="27">
        <v>41</v>
      </c>
      <c r="Z17" s="27">
        <v>28</v>
      </c>
      <c r="AA17" s="27">
        <v>10</v>
      </c>
      <c r="AB17" s="27">
        <v>9</v>
      </c>
      <c r="AC17" s="27">
        <v>61</v>
      </c>
      <c r="AD17" s="27">
        <v>54</v>
      </c>
      <c r="AE17" s="27">
        <v>58</v>
      </c>
      <c r="AF17" s="27">
        <v>45</v>
      </c>
      <c r="AG17" s="27">
        <v>0</v>
      </c>
      <c r="AH17" s="27">
        <v>3</v>
      </c>
      <c r="AI17" s="27">
        <v>1</v>
      </c>
      <c r="AJ17" s="27">
        <v>1</v>
      </c>
      <c r="AK17" s="27">
        <v>0</v>
      </c>
      <c r="AL17" s="27">
        <v>0</v>
      </c>
      <c r="AM17" s="27">
        <v>0</v>
      </c>
      <c r="AN17" s="27">
        <v>2</v>
      </c>
      <c r="AO17" s="27">
        <v>2</v>
      </c>
      <c r="AP17" s="27">
        <v>3</v>
      </c>
      <c r="AQ17" s="27">
        <v>115</v>
      </c>
      <c r="AR17" s="27">
        <v>0</v>
      </c>
      <c r="AS17" s="27">
        <f t="shared" si="0"/>
        <v>61</v>
      </c>
      <c r="AT17" s="27">
        <f t="shared" si="1"/>
        <v>54</v>
      </c>
      <c r="AU17" s="27">
        <v>0</v>
      </c>
      <c r="AV17" s="27">
        <v>1</v>
      </c>
      <c r="AW17" s="27">
        <v>10</v>
      </c>
      <c r="AX17" s="27">
        <v>8</v>
      </c>
      <c r="AY17" s="27">
        <v>25</v>
      </c>
      <c r="AZ17" s="27">
        <v>25</v>
      </c>
      <c r="BA17" s="27">
        <v>14</v>
      </c>
      <c r="BB17" s="27">
        <v>14</v>
      </c>
      <c r="BC17" s="27">
        <v>12</v>
      </c>
      <c r="BD17" s="27">
        <v>6</v>
      </c>
      <c r="BE17" s="27">
        <v>61</v>
      </c>
      <c r="BF17" s="27">
        <v>54</v>
      </c>
      <c r="BG17" s="27">
        <v>0</v>
      </c>
      <c r="BH17" s="27">
        <v>3</v>
      </c>
      <c r="BI17" s="27">
        <v>9</v>
      </c>
      <c r="BJ17" s="27">
        <v>12</v>
      </c>
      <c r="BK17" s="27">
        <v>36</v>
      </c>
      <c r="BL17" s="27">
        <v>33</v>
      </c>
      <c r="BM17" s="27">
        <v>13</v>
      </c>
      <c r="BN17" s="27">
        <v>4</v>
      </c>
      <c r="BO17" s="27">
        <v>2</v>
      </c>
      <c r="BP17" s="27">
        <v>0</v>
      </c>
      <c r="BQ17" s="27">
        <v>0</v>
      </c>
      <c r="BR17" s="27">
        <v>0</v>
      </c>
      <c r="BS17" s="27">
        <v>1</v>
      </c>
      <c r="BT17" s="27">
        <v>2</v>
      </c>
      <c r="BU17" s="27">
        <v>108</v>
      </c>
      <c r="BV17" s="27">
        <v>22</v>
      </c>
      <c r="BW17" s="27">
        <v>34</v>
      </c>
      <c r="BX17" s="27">
        <v>9</v>
      </c>
      <c r="BY17" s="27">
        <v>15</v>
      </c>
      <c r="BZ17" s="27">
        <v>13</v>
      </c>
      <c r="CA17" s="27">
        <v>2</v>
      </c>
      <c r="CB17" s="27">
        <v>4</v>
      </c>
      <c r="CC17" s="27">
        <v>0</v>
      </c>
      <c r="CD17" s="27">
        <v>0</v>
      </c>
      <c r="CE17" s="27">
        <v>9</v>
      </c>
    </row>
    <row r="18" spans="1:83" s="24" customFormat="1" ht="18.95" customHeight="1">
      <c r="A18" s="101" t="s">
        <v>414</v>
      </c>
      <c r="B18" s="27">
        <v>143</v>
      </c>
      <c r="C18" s="27">
        <v>28</v>
      </c>
      <c r="D18" s="27">
        <v>23</v>
      </c>
      <c r="E18" s="27">
        <v>27</v>
      </c>
      <c r="F18" s="27">
        <v>16</v>
      </c>
      <c r="G18" s="27">
        <v>21</v>
      </c>
      <c r="H18" s="27">
        <v>4</v>
      </c>
      <c r="I18" s="27">
        <v>24</v>
      </c>
      <c r="J18" s="27">
        <v>131</v>
      </c>
      <c r="K18" s="27">
        <v>17</v>
      </c>
      <c r="L18" s="27">
        <v>29</v>
      </c>
      <c r="M18" s="27">
        <v>17</v>
      </c>
      <c r="N18" s="27">
        <v>0</v>
      </c>
      <c r="O18" s="27">
        <v>70</v>
      </c>
      <c r="P18" s="27">
        <v>61</v>
      </c>
      <c r="Q18" s="27">
        <v>9</v>
      </c>
      <c r="R18" s="27">
        <v>2</v>
      </c>
      <c r="S18" s="27">
        <v>22</v>
      </c>
      <c r="T18" s="27">
        <v>19</v>
      </c>
      <c r="U18" s="27">
        <v>0</v>
      </c>
      <c r="V18" s="27">
        <v>1</v>
      </c>
      <c r="W18" s="27">
        <v>2</v>
      </c>
      <c r="X18" s="27">
        <v>4</v>
      </c>
      <c r="Y18" s="27">
        <v>31</v>
      </c>
      <c r="Z18" s="27">
        <v>28</v>
      </c>
      <c r="AA18" s="27">
        <v>6</v>
      </c>
      <c r="AB18" s="27">
        <v>7</v>
      </c>
      <c r="AC18" s="27">
        <v>69</v>
      </c>
      <c r="AD18" s="27">
        <v>55</v>
      </c>
      <c r="AE18" s="27">
        <v>55</v>
      </c>
      <c r="AF18" s="27">
        <v>46</v>
      </c>
      <c r="AG18" s="27">
        <v>3</v>
      </c>
      <c r="AH18" s="27">
        <v>6</v>
      </c>
      <c r="AI18" s="27">
        <v>3</v>
      </c>
      <c r="AJ18" s="27">
        <v>1</v>
      </c>
      <c r="AK18" s="27">
        <v>0</v>
      </c>
      <c r="AL18" s="27">
        <v>0</v>
      </c>
      <c r="AM18" s="27">
        <v>2</v>
      </c>
      <c r="AN18" s="27">
        <v>0</v>
      </c>
      <c r="AO18" s="27">
        <v>6</v>
      </c>
      <c r="AP18" s="27">
        <v>2</v>
      </c>
      <c r="AQ18" s="27">
        <v>122</v>
      </c>
      <c r="AR18" s="27">
        <v>2</v>
      </c>
      <c r="AS18" s="27">
        <f t="shared" si="0"/>
        <v>69</v>
      </c>
      <c r="AT18" s="27">
        <f t="shared" si="1"/>
        <v>55</v>
      </c>
      <c r="AU18" s="27">
        <v>6</v>
      </c>
      <c r="AV18" s="27">
        <v>3</v>
      </c>
      <c r="AW18" s="27">
        <v>7</v>
      </c>
      <c r="AX18" s="27">
        <v>9</v>
      </c>
      <c r="AY18" s="27">
        <v>36</v>
      </c>
      <c r="AZ18" s="27">
        <v>25</v>
      </c>
      <c r="BA18" s="27">
        <v>18</v>
      </c>
      <c r="BB18" s="27">
        <v>13</v>
      </c>
      <c r="BC18" s="27">
        <v>2</v>
      </c>
      <c r="BD18" s="27">
        <v>5</v>
      </c>
      <c r="BE18" s="27">
        <v>69</v>
      </c>
      <c r="BF18" s="27">
        <v>55</v>
      </c>
      <c r="BG18" s="27">
        <v>2</v>
      </c>
      <c r="BH18" s="27">
        <v>2</v>
      </c>
      <c r="BI18" s="27">
        <v>11</v>
      </c>
      <c r="BJ18" s="27">
        <v>16</v>
      </c>
      <c r="BK18" s="27">
        <v>24</v>
      </c>
      <c r="BL18" s="27">
        <v>23</v>
      </c>
      <c r="BM18" s="27">
        <v>29</v>
      </c>
      <c r="BN18" s="27">
        <v>10</v>
      </c>
      <c r="BO18" s="27">
        <v>2</v>
      </c>
      <c r="BP18" s="27">
        <v>1</v>
      </c>
      <c r="BQ18" s="27">
        <v>1</v>
      </c>
      <c r="BR18" s="27">
        <v>3</v>
      </c>
      <c r="BS18" s="27">
        <v>0</v>
      </c>
      <c r="BT18" s="27">
        <v>0</v>
      </c>
      <c r="BU18" s="27">
        <v>133</v>
      </c>
      <c r="BV18" s="27">
        <v>49</v>
      </c>
      <c r="BW18" s="27">
        <v>24</v>
      </c>
      <c r="BX18" s="27">
        <v>11</v>
      </c>
      <c r="BY18" s="27">
        <v>11</v>
      </c>
      <c r="BZ18" s="27">
        <v>9</v>
      </c>
      <c r="CA18" s="27">
        <v>9</v>
      </c>
      <c r="CB18" s="27">
        <v>10</v>
      </c>
      <c r="CC18" s="27">
        <v>0</v>
      </c>
      <c r="CD18" s="27">
        <v>0</v>
      </c>
      <c r="CE18" s="27">
        <v>10</v>
      </c>
    </row>
    <row r="19" spans="1:83" s="24" customFormat="1" ht="18.95" customHeight="1">
      <c r="A19" s="101" t="s">
        <v>415</v>
      </c>
      <c r="B19" s="27">
        <v>151</v>
      </c>
      <c r="C19" s="27">
        <v>12</v>
      </c>
      <c r="D19" s="27">
        <v>18</v>
      </c>
      <c r="E19" s="27">
        <v>18</v>
      </c>
      <c r="F19" s="27">
        <v>19</v>
      </c>
      <c r="G19" s="27">
        <v>12</v>
      </c>
      <c r="H19" s="27">
        <v>11</v>
      </c>
      <c r="I19" s="27">
        <v>61</v>
      </c>
      <c r="J19" s="27">
        <v>121</v>
      </c>
      <c r="K19" s="27">
        <v>29</v>
      </c>
      <c r="L19" s="27">
        <v>65</v>
      </c>
      <c r="M19" s="27">
        <v>27</v>
      </c>
      <c r="N19" s="27">
        <v>0</v>
      </c>
      <c r="O19" s="27">
        <v>75</v>
      </c>
      <c r="P19" s="27">
        <v>66</v>
      </c>
      <c r="Q19" s="27">
        <v>7</v>
      </c>
      <c r="R19" s="27">
        <v>7</v>
      </c>
      <c r="S19" s="27">
        <v>13</v>
      </c>
      <c r="T19" s="27">
        <v>17</v>
      </c>
      <c r="U19" s="27">
        <v>1</v>
      </c>
      <c r="V19" s="27">
        <v>1</v>
      </c>
      <c r="W19" s="27">
        <v>0</v>
      </c>
      <c r="X19" s="27">
        <v>5</v>
      </c>
      <c r="Y19" s="27">
        <v>29</v>
      </c>
      <c r="Z19" s="27">
        <v>26</v>
      </c>
      <c r="AA19" s="27">
        <v>25</v>
      </c>
      <c r="AB19" s="27">
        <v>10</v>
      </c>
      <c r="AC19" s="27">
        <v>82</v>
      </c>
      <c r="AD19" s="27">
        <v>61</v>
      </c>
      <c r="AE19" s="27">
        <v>68</v>
      </c>
      <c r="AF19" s="27">
        <v>53</v>
      </c>
      <c r="AG19" s="27">
        <v>5</v>
      </c>
      <c r="AH19" s="27">
        <v>6</v>
      </c>
      <c r="AI19" s="27">
        <v>3</v>
      </c>
      <c r="AJ19" s="27">
        <v>1</v>
      </c>
      <c r="AK19" s="27">
        <v>0</v>
      </c>
      <c r="AL19" s="27">
        <v>0</v>
      </c>
      <c r="AM19" s="27">
        <v>2</v>
      </c>
      <c r="AN19" s="27">
        <v>0</v>
      </c>
      <c r="AO19" s="27">
        <v>4</v>
      </c>
      <c r="AP19" s="27">
        <v>1</v>
      </c>
      <c r="AQ19" s="27">
        <v>143</v>
      </c>
      <c r="AR19" s="27">
        <v>0</v>
      </c>
      <c r="AS19" s="27">
        <f t="shared" si="0"/>
        <v>82</v>
      </c>
      <c r="AT19" s="27">
        <f t="shared" si="1"/>
        <v>61</v>
      </c>
      <c r="AU19" s="27">
        <v>4</v>
      </c>
      <c r="AV19" s="27">
        <v>2</v>
      </c>
      <c r="AW19" s="27">
        <v>25</v>
      </c>
      <c r="AX19" s="27">
        <v>14</v>
      </c>
      <c r="AY19" s="27">
        <v>39</v>
      </c>
      <c r="AZ19" s="27">
        <v>30</v>
      </c>
      <c r="BA19" s="27">
        <v>10</v>
      </c>
      <c r="BB19" s="27">
        <v>11</v>
      </c>
      <c r="BC19" s="27">
        <v>4</v>
      </c>
      <c r="BD19" s="27">
        <v>4</v>
      </c>
      <c r="BE19" s="27">
        <v>82</v>
      </c>
      <c r="BF19" s="27">
        <v>61</v>
      </c>
      <c r="BG19" s="27">
        <v>1</v>
      </c>
      <c r="BH19" s="27">
        <v>0</v>
      </c>
      <c r="BI19" s="27">
        <v>3</v>
      </c>
      <c r="BJ19" s="27">
        <v>12</v>
      </c>
      <c r="BK19" s="27">
        <v>42</v>
      </c>
      <c r="BL19" s="27">
        <v>33</v>
      </c>
      <c r="BM19" s="27">
        <v>29</v>
      </c>
      <c r="BN19" s="27">
        <v>13</v>
      </c>
      <c r="BO19" s="27">
        <v>2</v>
      </c>
      <c r="BP19" s="27">
        <v>1</v>
      </c>
      <c r="BQ19" s="27">
        <v>1</v>
      </c>
      <c r="BR19" s="27">
        <v>1</v>
      </c>
      <c r="BS19" s="27">
        <v>4</v>
      </c>
      <c r="BT19" s="27">
        <v>1</v>
      </c>
      <c r="BU19" s="79">
        <v>134</v>
      </c>
      <c r="BV19" s="79">
        <v>59</v>
      </c>
      <c r="BW19" s="79">
        <v>22</v>
      </c>
      <c r="BX19" s="79">
        <v>13</v>
      </c>
      <c r="BY19" s="79">
        <v>8</v>
      </c>
      <c r="BZ19" s="79">
        <v>9</v>
      </c>
      <c r="CA19" s="79">
        <v>5</v>
      </c>
      <c r="CB19" s="79">
        <v>6</v>
      </c>
      <c r="CC19" s="79">
        <v>0</v>
      </c>
      <c r="CD19" s="79">
        <v>0</v>
      </c>
      <c r="CE19" s="79">
        <v>12</v>
      </c>
    </row>
    <row r="20" spans="1:83" s="24" customFormat="1" ht="18.95" customHeight="1">
      <c r="A20" s="101" t="s">
        <v>416</v>
      </c>
      <c r="B20" s="27">
        <v>473</v>
      </c>
      <c r="C20" s="27">
        <v>24</v>
      </c>
      <c r="D20" s="27">
        <v>45</v>
      </c>
      <c r="E20" s="27">
        <v>65</v>
      </c>
      <c r="F20" s="27">
        <v>78</v>
      </c>
      <c r="G20" s="27">
        <v>54</v>
      </c>
      <c r="H20" s="27">
        <v>174</v>
      </c>
      <c r="I20" s="27">
        <v>33</v>
      </c>
      <c r="J20" s="27">
        <v>436</v>
      </c>
      <c r="K20" s="27">
        <v>30</v>
      </c>
      <c r="L20" s="27">
        <v>994</v>
      </c>
      <c r="M20" s="27">
        <v>753</v>
      </c>
      <c r="N20" s="27">
        <v>163</v>
      </c>
      <c r="O20" s="27">
        <v>115</v>
      </c>
      <c r="P20" s="27">
        <v>106</v>
      </c>
      <c r="Q20" s="27">
        <v>8</v>
      </c>
      <c r="R20" s="27">
        <v>3</v>
      </c>
      <c r="S20" s="27">
        <v>49</v>
      </c>
      <c r="T20" s="27">
        <v>42</v>
      </c>
      <c r="U20" s="27">
        <v>1</v>
      </c>
      <c r="V20" s="27">
        <v>2</v>
      </c>
      <c r="W20" s="27">
        <v>11</v>
      </c>
      <c r="X20" s="27">
        <v>22</v>
      </c>
      <c r="Y20" s="27">
        <v>23</v>
      </c>
      <c r="Z20" s="27">
        <v>18</v>
      </c>
      <c r="AA20" s="27">
        <v>23</v>
      </c>
      <c r="AB20" s="27">
        <v>19</v>
      </c>
      <c r="AC20" s="27">
        <v>148</v>
      </c>
      <c r="AD20" s="27">
        <v>95</v>
      </c>
      <c r="AE20" s="27">
        <v>104</v>
      </c>
      <c r="AF20" s="27">
        <v>72</v>
      </c>
      <c r="AG20" s="27">
        <v>11</v>
      </c>
      <c r="AH20" s="27">
        <v>7</v>
      </c>
      <c r="AI20" s="27">
        <v>12</v>
      </c>
      <c r="AJ20" s="27">
        <v>4</v>
      </c>
      <c r="AK20" s="27">
        <v>0</v>
      </c>
      <c r="AL20" s="27">
        <v>0</v>
      </c>
      <c r="AM20" s="27">
        <v>13</v>
      </c>
      <c r="AN20" s="27">
        <v>7</v>
      </c>
      <c r="AO20" s="27">
        <v>8</v>
      </c>
      <c r="AP20" s="27">
        <v>5</v>
      </c>
      <c r="AQ20" s="27">
        <v>243</v>
      </c>
      <c r="AR20" s="27">
        <v>0</v>
      </c>
      <c r="AS20" s="27">
        <f t="shared" si="0"/>
        <v>148</v>
      </c>
      <c r="AT20" s="27">
        <f t="shared" si="1"/>
        <v>95</v>
      </c>
      <c r="AU20" s="27">
        <v>28</v>
      </c>
      <c r="AV20" s="27">
        <v>14</v>
      </c>
      <c r="AW20" s="27">
        <v>30</v>
      </c>
      <c r="AX20" s="27">
        <v>31</v>
      </c>
      <c r="AY20" s="27">
        <v>37</v>
      </c>
      <c r="AZ20" s="27">
        <v>17</v>
      </c>
      <c r="BA20" s="27">
        <v>15</v>
      </c>
      <c r="BB20" s="27">
        <v>14</v>
      </c>
      <c r="BC20" s="27">
        <v>38</v>
      </c>
      <c r="BD20" s="27">
        <v>19</v>
      </c>
      <c r="BE20" s="27">
        <v>148</v>
      </c>
      <c r="BF20" s="27">
        <v>95</v>
      </c>
      <c r="BG20" s="27">
        <v>19</v>
      </c>
      <c r="BH20" s="27">
        <v>10</v>
      </c>
      <c r="BI20" s="27">
        <v>18</v>
      </c>
      <c r="BJ20" s="27">
        <v>21</v>
      </c>
      <c r="BK20" s="27">
        <v>50</v>
      </c>
      <c r="BL20" s="27">
        <v>37</v>
      </c>
      <c r="BM20" s="27">
        <v>33</v>
      </c>
      <c r="BN20" s="27">
        <v>15</v>
      </c>
      <c r="BO20" s="27">
        <v>7</v>
      </c>
      <c r="BP20" s="27">
        <v>2</v>
      </c>
      <c r="BQ20" s="27">
        <v>8</v>
      </c>
      <c r="BR20" s="27">
        <v>0</v>
      </c>
      <c r="BS20" s="27">
        <v>13</v>
      </c>
      <c r="BT20" s="27">
        <v>10</v>
      </c>
      <c r="BU20" s="27">
        <v>361</v>
      </c>
      <c r="BV20" s="27">
        <v>96</v>
      </c>
      <c r="BW20" s="27">
        <v>47</v>
      </c>
      <c r="BX20" s="27">
        <v>36</v>
      </c>
      <c r="BY20" s="27">
        <v>31</v>
      </c>
      <c r="BZ20" s="27">
        <v>32</v>
      </c>
      <c r="CA20" s="27">
        <v>11</v>
      </c>
      <c r="CB20" s="27">
        <v>32</v>
      </c>
      <c r="CC20" s="27">
        <v>3</v>
      </c>
      <c r="CD20" s="27">
        <v>3</v>
      </c>
      <c r="CE20" s="27">
        <v>70</v>
      </c>
    </row>
    <row r="21" spans="1:83" s="24" customFormat="1" ht="18.95" customHeight="1">
      <c r="A21" s="101" t="s">
        <v>417</v>
      </c>
      <c r="B21" s="27">
        <v>488</v>
      </c>
      <c r="C21" s="27">
        <v>82</v>
      </c>
      <c r="D21" s="27">
        <v>86</v>
      </c>
      <c r="E21" s="27">
        <v>51</v>
      </c>
      <c r="F21" s="27">
        <v>59</v>
      </c>
      <c r="G21" s="27">
        <v>61</v>
      </c>
      <c r="H21" s="27">
        <v>69</v>
      </c>
      <c r="I21" s="27">
        <v>80</v>
      </c>
      <c r="J21" s="27">
        <v>256</v>
      </c>
      <c r="K21" s="27">
        <v>29</v>
      </c>
      <c r="L21" s="27">
        <v>1154</v>
      </c>
      <c r="M21" s="27">
        <v>168</v>
      </c>
      <c r="N21" s="27">
        <v>33</v>
      </c>
      <c r="O21" s="27">
        <v>216</v>
      </c>
      <c r="P21" s="27">
        <v>237</v>
      </c>
      <c r="Q21" s="27">
        <v>20</v>
      </c>
      <c r="R21" s="27">
        <v>13</v>
      </c>
      <c r="S21" s="27">
        <v>94</v>
      </c>
      <c r="T21" s="27">
        <v>120</v>
      </c>
      <c r="U21" s="27">
        <v>44</v>
      </c>
      <c r="V21" s="27">
        <v>34</v>
      </c>
      <c r="W21" s="27">
        <v>0</v>
      </c>
      <c r="X21" s="27">
        <v>18</v>
      </c>
      <c r="Y21" s="27">
        <v>51</v>
      </c>
      <c r="Z21" s="27">
        <v>46</v>
      </c>
      <c r="AA21" s="27">
        <v>7</v>
      </c>
      <c r="AB21" s="27">
        <v>6</v>
      </c>
      <c r="AC21" s="27">
        <v>244</v>
      </c>
      <c r="AD21" s="27">
        <v>148</v>
      </c>
      <c r="AE21" s="27">
        <v>154</v>
      </c>
      <c r="AF21" s="27">
        <v>88</v>
      </c>
      <c r="AG21" s="27">
        <v>36</v>
      </c>
      <c r="AH21" s="27">
        <v>28</v>
      </c>
      <c r="AI21" s="27">
        <v>4</v>
      </c>
      <c r="AJ21" s="27">
        <v>2</v>
      </c>
      <c r="AK21" s="27">
        <v>0</v>
      </c>
      <c r="AL21" s="27">
        <v>0</v>
      </c>
      <c r="AM21" s="27">
        <v>37</v>
      </c>
      <c r="AN21" s="27">
        <v>25</v>
      </c>
      <c r="AO21" s="27">
        <v>13</v>
      </c>
      <c r="AP21" s="27">
        <v>5</v>
      </c>
      <c r="AQ21" s="27">
        <v>364</v>
      </c>
      <c r="AR21" s="27">
        <v>28</v>
      </c>
      <c r="AS21" s="27">
        <f t="shared" si="0"/>
        <v>244</v>
      </c>
      <c r="AT21" s="27">
        <f t="shared" si="1"/>
        <v>148</v>
      </c>
      <c r="AU21" s="27">
        <v>0</v>
      </c>
      <c r="AV21" s="27">
        <v>0</v>
      </c>
      <c r="AW21" s="27">
        <v>36</v>
      </c>
      <c r="AX21" s="27">
        <v>18</v>
      </c>
      <c r="AY21" s="27">
        <v>41</v>
      </c>
      <c r="AZ21" s="27">
        <v>33</v>
      </c>
      <c r="BA21" s="27">
        <v>28</v>
      </c>
      <c r="BB21" s="27">
        <v>18</v>
      </c>
      <c r="BC21" s="27">
        <v>139</v>
      </c>
      <c r="BD21" s="27">
        <v>79</v>
      </c>
      <c r="BE21" s="27">
        <v>244</v>
      </c>
      <c r="BF21" s="27">
        <v>148</v>
      </c>
      <c r="BG21" s="27">
        <v>5</v>
      </c>
      <c r="BH21" s="27">
        <v>2</v>
      </c>
      <c r="BI21" s="27">
        <v>29</v>
      </c>
      <c r="BJ21" s="27">
        <v>25</v>
      </c>
      <c r="BK21" s="27">
        <v>79</v>
      </c>
      <c r="BL21" s="27">
        <v>55</v>
      </c>
      <c r="BM21" s="27">
        <v>61</v>
      </c>
      <c r="BN21" s="27">
        <v>23</v>
      </c>
      <c r="BO21" s="27">
        <v>13</v>
      </c>
      <c r="BP21" s="27">
        <v>5</v>
      </c>
      <c r="BQ21" s="27">
        <v>3</v>
      </c>
      <c r="BR21" s="27">
        <v>6</v>
      </c>
      <c r="BS21" s="27">
        <v>54</v>
      </c>
      <c r="BT21" s="27">
        <v>32</v>
      </c>
      <c r="BU21" s="27">
        <v>419</v>
      </c>
      <c r="BV21" s="27">
        <v>63</v>
      </c>
      <c r="BW21" s="27">
        <v>75</v>
      </c>
      <c r="BX21" s="27">
        <v>50</v>
      </c>
      <c r="BY21" s="27">
        <v>61</v>
      </c>
      <c r="BZ21" s="27">
        <v>83</v>
      </c>
      <c r="CA21" s="27">
        <v>17</v>
      </c>
      <c r="CB21" s="27">
        <v>5</v>
      </c>
      <c r="CC21" s="27">
        <v>2</v>
      </c>
      <c r="CD21" s="27">
        <v>23</v>
      </c>
      <c r="CE21" s="27">
        <v>40</v>
      </c>
    </row>
    <row r="22" spans="1:83" s="24" customFormat="1" ht="18.95" customHeight="1">
      <c r="A22" s="101" t="s">
        <v>418</v>
      </c>
      <c r="B22" s="27">
        <v>108</v>
      </c>
      <c r="C22" s="27">
        <v>19</v>
      </c>
      <c r="D22" s="27">
        <v>12</v>
      </c>
      <c r="E22" s="27">
        <v>17</v>
      </c>
      <c r="F22" s="27">
        <v>15</v>
      </c>
      <c r="G22" s="27">
        <v>17</v>
      </c>
      <c r="H22" s="27">
        <v>16</v>
      </c>
      <c r="I22" s="27">
        <v>12</v>
      </c>
      <c r="J22" s="27">
        <v>134</v>
      </c>
      <c r="K22" s="27">
        <v>36</v>
      </c>
      <c r="L22" s="27">
        <v>308</v>
      </c>
      <c r="M22" s="27">
        <v>201</v>
      </c>
      <c r="N22" s="27">
        <v>0</v>
      </c>
      <c r="O22" s="27">
        <v>72</v>
      </c>
      <c r="P22" s="27">
        <v>77</v>
      </c>
      <c r="Q22" s="27">
        <v>10</v>
      </c>
      <c r="R22" s="27">
        <v>4</v>
      </c>
      <c r="S22" s="27">
        <v>20</v>
      </c>
      <c r="T22" s="27">
        <v>16</v>
      </c>
      <c r="U22" s="27">
        <v>5</v>
      </c>
      <c r="V22" s="27">
        <v>2</v>
      </c>
      <c r="W22" s="27">
        <v>0</v>
      </c>
      <c r="X22" s="27">
        <v>1</v>
      </c>
      <c r="Y22" s="27">
        <v>26</v>
      </c>
      <c r="Z22" s="27">
        <v>52</v>
      </c>
      <c r="AA22" s="27">
        <v>11</v>
      </c>
      <c r="AB22" s="27">
        <v>2</v>
      </c>
      <c r="AC22" s="27">
        <v>58</v>
      </c>
      <c r="AD22" s="27">
        <v>51</v>
      </c>
      <c r="AE22" s="27">
        <v>36</v>
      </c>
      <c r="AF22" s="27">
        <v>39</v>
      </c>
      <c r="AG22" s="27">
        <v>16</v>
      </c>
      <c r="AH22" s="27">
        <v>6</v>
      </c>
      <c r="AI22" s="27">
        <v>2</v>
      </c>
      <c r="AJ22" s="27">
        <v>3</v>
      </c>
      <c r="AK22" s="27">
        <v>0</v>
      </c>
      <c r="AL22" s="27">
        <v>0</v>
      </c>
      <c r="AM22" s="27">
        <v>4</v>
      </c>
      <c r="AN22" s="27">
        <v>3</v>
      </c>
      <c r="AO22" s="27">
        <v>0</v>
      </c>
      <c r="AP22" s="27">
        <v>0</v>
      </c>
      <c r="AQ22" s="27">
        <v>84</v>
      </c>
      <c r="AR22" s="27">
        <v>25</v>
      </c>
      <c r="AS22" s="27">
        <f t="shared" si="0"/>
        <v>58</v>
      </c>
      <c r="AT22" s="27">
        <f t="shared" si="1"/>
        <v>51</v>
      </c>
      <c r="AU22" s="27">
        <v>1</v>
      </c>
      <c r="AV22" s="27">
        <v>1</v>
      </c>
      <c r="AW22" s="27">
        <v>18</v>
      </c>
      <c r="AX22" s="27">
        <v>5</v>
      </c>
      <c r="AY22" s="27">
        <v>31</v>
      </c>
      <c r="AZ22" s="27">
        <v>35</v>
      </c>
      <c r="BA22" s="27">
        <v>8</v>
      </c>
      <c r="BB22" s="27">
        <v>10</v>
      </c>
      <c r="BC22" s="27">
        <v>0</v>
      </c>
      <c r="BD22" s="27">
        <v>0</v>
      </c>
      <c r="BE22" s="27">
        <v>58</v>
      </c>
      <c r="BF22" s="27">
        <v>51</v>
      </c>
      <c r="BG22" s="27">
        <v>1</v>
      </c>
      <c r="BH22" s="27">
        <v>2</v>
      </c>
      <c r="BI22" s="27">
        <v>11</v>
      </c>
      <c r="BJ22" s="27">
        <v>14</v>
      </c>
      <c r="BK22" s="27">
        <v>27</v>
      </c>
      <c r="BL22" s="27">
        <v>26</v>
      </c>
      <c r="BM22" s="27">
        <v>16</v>
      </c>
      <c r="BN22" s="27">
        <v>7</v>
      </c>
      <c r="BO22" s="27">
        <v>3</v>
      </c>
      <c r="BP22" s="27">
        <v>0</v>
      </c>
      <c r="BQ22" s="27">
        <v>0</v>
      </c>
      <c r="BR22" s="27">
        <v>2</v>
      </c>
      <c r="BS22" s="27">
        <v>0</v>
      </c>
      <c r="BT22" s="27">
        <v>0</v>
      </c>
      <c r="BU22" s="79">
        <v>323</v>
      </c>
      <c r="BV22" s="79">
        <v>74</v>
      </c>
      <c r="BW22" s="79">
        <v>65</v>
      </c>
      <c r="BX22" s="79">
        <v>79</v>
      </c>
      <c r="BY22" s="79">
        <v>62</v>
      </c>
      <c r="BZ22" s="79">
        <v>38</v>
      </c>
      <c r="CA22" s="79">
        <v>3</v>
      </c>
      <c r="CB22" s="79">
        <v>1</v>
      </c>
      <c r="CC22" s="79">
        <v>1</v>
      </c>
      <c r="CD22" s="79">
        <v>0</v>
      </c>
      <c r="CE22" s="79">
        <v>0</v>
      </c>
    </row>
    <row r="23" spans="1:83" s="24" customFormat="1" ht="18.95" customHeight="1">
      <c r="A23" s="101" t="s">
        <v>419</v>
      </c>
      <c r="B23" s="27">
        <v>182</v>
      </c>
      <c r="C23" s="27">
        <v>10</v>
      </c>
      <c r="D23" s="27">
        <v>18</v>
      </c>
      <c r="E23" s="27">
        <v>41</v>
      </c>
      <c r="F23" s="27">
        <v>16</v>
      </c>
      <c r="G23" s="27">
        <v>24</v>
      </c>
      <c r="H23" s="27">
        <v>44</v>
      </c>
      <c r="I23" s="27">
        <v>29</v>
      </c>
      <c r="J23" s="27">
        <v>258</v>
      </c>
      <c r="K23" s="27">
        <v>15</v>
      </c>
      <c r="L23" s="27">
        <v>315</v>
      </c>
      <c r="M23" s="27">
        <v>238</v>
      </c>
      <c r="N23" s="27">
        <v>31</v>
      </c>
      <c r="O23" s="27">
        <v>98</v>
      </c>
      <c r="P23" s="27">
        <v>84</v>
      </c>
      <c r="Q23" s="27">
        <v>11</v>
      </c>
      <c r="R23" s="27">
        <v>8</v>
      </c>
      <c r="S23" s="27">
        <v>15</v>
      </c>
      <c r="T23" s="27">
        <v>11</v>
      </c>
      <c r="U23" s="27">
        <v>2</v>
      </c>
      <c r="V23" s="27">
        <v>1</v>
      </c>
      <c r="W23" s="27">
        <v>1</v>
      </c>
      <c r="X23" s="27">
        <v>6</v>
      </c>
      <c r="Y23" s="27">
        <v>61</v>
      </c>
      <c r="Z23" s="27">
        <v>45</v>
      </c>
      <c r="AA23" s="27">
        <v>8</v>
      </c>
      <c r="AB23" s="27">
        <v>13</v>
      </c>
      <c r="AC23" s="27">
        <v>110</v>
      </c>
      <c r="AD23" s="27">
        <v>71</v>
      </c>
      <c r="AE23" s="27">
        <v>80</v>
      </c>
      <c r="AF23" s="27">
        <v>61</v>
      </c>
      <c r="AG23" s="27">
        <v>4</v>
      </c>
      <c r="AH23" s="27">
        <v>7</v>
      </c>
      <c r="AI23" s="27">
        <v>3</v>
      </c>
      <c r="AJ23" s="27">
        <v>3</v>
      </c>
      <c r="AK23" s="27">
        <v>13</v>
      </c>
      <c r="AL23" s="27">
        <v>0</v>
      </c>
      <c r="AM23" s="27">
        <v>0</v>
      </c>
      <c r="AN23" s="27">
        <v>0</v>
      </c>
      <c r="AO23" s="27">
        <v>10</v>
      </c>
      <c r="AP23" s="27">
        <v>0</v>
      </c>
      <c r="AQ23" s="27">
        <v>80</v>
      </c>
      <c r="AR23" s="27">
        <v>101</v>
      </c>
      <c r="AS23" s="27">
        <f t="shared" si="0"/>
        <v>110</v>
      </c>
      <c r="AT23" s="27">
        <f t="shared" si="1"/>
        <v>71</v>
      </c>
      <c r="AU23" s="27">
        <v>4</v>
      </c>
      <c r="AV23" s="27">
        <v>0</v>
      </c>
      <c r="AW23" s="27">
        <v>37</v>
      </c>
      <c r="AX23" s="27">
        <v>11</v>
      </c>
      <c r="AY23" s="27">
        <v>32</v>
      </c>
      <c r="AZ23" s="27">
        <v>23</v>
      </c>
      <c r="BA23" s="27">
        <v>21</v>
      </c>
      <c r="BB23" s="27">
        <v>22</v>
      </c>
      <c r="BC23" s="27">
        <v>16</v>
      </c>
      <c r="BD23" s="27">
        <v>15</v>
      </c>
      <c r="BE23" s="27">
        <v>110</v>
      </c>
      <c r="BF23" s="27">
        <v>71</v>
      </c>
      <c r="BG23" s="27">
        <v>2</v>
      </c>
      <c r="BH23" s="27">
        <v>2</v>
      </c>
      <c r="BI23" s="27">
        <v>14</v>
      </c>
      <c r="BJ23" s="27">
        <v>14</v>
      </c>
      <c r="BK23" s="27">
        <v>39</v>
      </c>
      <c r="BL23" s="27">
        <v>35</v>
      </c>
      <c r="BM23" s="27">
        <v>33</v>
      </c>
      <c r="BN23" s="27">
        <v>14</v>
      </c>
      <c r="BO23" s="27">
        <v>21</v>
      </c>
      <c r="BP23" s="27">
        <v>0</v>
      </c>
      <c r="BQ23" s="27">
        <v>1</v>
      </c>
      <c r="BR23" s="27">
        <v>6</v>
      </c>
      <c r="BS23" s="27">
        <v>0</v>
      </c>
      <c r="BT23" s="27">
        <v>0</v>
      </c>
      <c r="BU23" s="27">
        <v>296</v>
      </c>
      <c r="BV23" s="27">
        <v>58</v>
      </c>
      <c r="BW23" s="27">
        <v>73</v>
      </c>
      <c r="BX23" s="27">
        <v>47</v>
      </c>
      <c r="BY23" s="27">
        <v>27</v>
      </c>
      <c r="BZ23" s="27">
        <v>40</v>
      </c>
      <c r="CA23" s="27">
        <v>6</v>
      </c>
      <c r="CB23" s="27">
        <v>7</v>
      </c>
      <c r="CC23" s="27">
        <v>0</v>
      </c>
      <c r="CD23" s="27">
        <v>0</v>
      </c>
      <c r="CE23" s="27">
        <v>38</v>
      </c>
    </row>
    <row r="24" spans="1:83" s="24" customFormat="1" ht="18.95" customHeight="1">
      <c r="A24" s="101" t="s">
        <v>420</v>
      </c>
      <c r="B24" s="27">
        <v>18</v>
      </c>
      <c r="C24" s="27">
        <v>0</v>
      </c>
      <c r="D24" s="27">
        <v>2</v>
      </c>
      <c r="E24" s="27">
        <v>0</v>
      </c>
      <c r="F24" s="27">
        <v>0</v>
      </c>
      <c r="G24" s="27">
        <v>0</v>
      </c>
      <c r="H24" s="27">
        <v>13</v>
      </c>
      <c r="I24" s="27">
        <v>3</v>
      </c>
      <c r="J24" s="27">
        <v>3</v>
      </c>
      <c r="K24" s="27">
        <v>1</v>
      </c>
      <c r="L24" s="27">
        <v>8</v>
      </c>
      <c r="M24" s="27">
        <v>38</v>
      </c>
      <c r="N24" s="27">
        <v>0</v>
      </c>
      <c r="O24" s="27">
        <v>16</v>
      </c>
      <c r="P24" s="27">
        <v>8</v>
      </c>
      <c r="Q24" s="27">
        <v>0</v>
      </c>
      <c r="R24" s="27">
        <v>0</v>
      </c>
      <c r="S24" s="27">
        <v>4</v>
      </c>
      <c r="T24" s="27">
        <v>1</v>
      </c>
      <c r="U24" s="27">
        <v>1</v>
      </c>
      <c r="V24" s="27">
        <v>0</v>
      </c>
      <c r="W24" s="27">
        <v>0</v>
      </c>
      <c r="X24" s="27">
        <v>0</v>
      </c>
      <c r="Y24" s="27">
        <v>8</v>
      </c>
      <c r="Z24" s="27">
        <v>5</v>
      </c>
      <c r="AA24" s="27">
        <v>3</v>
      </c>
      <c r="AB24" s="27">
        <v>2</v>
      </c>
      <c r="AC24" s="27">
        <v>17</v>
      </c>
      <c r="AD24" s="27">
        <v>4</v>
      </c>
      <c r="AE24" s="27">
        <v>16</v>
      </c>
      <c r="AF24" s="27">
        <v>2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1</v>
      </c>
      <c r="AP24" s="27">
        <v>2</v>
      </c>
      <c r="AQ24" s="27">
        <v>21</v>
      </c>
      <c r="AR24" s="27">
        <v>0</v>
      </c>
      <c r="AS24" s="27">
        <f t="shared" si="0"/>
        <v>17</v>
      </c>
      <c r="AT24" s="27">
        <f t="shared" si="1"/>
        <v>4</v>
      </c>
      <c r="AU24" s="27">
        <v>0</v>
      </c>
      <c r="AV24" s="27">
        <v>0</v>
      </c>
      <c r="AW24" s="27">
        <v>5</v>
      </c>
      <c r="AX24" s="27">
        <v>2</v>
      </c>
      <c r="AY24" s="27">
        <v>7</v>
      </c>
      <c r="AZ24" s="27">
        <v>1</v>
      </c>
      <c r="BA24" s="27">
        <v>5</v>
      </c>
      <c r="BB24" s="27">
        <v>1</v>
      </c>
      <c r="BC24" s="27">
        <v>0</v>
      </c>
      <c r="BD24" s="27">
        <v>0</v>
      </c>
      <c r="BE24" s="27">
        <v>17</v>
      </c>
      <c r="BF24" s="27">
        <v>4</v>
      </c>
      <c r="BG24" s="27">
        <v>0</v>
      </c>
      <c r="BH24" s="27">
        <v>0</v>
      </c>
      <c r="BI24" s="27">
        <v>0</v>
      </c>
      <c r="BJ24" s="27">
        <v>0</v>
      </c>
      <c r="BK24" s="27">
        <v>10</v>
      </c>
      <c r="BL24" s="27">
        <v>4</v>
      </c>
      <c r="BM24" s="27">
        <v>6</v>
      </c>
      <c r="BN24" s="27">
        <v>0</v>
      </c>
      <c r="BO24" s="27">
        <v>1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21</v>
      </c>
      <c r="BV24" s="27">
        <v>12</v>
      </c>
      <c r="BW24" s="27">
        <v>3</v>
      </c>
      <c r="BX24" s="27">
        <v>1</v>
      </c>
      <c r="BY24" s="27">
        <v>1</v>
      </c>
      <c r="BZ24" s="27">
        <v>0</v>
      </c>
      <c r="CA24" s="27">
        <v>4</v>
      </c>
      <c r="CB24" s="27">
        <v>0</v>
      </c>
      <c r="CC24" s="27">
        <v>0</v>
      </c>
      <c r="CD24" s="27">
        <v>0</v>
      </c>
      <c r="CE24" s="27">
        <v>0</v>
      </c>
    </row>
    <row r="25" spans="1:83" s="24" customFormat="1" ht="18.95" customHeight="1">
      <c r="A25" s="101" t="s">
        <v>421</v>
      </c>
      <c r="B25" s="27">
        <v>56</v>
      </c>
      <c r="C25" s="27">
        <v>7</v>
      </c>
      <c r="D25" s="27">
        <v>5</v>
      </c>
      <c r="E25" s="27">
        <v>11</v>
      </c>
      <c r="F25" s="27">
        <v>6</v>
      </c>
      <c r="G25" s="27">
        <v>7</v>
      </c>
      <c r="H25" s="27">
        <v>11</v>
      </c>
      <c r="I25" s="27">
        <v>9</v>
      </c>
      <c r="J25" s="27">
        <v>56</v>
      </c>
      <c r="K25" s="27">
        <v>11</v>
      </c>
      <c r="L25" s="27">
        <v>15</v>
      </c>
      <c r="M25" s="27">
        <v>22</v>
      </c>
      <c r="N25" s="27">
        <v>0</v>
      </c>
      <c r="O25" s="27">
        <v>31</v>
      </c>
      <c r="P25" s="27">
        <v>25</v>
      </c>
      <c r="Q25" s="27">
        <v>8</v>
      </c>
      <c r="R25" s="27">
        <v>4</v>
      </c>
      <c r="S25" s="27">
        <v>10</v>
      </c>
      <c r="T25" s="27">
        <v>8</v>
      </c>
      <c r="U25" s="27">
        <v>0</v>
      </c>
      <c r="V25" s="27">
        <v>2</v>
      </c>
      <c r="W25" s="27">
        <v>0</v>
      </c>
      <c r="X25" s="27">
        <v>0</v>
      </c>
      <c r="Y25" s="27">
        <v>12</v>
      </c>
      <c r="Z25" s="27">
        <v>10</v>
      </c>
      <c r="AA25" s="27">
        <v>1</v>
      </c>
      <c r="AB25" s="27">
        <v>1</v>
      </c>
      <c r="AC25" s="27">
        <v>26</v>
      </c>
      <c r="AD25" s="27">
        <v>28</v>
      </c>
      <c r="AE25" s="27">
        <v>24</v>
      </c>
      <c r="AF25" s="27">
        <v>24</v>
      </c>
      <c r="AG25" s="27">
        <v>1</v>
      </c>
      <c r="AH25" s="27">
        <v>2</v>
      </c>
      <c r="AI25" s="27">
        <v>0</v>
      </c>
      <c r="AJ25" s="27">
        <v>1</v>
      </c>
      <c r="AK25" s="27">
        <v>0</v>
      </c>
      <c r="AL25" s="27">
        <v>0</v>
      </c>
      <c r="AM25" s="27">
        <v>0</v>
      </c>
      <c r="AN25" s="27">
        <v>1</v>
      </c>
      <c r="AO25" s="27">
        <v>1</v>
      </c>
      <c r="AP25" s="27">
        <v>0</v>
      </c>
      <c r="AQ25" s="27">
        <v>54</v>
      </c>
      <c r="AR25" s="27">
        <v>0</v>
      </c>
      <c r="AS25" s="27">
        <f t="shared" si="0"/>
        <v>26</v>
      </c>
      <c r="AT25" s="27">
        <f t="shared" si="1"/>
        <v>28</v>
      </c>
      <c r="AU25" s="27">
        <v>0</v>
      </c>
      <c r="AV25" s="27">
        <v>2</v>
      </c>
      <c r="AW25" s="27">
        <v>4</v>
      </c>
      <c r="AX25" s="27">
        <v>8</v>
      </c>
      <c r="AY25" s="27">
        <v>6</v>
      </c>
      <c r="AZ25" s="27">
        <v>2</v>
      </c>
      <c r="BA25" s="27">
        <v>3</v>
      </c>
      <c r="BB25" s="27">
        <v>5</v>
      </c>
      <c r="BC25" s="27">
        <v>13</v>
      </c>
      <c r="BD25" s="27">
        <v>11</v>
      </c>
      <c r="BE25" s="27">
        <v>26</v>
      </c>
      <c r="BF25" s="27">
        <v>28</v>
      </c>
      <c r="BG25" s="27">
        <v>1</v>
      </c>
      <c r="BH25" s="27">
        <v>0</v>
      </c>
      <c r="BI25" s="27">
        <v>2</v>
      </c>
      <c r="BJ25" s="27">
        <v>8</v>
      </c>
      <c r="BK25" s="27">
        <v>12</v>
      </c>
      <c r="BL25" s="27">
        <v>9</v>
      </c>
      <c r="BM25" s="27">
        <v>10</v>
      </c>
      <c r="BN25" s="27">
        <v>8</v>
      </c>
      <c r="BO25" s="27">
        <v>0</v>
      </c>
      <c r="BP25" s="27">
        <v>1</v>
      </c>
      <c r="BQ25" s="27">
        <v>1</v>
      </c>
      <c r="BR25" s="27">
        <v>1</v>
      </c>
      <c r="BS25" s="27">
        <v>0</v>
      </c>
      <c r="BT25" s="27">
        <v>1</v>
      </c>
      <c r="BU25" s="79">
        <v>61</v>
      </c>
      <c r="BV25" s="79">
        <v>16</v>
      </c>
      <c r="BW25" s="79">
        <v>9</v>
      </c>
      <c r="BX25" s="79">
        <v>2</v>
      </c>
      <c r="BY25" s="79">
        <v>7</v>
      </c>
      <c r="BZ25" s="79">
        <v>12</v>
      </c>
      <c r="CA25" s="79">
        <v>7</v>
      </c>
      <c r="CB25" s="79">
        <v>0</v>
      </c>
      <c r="CC25" s="79">
        <v>0</v>
      </c>
      <c r="CD25" s="79">
        <v>0</v>
      </c>
      <c r="CE25" s="79">
        <v>8</v>
      </c>
    </row>
    <row r="26" spans="1:83" s="24" customFormat="1" ht="18.95" customHeight="1">
      <c r="A26" s="101" t="s">
        <v>422</v>
      </c>
      <c r="B26" s="27">
        <v>192</v>
      </c>
      <c r="C26" s="27">
        <v>38</v>
      </c>
      <c r="D26" s="27">
        <v>21</v>
      </c>
      <c r="E26" s="27">
        <v>17</v>
      </c>
      <c r="F26" s="27">
        <v>22</v>
      </c>
      <c r="G26" s="27">
        <v>25</v>
      </c>
      <c r="H26" s="27">
        <v>6</v>
      </c>
      <c r="I26" s="27">
        <v>63</v>
      </c>
      <c r="J26" s="27">
        <v>62</v>
      </c>
      <c r="K26" s="27">
        <v>128</v>
      </c>
      <c r="L26" s="27">
        <v>204</v>
      </c>
      <c r="M26" s="27">
        <v>23</v>
      </c>
      <c r="N26" s="27">
        <v>52</v>
      </c>
      <c r="O26" s="27">
        <v>44</v>
      </c>
      <c r="P26" s="27">
        <v>36</v>
      </c>
      <c r="Q26" s="27">
        <v>5</v>
      </c>
      <c r="R26" s="27">
        <v>3</v>
      </c>
      <c r="S26" s="27">
        <v>11</v>
      </c>
      <c r="T26" s="27">
        <v>5</v>
      </c>
      <c r="U26" s="27">
        <v>3</v>
      </c>
      <c r="V26" s="27">
        <v>6</v>
      </c>
      <c r="W26" s="27">
        <v>0</v>
      </c>
      <c r="X26" s="27">
        <v>6</v>
      </c>
      <c r="Y26" s="27">
        <v>11</v>
      </c>
      <c r="Z26" s="27">
        <v>5</v>
      </c>
      <c r="AA26" s="27">
        <v>14</v>
      </c>
      <c r="AB26" s="27">
        <v>11</v>
      </c>
      <c r="AC26" s="27">
        <v>35</v>
      </c>
      <c r="AD26" s="27">
        <v>29</v>
      </c>
      <c r="AE26" s="27">
        <v>29</v>
      </c>
      <c r="AF26" s="27">
        <v>23</v>
      </c>
      <c r="AG26" s="27">
        <v>0</v>
      </c>
      <c r="AH26" s="27">
        <v>1</v>
      </c>
      <c r="AI26" s="27">
        <v>2</v>
      </c>
      <c r="AJ26" s="27">
        <v>2</v>
      </c>
      <c r="AK26" s="27">
        <v>0</v>
      </c>
      <c r="AL26" s="27">
        <v>0</v>
      </c>
      <c r="AM26" s="27">
        <v>0</v>
      </c>
      <c r="AN26" s="27">
        <v>1</v>
      </c>
      <c r="AO26" s="27">
        <v>4</v>
      </c>
      <c r="AP26" s="27">
        <v>2</v>
      </c>
      <c r="AQ26" s="27">
        <v>63</v>
      </c>
      <c r="AR26" s="27">
        <v>1</v>
      </c>
      <c r="AS26" s="27">
        <f t="shared" si="0"/>
        <v>35</v>
      </c>
      <c r="AT26" s="27">
        <f t="shared" si="1"/>
        <v>29</v>
      </c>
      <c r="AU26" s="27">
        <v>2</v>
      </c>
      <c r="AV26" s="27">
        <v>1</v>
      </c>
      <c r="AW26" s="27">
        <v>11</v>
      </c>
      <c r="AX26" s="27">
        <v>4</v>
      </c>
      <c r="AY26" s="27">
        <v>12</v>
      </c>
      <c r="AZ26" s="27">
        <v>8</v>
      </c>
      <c r="BA26" s="27">
        <v>2</v>
      </c>
      <c r="BB26" s="27">
        <v>2</v>
      </c>
      <c r="BC26" s="27">
        <v>8</v>
      </c>
      <c r="BD26" s="27">
        <v>14</v>
      </c>
      <c r="BE26" s="27">
        <v>35</v>
      </c>
      <c r="BF26" s="27">
        <v>29</v>
      </c>
      <c r="BG26" s="27">
        <v>0</v>
      </c>
      <c r="BH26" s="27">
        <v>2</v>
      </c>
      <c r="BI26" s="27">
        <v>7</v>
      </c>
      <c r="BJ26" s="27">
        <v>3</v>
      </c>
      <c r="BK26" s="27">
        <v>13</v>
      </c>
      <c r="BL26" s="27">
        <v>7</v>
      </c>
      <c r="BM26" s="27">
        <v>9</v>
      </c>
      <c r="BN26" s="27">
        <v>7</v>
      </c>
      <c r="BO26" s="27">
        <v>3</v>
      </c>
      <c r="BP26" s="27">
        <v>1</v>
      </c>
      <c r="BQ26" s="27">
        <v>0</v>
      </c>
      <c r="BR26" s="27">
        <v>3</v>
      </c>
      <c r="BS26" s="27">
        <v>3</v>
      </c>
      <c r="BT26" s="27">
        <v>6</v>
      </c>
      <c r="BU26" s="27">
        <v>81</v>
      </c>
      <c r="BV26" s="27">
        <v>27</v>
      </c>
      <c r="BW26" s="27">
        <v>15</v>
      </c>
      <c r="BX26" s="27">
        <v>7</v>
      </c>
      <c r="BY26" s="27">
        <v>3</v>
      </c>
      <c r="BZ26" s="27">
        <v>2</v>
      </c>
      <c r="CA26" s="27">
        <v>5</v>
      </c>
      <c r="CB26" s="27">
        <v>0</v>
      </c>
      <c r="CC26" s="27">
        <v>1</v>
      </c>
      <c r="CD26" s="27">
        <v>1</v>
      </c>
      <c r="CE26" s="27">
        <v>20</v>
      </c>
    </row>
    <row r="27" spans="1:83" s="24" customFormat="1" ht="18.95" customHeight="1">
      <c r="A27" s="101" t="s">
        <v>423</v>
      </c>
      <c r="B27" s="27">
        <v>254</v>
      </c>
      <c r="C27" s="27">
        <v>41</v>
      </c>
      <c r="D27" s="27">
        <v>21</v>
      </c>
      <c r="E27" s="27">
        <v>35</v>
      </c>
      <c r="F27" s="27">
        <v>45</v>
      </c>
      <c r="G27" s="27">
        <v>59</v>
      </c>
      <c r="H27" s="27">
        <v>16</v>
      </c>
      <c r="I27" s="27">
        <v>37</v>
      </c>
      <c r="J27" s="27">
        <v>228</v>
      </c>
      <c r="K27" s="27">
        <v>22</v>
      </c>
      <c r="L27" s="27">
        <v>451</v>
      </c>
      <c r="M27" s="27">
        <v>63</v>
      </c>
      <c r="N27" s="27">
        <v>0</v>
      </c>
      <c r="O27" s="27">
        <v>154</v>
      </c>
      <c r="P27" s="27">
        <v>122</v>
      </c>
      <c r="Q27" s="27">
        <v>26</v>
      </c>
      <c r="R27" s="27">
        <v>24</v>
      </c>
      <c r="S27" s="27">
        <v>45</v>
      </c>
      <c r="T27" s="27">
        <v>54</v>
      </c>
      <c r="U27" s="27">
        <v>19</v>
      </c>
      <c r="V27" s="27">
        <v>10</v>
      </c>
      <c r="W27" s="27">
        <v>0</v>
      </c>
      <c r="X27" s="27">
        <v>0</v>
      </c>
      <c r="Y27" s="27">
        <v>43</v>
      </c>
      <c r="Z27" s="27">
        <v>23</v>
      </c>
      <c r="AA27" s="27">
        <v>21</v>
      </c>
      <c r="AB27" s="27">
        <v>11</v>
      </c>
      <c r="AC27" s="27">
        <v>129</v>
      </c>
      <c r="AD27" s="27">
        <v>123</v>
      </c>
      <c r="AE27" s="27">
        <v>115</v>
      </c>
      <c r="AF27" s="27">
        <v>110</v>
      </c>
      <c r="AG27" s="27">
        <v>3</v>
      </c>
      <c r="AH27" s="27">
        <v>5</v>
      </c>
      <c r="AI27" s="27">
        <v>3</v>
      </c>
      <c r="AJ27" s="27">
        <v>3</v>
      </c>
      <c r="AK27" s="27">
        <v>0</v>
      </c>
      <c r="AL27" s="27">
        <v>0</v>
      </c>
      <c r="AM27" s="27">
        <v>4</v>
      </c>
      <c r="AN27" s="27">
        <v>3</v>
      </c>
      <c r="AO27" s="27">
        <v>4</v>
      </c>
      <c r="AP27" s="27">
        <v>2</v>
      </c>
      <c r="AQ27" s="27">
        <v>251</v>
      </c>
      <c r="AR27" s="27">
        <v>1</v>
      </c>
      <c r="AS27" s="27">
        <f t="shared" si="0"/>
        <v>129</v>
      </c>
      <c r="AT27" s="27">
        <f t="shared" si="1"/>
        <v>123</v>
      </c>
      <c r="AU27" s="27">
        <v>5</v>
      </c>
      <c r="AV27" s="27">
        <v>6</v>
      </c>
      <c r="AW27" s="27">
        <v>34</v>
      </c>
      <c r="AX27" s="27">
        <v>35</v>
      </c>
      <c r="AY27" s="27">
        <v>62</v>
      </c>
      <c r="AZ27" s="27">
        <v>55</v>
      </c>
      <c r="BA27" s="27">
        <v>8</v>
      </c>
      <c r="BB27" s="27">
        <v>6</v>
      </c>
      <c r="BC27" s="27">
        <v>20</v>
      </c>
      <c r="BD27" s="27">
        <v>21</v>
      </c>
      <c r="BE27" s="27">
        <v>129</v>
      </c>
      <c r="BF27" s="27">
        <v>123</v>
      </c>
      <c r="BG27" s="27">
        <v>2</v>
      </c>
      <c r="BH27" s="27">
        <v>1</v>
      </c>
      <c r="BI27" s="27">
        <v>13</v>
      </c>
      <c r="BJ27" s="27">
        <v>41</v>
      </c>
      <c r="BK27" s="27">
        <v>70</v>
      </c>
      <c r="BL27" s="27">
        <v>59</v>
      </c>
      <c r="BM27" s="27">
        <v>19</v>
      </c>
      <c r="BN27" s="27">
        <v>9</v>
      </c>
      <c r="BO27" s="27">
        <v>2</v>
      </c>
      <c r="BP27" s="27">
        <v>2</v>
      </c>
      <c r="BQ27" s="27">
        <v>1</v>
      </c>
      <c r="BR27" s="27">
        <v>1</v>
      </c>
      <c r="BS27" s="27">
        <v>22</v>
      </c>
      <c r="BT27" s="27">
        <v>10</v>
      </c>
      <c r="BU27" s="27">
        <v>299</v>
      </c>
      <c r="BV27" s="27">
        <v>92</v>
      </c>
      <c r="BW27" s="27">
        <v>69</v>
      </c>
      <c r="BX27" s="27">
        <v>35</v>
      </c>
      <c r="BY27" s="27">
        <v>30</v>
      </c>
      <c r="BZ27" s="27">
        <v>48</v>
      </c>
      <c r="CA27" s="27">
        <v>10</v>
      </c>
      <c r="CB27" s="27">
        <v>6</v>
      </c>
      <c r="CC27" s="27">
        <v>1</v>
      </c>
      <c r="CD27" s="27">
        <v>4</v>
      </c>
      <c r="CE27" s="27">
        <v>4</v>
      </c>
    </row>
    <row r="28" spans="1:83" s="24" customFormat="1" ht="18.95" customHeight="1">
      <c r="A28" s="101" t="s">
        <v>424</v>
      </c>
      <c r="B28" s="27">
        <v>114</v>
      </c>
      <c r="C28" s="27">
        <v>17</v>
      </c>
      <c r="D28" s="27">
        <v>17</v>
      </c>
      <c r="E28" s="27">
        <v>21</v>
      </c>
      <c r="F28" s="27">
        <v>6</v>
      </c>
      <c r="G28" s="27">
        <v>18</v>
      </c>
      <c r="H28" s="27">
        <v>2</v>
      </c>
      <c r="I28" s="27">
        <v>33</v>
      </c>
      <c r="J28" s="27">
        <v>58</v>
      </c>
      <c r="K28" s="27">
        <v>18</v>
      </c>
      <c r="L28" s="27">
        <v>110</v>
      </c>
      <c r="M28" s="27">
        <v>13</v>
      </c>
      <c r="N28" s="27">
        <v>0</v>
      </c>
      <c r="O28" s="27">
        <v>29</v>
      </c>
      <c r="P28" s="27">
        <v>29</v>
      </c>
      <c r="Q28" s="27">
        <v>3</v>
      </c>
      <c r="R28" s="27">
        <v>4</v>
      </c>
      <c r="S28" s="27">
        <v>8</v>
      </c>
      <c r="T28" s="27">
        <v>7</v>
      </c>
      <c r="U28" s="27">
        <v>4</v>
      </c>
      <c r="V28" s="27">
        <v>5</v>
      </c>
      <c r="W28" s="27">
        <v>0</v>
      </c>
      <c r="X28" s="27">
        <v>0</v>
      </c>
      <c r="Y28" s="27">
        <v>12</v>
      </c>
      <c r="Z28" s="27">
        <v>11</v>
      </c>
      <c r="AA28" s="27">
        <v>2</v>
      </c>
      <c r="AB28" s="27">
        <v>2</v>
      </c>
      <c r="AC28" s="27">
        <v>24</v>
      </c>
      <c r="AD28" s="27">
        <v>34</v>
      </c>
      <c r="AE28" s="27">
        <v>21</v>
      </c>
      <c r="AF28" s="27">
        <v>30</v>
      </c>
      <c r="AG28" s="27">
        <v>1</v>
      </c>
      <c r="AH28" s="27">
        <v>1</v>
      </c>
      <c r="AI28" s="27">
        <v>0</v>
      </c>
      <c r="AJ28" s="27">
        <v>1</v>
      </c>
      <c r="AK28" s="27">
        <v>0</v>
      </c>
      <c r="AL28" s="27">
        <v>0</v>
      </c>
      <c r="AM28" s="27">
        <v>0</v>
      </c>
      <c r="AN28" s="27">
        <v>1</v>
      </c>
      <c r="AO28" s="27">
        <v>2</v>
      </c>
      <c r="AP28" s="27">
        <v>1</v>
      </c>
      <c r="AQ28" s="27">
        <v>58</v>
      </c>
      <c r="AR28" s="27">
        <v>0</v>
      </c>
      <c r="AS28" s="27">
        <f t="shared" si="0"/>
        <v>24</v>
      </c>
      <c r="AT28" s="27">
        <f t="shared" si="1"/>
        <v>34</v>
      </c>
      <c r="AU28" s="27">
        <v>2</v>
      </c>
      <c r="AV28" s="27">
        <v>4</v>
      </c>
      <c r="AW28" s="27">
        <v>8</v>
      </c>
      <c r="AX28" s="27">
        <v>12</v>
      </c>
      <c r="AY28" s="27">
        <v>12</v>
      </c>
      <c r="AZ28" s="27">
        <v>18</v>
      </c>
      <c r="BA28" s="27">
        <v>0</v>
      </c>
      <c r="BB28" s="27">
        <v>0</v>
      </c>
      <c r="BC28" s="27">
        <v>2</v>
      </c>
      <c r="BD28" s="27">
        <v>0</v>
      </c>
      <c r="BE28" s="27">
        <v>24</v>
      </c>
      <c r="BF28" s="27">
        <v>34</v>
      </c>
      <c r="BG28" s="27">
        <v>0</v>
      </c>
      <c r="BH28" s="27">
        <v>0</v>
      </c>
      <c r="BI28" s="27">
        <v>4</v>
      </c>
      <c r="BJ28" s="27">
        <v>10</v>
      </c>
      <c r="BK28" s="27">
        <v>14</v>
      </c>
      <c r="BL28" s="27">
        <v>17</v>
      </c>
      <c r="BM28" s="27">
        <v>5</v>
      </c>
      <c r="BN28" s="27">
        <v>5</v>
      </c>
      <c r="BO28" s="27">
        <v>0</v>
      </c>
      <c r="BP28" s="27">
        <v>2</v>
      </c>
      <c r="BQ28" s="27">
        <v>1</v>
      </c>
      <c r="BR28" s="27">
        <v>0</v>
      </c>
      <c r="BS28" s="27">
        <v>0</v>
      </c>
      <c r="BT28" s="27">
        <v>0</v>
      </c>
      <c r="BU28" s="79">
        <v>58</v>
      </c>
      <c r="BV28" s="79">
        <v>8</v>
      </c>
      <c r="BW28" s="79">
        <v>25</v>
      </c>
      <c r="BX28" s="79">
        <v>14</v>
      </c>
      <c r="BY28" s="79">
        <v>4</v>
      </c>
      <c r="BZ28" s="79">
        <v>0</v>
      </c>
      <c r="CA28" s="79">
        <v>2</v>
      </c>
      <c r="CB28" s="79">
        <v>2</v>
      </c>
      <c r="CC28" s="79">
        <v>0</v>
      </c>
      <c r="CD28" s="79">
        <v>0</v>
      </c>
      <c r="CE28" s="79">
        <v>3</v>
      </c>
    </row>
    <row r="29" spans="1:83" s="24" customFormat="1" ht="18.95" customHeight="1">
      <c r="A29" s="101" t="s">
        <v>425</v>
      </c>
      <c r="B29" s="27">
        <v>145</v>
      </c>
      <c r="C29" s="27">
        <v>24</v>
      </c>
      <c r="D29" s="27">
        <v>20</v>
      </c>
      <c r="E29" s="27">
        <v>22</v>
      </c>
      <c r="F29" s="27">
        <v>28</v>
      </c>
      <c r="G29" s="27">
        <v>19</v>
      </c>
      <c r="H29" s="27">
        <v>3</v>
      </c>
      <c r="I29" s="27">
        <v>29</v>
      </c>
      <c r="J29" s="27">
        <v>171</v>
      </c>
      <c r="K29" s="27">
        <v>72</v>
      </c>
      <c r="L29" s="27">
        <v>272</v>
      </c>
      <c r="M29" s="27">
        <v>22</v>
      </c>
      <c r="N29" s="27">
        <v>0</v>
      </c>
      <c r="O29" s="27">
        <v>24</v>
      </c>
      <c r="P29" s="27">
        <v>39</v>
      </c>
      <c r="Q29" s="27">
        <v>3</v>
      </c>
      <c r="R29" s="27">
        <v>7</v>
      </c>
      <c r="S29" s="27">
        <v>13</v>
      </c>
      <c r="T29" s="27">
        <v>20</v>
      </c>
      <c r="U29" s="27">
        <v>1</v>
      </c>
      <c r="V29" s="27">
        <v>3</v>
      </c>
      <c r="W29" s="27">
        <v>0</v>
      </c>
      <c r="X29" s="27">
        <v>1</v>
      </c>
      <c r="Y29" s="27">
        <v>7</v>
      </c>
      <c r="Z29" s="27">
        <v>6</v>
      </c>
      <c r="AA29" s="27">
        <v>0</v>
      </c>
      <c r="AB29" s="27">
        <v>2</v>
      </c>
      <c r="AC29" s="27">
        <v>28</v>
      </c>
      <c r="AD29" s="27">
        <v>38</v>
      </c>
      <c r="AE29" s="27">
        <v>26</v>
      </c>
      <c r="AF29" s="27">
        <v>36</v>
      </c>
      <c r="AG29" s="27">
        <v>1</v>
      </c>
      <c r="AH29" s="27">
        <v>1</v>
      </c>
      <c r="AI29" s="27">
        <v>0</v>
      </c>
      <c r="AJ29" s="27">
        <v>1</v>
      </c>
      <c r="AK29" s="27">
        <v>0</v>
      </c>
      <c r="AL29" s="27">
        <v>0</v>
      </c>
      <c r="AM29" s="27">
        <v>1</v>
      </c>
      <c r="AN29" s="27">
        <v>0</v>
      </c>
      <c r="AO29" s="27">
        <v>0</v>
      </c>
      <c r="AP29" s="27">
        <v>0</v>
      </c>
      <c r="AQ29" s="27">
        <v>66</v>
      </c>
      <c r="AR29" s="27">
        <v>0</v>
      </c>
      <c r="AS29" s="27">
        <f t="shared" si="0"/>
        <v>28</v>
      </c>
      <c r="AT29" s="27">
        <f t="shared" si="1"/>
        <v>38</v>
      </c>
      <c r="AU29" s="27">
        <v>3</v>
      </c>
      <c r="AV29" s="27">
        <v>3</v>
      </c>
      <c r="AW29" s="27">
        <v>7</v>
      </c>
      <c r="AX29" s="27">
        <v>15</v>
      </c>
      <c r="AY29" s="27">
        <v>8</v>
      </c>
      <c r="AZ29" s="27">
        <v>4</v>
      </c>
      <c r="BA29" s="27">
        <v>3</v>
      </c>
      <c r="BB29" s="27">
        <v>2</v>
      </c>
      <c r="BC29" s="27">
        <v>7</v>
      </c>
      <c r="BD29" s="27">
        <v>14</v>
      </c>
      <c r="BE29" s="27">
        <v>28</v>
      </c>
      <c r="BF29" s="27">
        <v>38</v>
      </c>
      <c r="BG29" s="27">
        <v>0</v>
      </c>
      <c r="BH29" s="27">
        <v>3</v>
      </c>
      <c r="BI29" s="27">
        <v>3</v>
      </c>
      <c r="BJ29" s="27">
        <v>8</v>
      </c>
      <c r="BK29" s="27">
        <v>13</v>
      </c>
      <c r="BL29" s="27">
        <v>15</v>
      </c>
      <c r="BM29" s="27">
        <v>7</v>
      </c>
      <c r="BN29" s="27">
        <v>6</v>
      </c>
      <c r="BO29" s="27">
        <v>2</v>
      </c>
      <c r="BP29" s="27">
        <v>0</v>
      </c>
      <c r="BQ29" s="27">
        <v>1</v>
      </c>
      <c r="BR29" s="27">
        <v>0</v>
      </c>
      <c r="BS29" s="27">
        <v>2</v>
      </c>
      <c r="BT29" s="27">
        <v>6</v>
      </c>
      <c r="BU29" s="27">
        <v>105</v>
      </c>
      <c r="BV29" s="27">
        <v>35</v>
      </c>
      <c r="BW29" s="27">
        <v>27</v>
      </c>
      <c r="BX29" s="27">
        <v>8</v>
      </c>
      <c r="BY29" s="27">
        <v>6</v>
      </c>
      <c r="BZ29" s="27">
        <v>3</v>
      </c>
      <c r="CA29" s="27">
        <v>3</v>
      </c>
      <c r="CB29" s="27">
        <v>6</v>
      </c>
      <c r="CC29" s="27">
        <v>4</v>
      </c>
      <c r="CD29" s="27">
        <v>1</v>
      </c>
      <c r="CE29" s="27">
        <v>12</v>
      </c>
    </row>
    <row r="30" spans="1:83" s="24" customFormat="1" ht="18.95" customHeight="1">
      <c r="A30" s="102" t="s">
        <v>377</v>
      </c>
      <c r="B30" s="79">
        <v>260</v>
      </c>
      <c r="C30" s="79">
        <v>60</v>
      </c>
      <c r="D30" s="79">
        <v>43</v>
      </c>
      <c r="E30" s="79">
        <v>28</v>
      </c>
      <c r="F30" s="79">
        <v>29</v>
      </c>
      <c r="G30" s="79">
        <v>24</v>
      </c>
      <c r="H30" s="79">
        <v>18</v>
      </c>
      <c r="I30" s="79">
        <v>58</v>
      </c>
      <c r="J30" s="79">
        <v>268</v>
      </c>
      <c r="K30" s="79">
        <v>34</v>
      </c>
      <c r="L30" s="79">
        <v>878</v>
      </c>
      <c r="M30" s="79">
        <v>18</v>
      </c>
      <c r="N30" s="79">
        <v>0</v>
      </c>
      <c r="O30" s="79">
        <v>136</v>
      </c>
      <c r="P30" s="79">
        <v>138</v>
      </c>
      <c r="Q30" s="79">
        <v>13</v>
      </c>
      <c r="R30" s="79">
        <v>14</v>
      </c>
      <c r="S30" s="79">
        <v>75</v>
      </c>
      <c r="T30" s="79">
        <v>58</v>
      </c>
      <c r="U30" s="79">
        <v>25</v>
      </c>
      <c r="V30" s="79">
        <v>24</v>
      </c>
      <c r="W30" s="79">
        <v>0</v>
      </c>
      <c r="X30" s="79">
        <v>15</v>
      </c>
      <c r="Y30" s="79">
        <v>16</v>
      </c>
      <c r="Z30" s="79">
        <v>22</v>
      </c>
      <c r="AA30" s="79">
        <v>7</v>
      </c>
      <c r="AB30" s="79">
        <v>5</v>
      </c>
      <c r="AC30" s="79">
        <v>135</v>
      </c>
      <c r="AD30" s="79">
        <v>63</v>
      </c>
      <c r="AE30" s="79">
        <v>111</v>
      </c>
      <c r="AF30" s="79">
        <v>57</v>
      </c>
      <c r="AG30" s="79">
        <v>5</v>
      </c>
      <c r="AH30" s="79">
        <v>2</v>
      </c>
      <c r="AI30" s="79">
        <v>10</v>
      </c>
      <c r="AJ30" s="79">
        <v>2</v>
      </c>
      <c r="AK30" s="79">
        <v>0</v>
      </c>
      <c r="AL30" s="79">
        <v>0</v>
      </c>
      <c r="AM30" s="79">
        <v>5</v>
      </c>
      <c r="AN30" s="79">
        <v>1</v>
      </c>
      <c r="AO30" s="79">
        <v>4</v>
      </c>
      <c r="AP30" s="79">
        <v>1</v>
      </c>
      <c r="AQ30" s="79">
        <v>198</v>
      </c>
      <c r="AR30" s="79">
        <v>0</v>
      </c>
      <c r="AS30" s="79">
        <f t="shared" si="0"/>
        <v>135</v>
      </c>
      <c r="AT30" s="79">
        <f t="shared" si="1"/>
        <v>63</v>
      </c>
      <c r="AU30" s="79">
        <v>16</v>
      </c>
      <c r="AV30" s="79">
        <v>9</v>
      </c>
      <c r="AW30" s="79">
        <v>23</v>
      </c>
      <c r="AX30" s="79">
        <v>19</v>
      </c>
      <c r="AY30" s="79">
        <v>22</v>
      </c>
      <c r="AZ30" s="79">
        <v>13</v>
      </c>
      <c r="BA30" s="79">
        <v>12</v>
      </c>
      <c r="BB30" s="79">
        <v>3</v>
      </c>
      <c r="BC30" s="79">
        <v>62</v>
      </c>
      <c r="BD30" s="79">
        <v>19</v>
      </c>
      <c r="BE30" s="79">
        <v>135</v>
      </c>
      <c r="BF30" s="79">
        <v>63</v>
      </c>
      <c r="BG30" s="79">
        <v>5</v>
      </c>
      <c r="BH30" s="79">
        <v>2</v>
      </c>
      <c r="BI30" s="79">
        <v>14</v>
      </c>
      <c r="BJ30" s="79">
        <v>16</v>
      </c>
      <c r="BK30" s="79">
        <v>59</v>
      </c>
      <c r="BL30" s="79">
        <v>29</v>
      </c>
      <c r="BM30" s="79">
        <v>42</v>
      </c>
      <c r="BN30" s="79">
        <v>14</v>
      </c>
      <c r="BO30" s="79">
        <v>4</v>
      </c>
      <c r="BP30" s="79">
        <v>2</v>
      </c>
      <c r="BQ30" s="79">
        <v>6</v>
      </c>
      <c r="BR30" s="79">
        <v>0</v>
      </c>
      <c r="BS30" s="79">
        <v>5</v>
      </c>
      <c r="BT30" s="79">
        <v>0</v>
      </c>
      <c r="BU30" s="27">
        <v>241</v>
      </c>
      <c r="BV30" s="27">
        <v>85</v>
      </c>
      <c r="BW30" s="27">
        <v>42</v>
      </c>
      <c r="BX30" s="27">
        <v>18</v>
      </c>
      <c r="BY30" s="27">
        <v>15</v>
      </c>
      <c r="BZ30" s="27">
        <v>25</v>
      </c>
      <c r="CA30" s="27">
        <v>25</v>
      </c>
      <c r="CB30" s="27">
        <v>10</v>
      </c>
      <c r="CC30" s="27">
        <v>1</v>
      </c>
      <c r="CD30" s="27">
        <v>9</v>
      </c>
      <c r="CE30" s="27">
        <v>11</v>
      </c>
    </row>
    <row r="31" spans="1:83" s="24" customFormat="1" ht="18.95" customHeight="1">
      <c r="A31" s="102" t="s">
        <v>386</v>
      </c>
      <c r="B31" s="79">
        <v>151</v>
      </c>
      <c r="C31" s="79">
        <v>21</v>
      </c>
      <c r="D31" s="79">
        <v>35</v>
      </c>
      <c r="E31" s="79">
        <v>14</v>
      </c>
      <c r="F31" s="79">
        <v>13</v>
      </c>
      <c r="G31" s="79">
        <v>14</v>
      </c>
      <c r="H31" s="79">
        <v>5</v>
      </c>
      <c r="I31" s="79">
        <v>49</v>
      </c>
      <c r="J31" s="79">
        <v>605</v>
      </c>
      <c r="K31" s="79">
        <v>0</v>
      </c>
      <c r="L31" s="79">
        <v>14301</v>
      </c>
      <c r="M31" s="79">
        <v>1984</v>
      </c>
      <c r="N31" s="79">
        <v>1692</v>
      </c>
      <c r="O31" s="79">
        <v>79</v>
      </c>
      <c r="P31" s="79">
        <v>72</v>
      </c>
      <c r="Q31" s="79">
        <v>4</v>
      </c>
      <c r="R31" s="79">
        <v>11</v>
      </c>
      <c r="S31" s="79">
        <v>29</v>
      </c>
      <c r="T31" s="79">
        <v>20</v>
      </c>
      <c r="U31" s="79">
        <v>6</v>
      </c>
      <c r="V31" s="79">
        <v>2</v>
      </c>
      <c r="W31" s="79">
        <v>0</v>
      </c>
      <c r="X31" s="79">
        <v>6</v>
      </c>
      <c r="Y31" s="79">
        <v>33</v>
      </c>
      <c r="Z31" s="79">
        <v>26</v>
      </c>
      <c r="AA31" s="79">
        <v>7</v>
      </c>
      <c r="AB31" s="79">
        <v>7</v>
      </c>
      <c r="AC31" s="79">
        <v>100</v>
      </c>
      <c r="AD31" s="79">
        <v>91</v>
      </c>
      <c r="AE31" s="79">
        <v>87</v>
      </c>
      <c r="AF31" s="79">
        <v>79</v>
      </c>
      <c r="AG31" s="79">
        <v>1</v>
      </c>
      <c r="AH31" s="79">
        <v>0</v>
      </c>
      <c r="AI31" s="79">
        <v>6</v>
      </c>
      <c r="AJ31" s="79">
        <v>4</v>
      </c>
      <c r="AK31" s="79">
        <v>0</v>
      </c>
      <c r="AL31" s="79">
        <v>0</v>
      </c>
      <c r="AM31" s="79">
        <v>4</v>
      </c>
      <c r="AN31" s="79">
        <v>5</v>
      </c>
      <c r="AO31" s="79">
        <v>2</v>
      </c>
      <c r="AP31" s="79">
        <v>3</v>
      </c>
      <c r="AQ31" s="79">
        <v>191</v>
      </c>
      <c r="AR31" s="79">
        <v>0</v>
      </c>
      <c r="AS31" s="79">
        <f t="shared" si="0"/>
        <v>100</v>
      </c>
      <c r="AT31" s="79">
        <f t="shared" si="1"/>
        <v>91</v>
      </c>
      <c r="AU31" s="79">
        <v>8</v>
      </c>
      <c r="AV31" s="79">
        <v>13</v>
      </c>
      <c r="AW31" s="79">
        <v>26</v>
      </c>
      <c r="AX31" s="79">
        <v>20</v>
      </c>
      <c r="AY31" s="79">
        <v>52</v>
      </c>
      <c r="AZ31" s="79">
        <v>41</v>
      </c>
      <c r="BA31" s="79">
        <v>12</v>
      </c>
      <c r="BB31" s="79">
        <v>14</v>
      </c>
      <c r="BC31" s="79">
        <v>2</v>
      </c>
      <c r="BD31" s="79">
        <v>3</v>
      </c>
      <c r="BE31" s="79">
        <v>100</v>
      </c>
      <c r="BF31" s="79">
        <v>91</v>
      </c>
      <c r="BG31" s="79">
        <v>3</v>
      </c>
      <c r="BH31" s="79">
        <v>2</v>
      </c>
      <c r="BI31" s="79">
        <v>17</v>
      </c>
      <c r="BJ31" s="79">
        <v>18</v>
      </c>
      <c r="BK31" s="79">
        <v>47</v>
      </c>
      <c r="BL31" s="79">
        <v>58</v>
      </c>
      <c r="BM31" s="79">
        <v>27</v>
      </c>
      <c r="BN31" s="79">
        <v>8</v>
      </c>
      <c r="BO31" s="79">
        <v>4</v>
      </c>
      <c r="BP31" s="79">
        <v>3</v>
      </c>
      <c r="BQ31" s="79">
        <v>2</v>
      </c>
      <c r="BR31" s="79">
        <v>1</v>
      </c>
      <c r="BS31" s="79">
        <v>0</v>
      </c>
      <c r="BT31" s="79">
        <v>1</v>
      </c>
      <c r="BU31" s="79">
        <v>379</v>
      </c>
      <c r="BV31" s="79">
        <v>78</v>
      </c>
      <c r="BW31" s="79">
        <v>63</v>
      </c>
      <c r="BX31" s="79">
        <v>64</v>
      </c>
      <c r="BY31" s="79">
        <v>40</v>
      </c>
      <c r="BZ31" s="79">
        <v>33</v>
      </c>
      <c r="CA31" s="79">
        <v>15</v>
      </c>
      <c r="CB31" s="79">
        <v>0</v>
      </c>
      <c r="CC31" s="79">
        <v>2</v>
      </c>
      <c r="CD31" s="79">
        <v>7</v>
      </c>
      <c r="CE31" s="79">
        <v>77</v>
      </c>
    </row>
    <row r="32" spans="1:83" s="24" customFormat="1" ht="18.95" customHeight="1">
      <c r="A32" s="101" t="s">
        <v>426</v>
      </c>
      <c r="B32" s="27">
        <v>2</v>
      </c>
      <c r="C32" s="27">
        <v>2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1</v>
      </c>
      <c r="K32" s="27">
        <v>0</v>
      </c>
      <c r="L32" s="27">
        <v>9</v>
      </c>
      <c r="M32" s="27">
        <v>3</v>
      </c>
      <c r="N32" s="27">
        <v>0</v>
      </c>
      <c r="O32" s="27">
        <v>1</v>
      </c>
      <c r="P32" s="27">
        <v>1</v>
      </c>
      <c r="Q32" s="27">
        <v>0</v>
      </c>
      <c r="R32" s="27">
        <v>0</v>
      </c>
      <c r="S32" s="27">
        <v>1</v>
      </c>
      <c r="T32" s="27">
        <v>1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1</v>
      </c>
      <c r="AD32" s="27">
        <v>1</v>
      </c>
      <c r="AE32" s="27">
        <v>0</v>
      </c>
      <c r="AF32" s="27">
        <v>0</v>
      </c>
      <c r="AG32" s="27">
        <v>0</v>
      </c>
      <c r="AH32" s="27">
        <v>1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1</v>
      </c>
      <c r="AP32" s="27">
        <v>0</v>
      </c>
      <c r="AQ32" s="27">
        <v>2</v>
      </c>
      <c r="AR32" s="27">
        <v>0</v>
      </c>
      <c r="AS32" s="27">
        <f t="shared" si="0"/>
        <v>1</v>
      </c>
      <c r="AT32" s="27">
        <f t="shared" si="1"/>
        <v>1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1</v>
      </c>
      <c r="BD32" s="27">
        <v>1</v>
      </c>
      <c r="BE32" s="27">
        <v>1</v>
      </c>
      <c r="BF32" s="27">
        <v>1</v>
      </c>
      <c r="BG32" s="27">
        <v>0</v>
      </c>
      <c r="BH32" s="27">
        <v>0</v>
      </c>
      <c r="BI32" s="27">
        <v>0</v>
      </c>
      <c r="BJ32" s="27">
        <v>0</v>
      </c>
      <c r="BK32" s="27">
        <v>1</v>
      </c>
      <c r="BL32" s="27">
        <v>0</v>
      </c>
      <c r="BM32" s="27">
        <v>0</v>
      </c>
      <c r="BN32" s="27">
        <v>1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2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2</v>
      </c>
    </row>
    <row r="33" spans="1:83" s="24" customFormat="1" ht="18.95" customHeight="1">
      <c r="A33" s="103" t="s">
        <v>427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f t="shared" si="0"/>
        <v>0</v>
      </c>
      <c r="AT33" s="36">
        <f t="shared" si="1"/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0</v>
      </c>
      <c r="BI33" s="36">
        <v>0</v>
      </c>
      <c r="BJ33" s="36">
        <v>0</v>
      </c>
      <c r="BK33" s="36">
        <v>0</v>
      </c>
      <c r="BL33" s="36">
        <v>0</v>
      </c>
      <c r="BM33" s="36">
        <v>0</v>
      </c>
      <c r="BN33" s="36">
        <v>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82">
        <v>0</v>
      </c>
      <c r="BV33" s="82">
        <v>0</v>
      </c>
      <c r="BW33" s="82">
        <v>0</v>
      </c>
      <c r="BX33" s="82">
        <v>0</v>
      </c>
      <c r="BY33" s="82">
        <v>0</v>
      </c>
      <c r="BZ33" s="82">
        <v>0</v>
      </c>
      <c r="CA33" s="82">
        <v>0</v>
      </c>
      <c r="CB33" s="82">
        <v>0</v>
      </c>
      <c r="CC33" s="82">
        <v>0</v>
      </c>
      <c r="CD33" s="82">
        <v>0</v>
      </c>
      <c r="CE33" s="82">
        <v>0</v>
      </c>
    </row>
  </sheetData>
  <mergeCells count="107">
    <mergeCell ref="S5:Z5"/>
    <mergeCell ref="AA5:AB6"/>
    <mergeCell ref="L5:L7"/>
    <mergeCell ref="M5:M7"/>
    <mergeCell ref="N5:N7"/>
    <mergeCell ref="S6:T6"/>
    <mergeCell ref="U6:V6"/>
    <mergeCell ref="W6:X6"/>
    <mergeCell ref="Y6:Z6"/>
    <mergeCell ref="A4:A7"/>
    <mergeCell ref="B4:I4"/>
    <mergeCell ref="J4:K4"/>
    <mergeCell ref="L4:N4"/>
    <mergeCell ref="B5:B7"/>
    <mergeCell ref="C5:C7"/>
    <mergeCell ref="J5:J7"/>
    <mergeCell ref="K5:K7"/>
    <mergeCell ref="D5:D7"/>
    <mergeCell ref="E5:E7"/>
    <mergeCell ref="BU4:CE4"/>
    <mergeCell ref="AW5:AX5"/>
    <mergeCell ref="AY5:AZ5"/>
    <mergeCell ref="BA5:BB5"/>
    <mergeCell ref="BC5:BD5"/>
    <mergeCell ref="AS4:BD4"/>
    <mergeCell ref="AU5:AV5"/>
    <mergeCell ref="BX5:BX7"/>
    <mergeCell ref="BS6:BS7"/>
    <mergeCell ref="BT6:BT7"/>
    <mergeCell ref="BY5:BY7"/>
    <mergeCell ref="BE5:BF5"/>
    <mergeCell ref="BG5:BH5"/>
    <mergeCell ref="BI5:BJ5"/>
    <mergeCell ref="BK5:BL5"/>
    <mergeCell ref="AS5:AT5"/>
    <mergeCell ref="BQ5:BR5"/>
    <mergeCell ref="BV5:BV7"/>
    <mergeCell ref="BW5:BW7"/>
    <mergeCell ref="BP6:BP7"/>
    <mergeCell ref="CE5:CE7"/>
    <mergeCell ref="CA5:CA7"/>
    <mergeCell ref="CB5:CB7"/>
    <mergeCell ref="CC5:CC7"/>
    <mergeCell ref="AC4:AP4"/>
    <mergeCell ref="AQ4:AR5"/>
    <mergeCell ref="O5:P6"/>
    <mergeCell ref="F5:F7"/>
    <mergeCell ref="G5:G7"/>
    <mergeCell ref="H5:H7"/>
    <mergeCell ref="I5:I7"/>
    <mergeCell ref="O4:AB4"/>
    <mergeCell ref="Q5:R6"/>
    <mergeCell ref="AC5:AD5"/>
    <mergeCell ref="AC6:AC7"/>
    <mergeCell ref="AD6:AD7"/>
    <mergeCell ref="AE6:AE7"/>
    <mergeCell ref="AI5:AJ5"/>
    <mergeCell ref="AF6:AF7"/>
    <mergeCell ref="AE5:AF5"/>
    <mergeCell ref="AG5:AH5"/>
    <mergeCell ref="AG6:AG7"/>
    <mergeCell ref="AH6:AH7"/>
    <mergeCell ref="AI6:AI7"/>
    <mergeCell ref="AK5:AL5"/>
    <mergeCell ref="AM5:AN5"/>
    <mergeCell ref="AO5:AP5"/>
    <mergeCell ref="AJ6:AJ7"/>
    <mergeCell ref="AK6:AK7"/>
    <mergeCell ref="AL6:AL7"/>
    <mergeCell ref="BM5:BN5"/>
    <mergeCell ref="AY6:AY7"/>
    <mergeCell ref="AM6:AM7"/>
    <mergeCell ref="AN6:AN7"/>
    <mergeCell ref="AO6:AO7"/>
    <mergeCell ref="AP6:AP7"/>
    <mergeCell ref="AQ6:AQ7"/>
    <mergeCell ref="AX6:AX7"/>
    <mergeCell ref="CD5:CD7"/>
    <mergeCell ref="BO6:BO7"/>
    <mergeCell ref="BO5:BP5"/>
    <mergeCell ref="BR6:BR7"/>
    <mergeCell ref="BQ6:BQ7"/>
    <mergeCell ref="BS5:BT5"/>
    <mergeCell ref="BZ5:BZ7"/>
    <mergeCell ref="AR6:AR7"/>
    <mergeCell ref="AS6:AS7"/>
    <mergeCell ref="AT6:AT7"/>
    <mergeCell ref="AU6:AU7"/>
    <mergeCell ref="AV6:AV7"/>
    <mergeCell ref="AW6:AW7"/>
    <mergeCell ref="BD6:BD7"/>
    <mergeCell ref="BE6:BE7"/>
    <mergeCell ref="BU5:BU7"/>
    <mergeCell ref="AZ6:AZ7"/>
    <mergeCell ref="BA6:BA7"/>
    <mergeCell ref="BB6:BB7"/>
    <mergeCell ref="BC6:BC7"/>
    <mergeCell ref="BE4:BT4"/>
    <mergeCell ref="BG6:BG7"/>
    <mergeCell ref="BH6:BH7"/>
    <mergeCell ref="BI6:BI7"/>
    <mergeCell ref="BJ6:BJ7"/>
    <mergeCell ref="BM6:BM7"/>
    <mergeCell ref="BK6:BK7"/>
    <mergeCell ref="BL6:BL7"/>
    <mergeCell ref="BN6:BN7"/>
    <mergeCell ref="BF6:BF7"/>
  </mergeCells>
  <phoneticPr fontId="4" type="noConversion"/>
  <printOptions horizontalCentered="1"/>
  <pageMargins left="0.23622047244094491" right="0.27559055118110237" top="0.6692913385826772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民國92年&amp;R&amp;"微軟正黑體,標準"本表共&amp;N頁，第&amp;P頁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33"/>
  <sheetViews>
    <sheetView zoomScale="110" zoomScaleNormal="110" zoomScaleSheetLayoutView="100" workbookViewId="0">
      <pane xSplit="1" ySplit="7" topLeftCell="B17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5.5" defaultRowHeight="11.1" customHeight="1"/>
  <cols>
    <col min="1" max="1" width="11.6640625" style="7" customWidth="1"/>
    <col min="2" max="10" width="11.5" style="7" customWidth="1"/>
    <col min="11" max="11" width="10.6640625" style="6" customWidth="1"/>
    <col min="12" max="14" width="10.6640625" style="7" customWidth="1"/>
    <col min="15" max="15" width="10.6640625" style="6" customWidth="1"/>
    <col min="16" max="20" width="10.6640625" style="7" customWidth="1"/>
    <col min="21" max="16384" width="5.5" style="7"/>
  </cols>
  <sheetData>
    <row r="1" spans="1:20" s="6" customFormat="1" ht="20.25" customHeight="1">
      <c r="A1" s="18" t="s">
        <v>115</v>
      </c>
      <c r="B1" s="77"/>
      <c r="C1" s="77"/>
      <c r="D1" s="77"/>
      <c r="E1" s="77"/>
      <c r="F1" s="77"/>
      <c r="G1" s="77"/>
      <c r="H1" s="77"/>
      <c r="I1" s="77"/>
      <c r="J1" s="77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25" customHeight="1">
      <c r="B2" s="19"/>
      <c r="C2" s="19"/>
      <c r="D2" s="19"/>
      <c r="E2" s="19"/>
      <c r="F2" s="19"/>
      <c r="G2" s="19"/>
      <c r="H2" s="19"/>
      <c r="I2" s="19"/>
      <c r="J2" s="19"/>
      <c r="K2" s="4"/>
      <c r="L2" s="8"/>
      <c r="M2" s="8"/>
      <c r="N2" s="8"/>
      <c r="O2" s="4"/>
      <c r="P2" s="8"/>
      <c r="Q2" s="8"/>
      <c r="R2" s="8"/>
      <c r="S2" s="8"/>
      <c r="T2" s="8"/>
    </row>
    <row r="3" spans="1:20" ht="12.75" customHeight="1">
      <c r="A3" s="19" t="s">
        <v>432</v>
      </c>
      <c r="B3" s="20"/>
      <c r="C3" s="21"/>
      <c r="D3" s="21"/>
      <c r="E3" s="22"/>
      <c r="F3" s="22"/>
      <c r="G3" s="22"/>
      <c r="H3" s="22"/>
      <c r="I3" s="22"/>
      <c r="J3" s="22"/>
      <c r="K3" s="7"/>
      <c r="O3" s="7"/>
    </row>
    <row r="4" spans="1:20" s="12" customFormat="1" ht="24.75" customHeight="1">
      <c r="A4" s="169" t="s">
        <v>269</v>
      </c>
      <c r="B4" s="198" t="s">
        <v>285</v>
      </c>
      <c r="C4" s="198"/>
      <c r="D4" s="198"/>
      <c r="E4" s="198"/>
      <c r="F4" s="198"/>
      <c r="G4" s="198"/>
      <c r="H4" s="198"/>
      <c r="I4" s="198"/>
      <c r="J4" s="198"/>
      <c r="K4" s="204" t="s">
        <v>101</v>
      </c>
      <c r="L4" s="205"/>
      <c r="M4" s="205"/>
      <c r="N4" s="205"/>
      <c r="O4" s="205"/>
      <c r="P4" s="205"/>
      <c r="Q4" s="205"/>
      <c r="R4" s="205"/>
      <c r="S4" s="205"/>
      <c r="T4" s="205"/>
    </row>
    <row r="5" spans="1:20" s="12" customFormat="1" ht="24.75" customHeight="1">
      <c r="A5" s="171"/>
      <c r="B5" s="174" t="s">
        <v>116</v>
      </c>
      <c r="C5" s="175"/>
      <c r="D5" s="176"/>
      <c r="E5" s="201" t="s">
        <v>117</v>
      </c>
      <c r="F5" s="202"/>
      <c r="G5" s="203"/>
      <c r="H5" s="201" t="s">
        <v>118</v>
      </c>
      <c r="I5" s="202"/>
      <c r="J5" s="203"/>
      <c r="K5" s="191" t="s">
        <v>119</v>
      </c>
      <c r="L5" s="194" t="s">
        <v>120</v>
      </c>
      <c r="M5" s="191" t="s">
        <v>121</v>
      </c>
      <c r="N5" s="194" t="s">
        <v>122</v>
      </c>
      <c r="O5" s="191" t="s">
        <v>123</v>
      </c>
      <c r="P5" s="194" t="s">
        <v>124</v>
      </c>
      <c r="Q5" s="198" t="s">
        <v>125</v>
      </c>
      <c r="R5" s="198"/>
      <c r="S5" s="198"/>
      <c r="T5" s="206" t="s">
        <v>126</v>
      </c>
    </row>
    <row r="6" spans="1:20" s="12" customFormat="1" ht="30.75" customHeight="1">
      <c r="A6" s="171"/>
      <c r="B6" s="199" t="s">
        <v>127</v>
      </c>
      <c r="C6" s="195" t="s">
        <v>128</v>
      </c>
      <c r="D6" s="195" t="s">
        <v>129</v>
      </c>
      <c r="E6" s="199" t="s">
        <v>127</v>
      </c>
      <c r="F6" s="195" t="s">
        <v>128</v>
      </c>
      <c r="G6" s="195" t="s">
        <v>129</v>
      </c>
      <c r="H6" s="199" t="s">
        <v>127</v>
      </c>
      <c r="I6" s="195" t="s">
        <v>128</v>
      </c>
      <c r="J6" s="195" t="s">
        <v>129</v>
      </c>
      <c r="K6" s="191"/>
      <c r="L6" s="194"/>
      <c r="M6" s="191"/>
      <c r="N6" s="194"/>
      <c r="O6" s="191"/>
      <c r="P6" s="194"/>
      <c r="Q6" s="191" t="s">
        <v>130</v>
      </c>
      <c r="R6" s="194" t="s">
        <v>131</v>
      </c>
      <c r="S6" s="191" t="s">
        <v>132</v>
      </c>
      <c r="T6" s="207"/>
    </row>
    <row r="7" spans="1:20" s="13" customFormat="1" ht="30.75" customHeight="1">
      <c r="A7" s="173"/>
      <c r="B7" s="200"/>
      <c r="C7" s="197"/>
      <c r="D7" s="197"/>
      <c r="E7" s="200"/>
      <c r="F7" s="197"/>
      <c r="G7" s="197"/>
      <c r="H7" s="200"/>
      <c r="I7" s="197"/>
      <c r="J7" s="197"/>
      <c r="K7" s="191"/>
      <c r="L7" s="194"/>
      <c r="M7" s="191"/>
      <c r="N7" s="194"/>
      <c r="O7" s="191"/>
      <c r="P7" s="194"/>
      <c r="Q7" s="191"/>
      <c r="R7" s="194"/>
      <c r="S7" s="191"/>
      <c r="T7" s="208"/>
    </row>
    <row r="8" spans="1:20" s="16" customFormat="1" ht="18.95" customHeight="1">
      <c r="A8" s="78" t="s">
        <v>286</v>
      </c>
      <c r="B8" s="79">
        <v>14669</v>
      </c>
      <c r="C8" s="79">
        <v>6272</v>
      </c>
      <c r="D8" s="79">
        <v>8397</v>
      </c>
      <c r="E8" s="79">
        <v>6353</v>
      </c>
      <c r="F8" s="79">
        <v>2395</v>
      </c>
      <c r="G8" s="79">
        <v>3958</v>
      </c>
      <c r="H8" s="79">
        <v>1093</v>
      </c>
      <c r="I8" s="79">
        <v>419</v>
      </c>
      <c r="J8" s="79">
        <v>674</v>
      </c>
      <c r="K8" s="79">
        <v>2948</v>
      </c>
      <c r="L8" s="79">
        <v>1512</v>
      </c>
      <c r="M8" s="79">
        <v>109</v>
      </c>
      <c r="N8" s="79">
        <v>0</v>
      </c>
      <c r="O8" s="79">
        <v>28</v>
      </c>
      <c r="P8" s="79">
        <v>234</v>
      </c>
      <c r="Q8" s="79">
        <v>18</v>
      </c>
      <c r="R8" s="79">
        <v>176</v>
      </c>
      <c r="S8" s="79">
        <v>90</v>
      </c>
      <c r="T8" s="79">
        <v>781</v>
      </c>
    </row>
    <row r="9" spans="1:20" s="24" customFormat="1" ht="18.95" customHeight="1">
      <c r="A9" s="101" t="s">
        <v>405</v>
      </c>
      <c r="B9" s="27">
        <v>1075</v>
      </c>
      <c r="C9" s="27">
        <v>509</v>
      </c>
      <c r="D9" s="27">
        <v>566</v>
      </c>
      <c r="E9" s="27">
        <v>156</v>
      </c>
      <c r="F9" s="27">
        <v>76</v>
      </c>
      <c r="G9" s="27">
        <v>80</v>
      </c>
      <c r="H9" s="27">
        <v>12</v>
      </c>
      <c r="I9" s="27">
        <v>9</v>
      </c>
      <c r="J9" s="27">
        <v>3</v>
      </c>
      <c r="K9" s="27">
        <v>401</v>
      </c>
      <c r="L9" s="27">
        <v>322</v>
      </c>
      <c r="M9" s="27">
        <v>9</v>
      </c>
      <c r="N9" s="27">
        <v>0</v>
      </c>
      <c r="O9" s="27">
        <v>0</v>
      </c>
      <c r="P9" s="27">
        <v>6</v>
      </c>
      <c r="Q9" s="27">
        <v>0</v>
      </c>
      <c r="R9" s="27">
        <v>16</v>
      </c>
      <c r="S9" s="27">
        <v>6</v>
      </c>
      <c r="T9" s="27">
        <v>42</v>
      </c>
    </row>
    <row r="10" spans="1:20" s="24" customFormat="1" ht="18.95" customHeight="1">
      <c r="A10" s="101" t="s">
        <v>406</v>
      </c>
      <c r="B10" s="27">
        <v>268</v>
      </c>
      <c r="C10" s="27">
        <v>114</v>
      </c>
      <c r="D10" s="27">
        <v>154</v>
      </c>
      <c r="E10" s="27">
        <v>35</v>
      </c>
      <c r="F10" s="27">
        <v>15</v>
      </c>
      <c r="G10" s="27">
        <v>20</v>
      </c>
      <c r="H10" s="27">
        <v>0</v>
      </c>
      <c r="I10" s="27">
        <v>0</v>
      </c>
      <c r="J10" s="27">
        <v>0</v>
      </c>
      <c r="K10" s="27">
        <v>12</v>
      </c>
      <c r="L10" s="27">
        <v>3</v>
      </c>
      <c r="M10" s="27">
        <v>2</v>
      </c>
      <c r="N10" s="27">
        <v>0</v>
      </c>
      <c r="O10" s="27">
        <v>0</v>
      </c>
      <c r="P10" s="27">
        <v>1</v>
      </c>
      <c r="Q10" s="27">
        <v>0</v>
      </c>
      <c r="R10" s="27">
        <v>4</v>
      </c>
      <c r="S10" s="27">
        <v>1</v>
      </c>
      <c r="T10" s="27">
        <v>1</v>
      </c>
    </row>
    <row r="11" spans="1:20" s="24" customFormat="1" ht="18.95" customHeight="1">
      <c r="A11" s="101" t="s">
        <v>407</v>
      </c>
      <c r="B11" s="27">
        <v>555</v>
      </c>
      <c r="C11" s="27">
        <v>216</v>
      </c>
      <c r="D11" s="27">
        <v>339</v>
      </c>
      <c r="E11" s="27">
        <v>234</v>
      </c>
      <c r="F11" s="27">
        <v>61</v>
      </c>
      <c r="G11" s="27">
        <v>173</v>
      </c>
      <c r="H11" s="27">
        <v>27</v>
      </c>
      <c r="I11" s="27">
        <v>6</v>
      </c>
      <c r="J11" s="27">
        <v>21</v>
      </c>
      <c r="K11" s="27">
        <v>308</v>
      </c>
      <c r="L11" s="27">
        <v>111</v>
      </c>
      <c r="M11" s="27">
        <v>10</v>
      </c>
      <c r="N11" s="27">
        <v>0</v>
      </c>
      <c r="O11" s="27">
        <v>8</v>
      </c>
      <c r="P11" s="27">
        <v>8</v>
      </c>
      <c r="Q11" s="27">
        <v>0</v>
      </c>
      <c r="R11" s="27">
        <v>33</v>
      </c>
      <c r="S11" s="27">
        <v>19</v>
      </c>
      <c r="T11" s="27">
        <v>119</v>
      </c>
    </row>
    <row r="12" spans="1:20" s="24" customFormat="1" ht="18.95" customHeight="1">
      <c r="A12" s="101" t="s">
        <v>408</v>
      </c>
      <c r="B12" s="27">
        <v>61</v>
      </c>
      <c r="C12" s="27">
        <v>39</v>
      </c>
      <c r="D12" s="27">
        <v>22</v>
      </c>
      <c r="E12" s="27">
        <v>2</v>
      </c>
      <c r="F12" s="27">
        <v>1</v>
      </c>
      <c r="G12" s="27">
        <v>1</v>
      </c>
      <c r="H12" s="27">
        <v>0</v>
      </c>
      <c r="I12" s="27">
        <v>0</v>
      </c>
      <c r="J12" s="27">
        <v>0</v>
      </c>
      <c r="K12" s="27">
        <v>15</v>
      </c>
      <c r="L12" s="27">
        <v>3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3</v>
      </c>
      <c r="S12" s="27">
        <v>0</v>
      </c>
      <c r="T12" s="27">
        <v>9</v>
      </c>
    </row>
    <row r="13" spans="1:20" s="24" customFormat="1" ht="18.95" customHeight="1">
      <c r="A13" s="101" t="s">
        <v>409</v>
      </c>
      <c r="B13" s="27">
        <v>34</v>
      </c>
      <c r="C13" s="27">
        <v>19</v>
      </c>
      <c r="D13" s="27">
        <v>15</v>
      </c>
      <c r="E13" s="27">
        <v>9</v>
      </c>
      <c r="F13" s="27">
        <v>2</v>
      </c>
      <c r="G13" s="27">
        <v>7</v>
      </c>
      <c r="H13" s="27">
        <v>8</v>
      </c>
      <c r="I13" s="27">
        <v>2</v>
      </c>
      <c r="J13" s="27">
        <v>6</v>
      </c>
      <c r="K13" s="27">
        <v>20</v>
      </c>
      <c r="L13" s="27">
        <v>12</v>
      </c>
      <c r="M13" s="27">
        <v>2</v>
      </c>
      <c r="N13" s="27">
        <v>0</v>
      </c>
      <c r="O13" s="27">
        <v>0</v>
      </c>
      <c r="P13" s="27">
        <v>2</v>
      </c>
      <c r="Q13" s="27">
        <v>0</v>
      </c>
      <c r="R13" s="27">
        <v>2</v>
      </c>
      <c r="S13" s="27">
        <v>1</v>
      </c>
      <c r="T13" s="27">
        <v>1</v>
      </c>
    </row>
    <row r="14" spans="1:20" s="24" customFormat="1" ht="18.95" customHeight="1">
      <c r="A14" s="101" t="s">
        <v>410</v>
      </c>
      <c r="B14" s="27">
        <v>1005</v>
      </c>
      <c r="C14" s="27">
        <v>324</v>
      </c>
      <c r="D14" s="27">
        <v>681</v>
      </c>
      <c r="E14" s="27">
        <v>716</v>
      </c>
      <c r="F14" s="27">
        <v>207</v>
      </c>
      <c r="G14" s="27">
        <v>509</v>
      </c>
      <c r="H14" s="27">
        <v>124</v>
      </c>
      <c r="I14" s="27">
        <v>40</v>
      </c>
      <c r="J14" s="27">
        <v>84</v>
      </c>
      <c r="K14" s="27">
        <v>563</v>
      </c>
      <c r="L14" s="27">
        <v>405</v>
      </c>
      <c r="M14" s="27">
        <v>31</v>
      </c>
      <c r="N14" s="27">
        <v>0</v>
      </c>
      <c r="O14" s="27">
        <v>2</v>
      </c>
      <c r="P14" s="27">
        <v>110</v>
      </c>
      <c r="Q14" s="27">
        <v>0</v>
      </c>
      <c r="R14" s="27">
        <v>0</v>
      </c>
      <c r="S14" s="27">
        <v>0</v>
      </c>
      <c r="T14" s="27">
        <v>15</v>
      </c>
    </row>
    <row r="15" spans="1:20" s="24" customFormat="1" ht="18.95" customHeight="1">
      <c r="A15" s="101" t="s">
        <v>411</v>
      </c>
      <c r="B15" s="27">
        <v>260</v>
      </c>
      <c r="C15" s="27">
        <v>108</v>
      </c>
      <c r="D15" s="27">
        <v>152</v>
      </c>
      <c r="E15" s="27">
        <v>68</v>
      </c>
      <c r="F15" s="27">
        <v>37</v>
      </c>
      <c r="G15" s="27">
        <v>31</v>
      </c>
      <c r="H15" s="27">
        <v>27</v>
      </c>
      <c r="I15" s="27">
        <v>15</v>
      </c>
      <c r="J15" s="27">
        <v>12</v>
      </c>
      <c r="K15" s="27">
        <v>111</v>
      </c>
      <c r="L15" s="27">
        <v>22</v>
      </c>
      <c r="M15" s="27">
        <v>0</v>
      </c>
      <c r="N15" s="27">
        <v>0</v>
      </c>
      <c r="O15" s="27">
        <v>6</v>
      </c>
      <c r="P15" s="27">
        <v>19</v>
      </c>
      <c r="Q15" s="27">
        <v>2</v>
      </c>
      <c r="R15" s="27">
        <v>9</v>
      </c>
      <c r="S15" s="27">
        <v>4</v>
      </c>
      <c r="T15" s="27">
        <v>49</v>
      </c>
    </row>
    <row r="16" spans="1:20" s="24" customFormat="1" ht="18.95" customHeight="1">
      <c r="A16" s="101" t="s">
        <v>412</v>
      </c>
      <c r="B16" s="27">
        <v>219</v>
      </c>
      <c r="C16" s="27">
        <v>114</v>
      </c>
      <c r="D16" s="27">
        <v>105</v>
      </c>
      <c r="E16" s="27">
        <v>79</v>
      </c>
      <c r="F16" s="27">
        <v>38</v>
      </c>
      <c r="G16" s="27">
        <v>41</v>
      </c>
      <c r="H16" s="27">
        <v>20</v>
      </c>
      <c r="I16" s="27">
        <v>9</v>
      </c>
      <c r="J16" s="27">
        <v>11</v>
      </c>
      <c r="K16" s="27">
        <v>63</v>
      </c>
      <c r="L16" s="27">
        <v>22</v>
      </c>
      <c r="M16" s="27">
        <v>6</v>
      </c>
      <c r="N16" s="27">
        <v>0</v>
      </c>
      <c r="O16" s="27">
        <v>0</v>
      </c>
      <c r="P16" s="27">
        <v>11</v>
      </c>
      <c r="Q16" s="27">
        <v>1</v>
      </c>
      <c r="R16" s="27">
        <v>8</v>
      </c>
      <c r="S16" s="27">
        <v>5</v>
      </c>
      <c r="T16" s="27">
        <v>10</v>
      </c>
    </row>
    <row r="17" spans="1:20" s="24" customFormat="1" ht="18.95" customHeight="1">
      <c r="A17" s="101" t="s">
        <v>413</v>
      </c>
      <c r="B17" s="27">
        <v>169</v>
      </c>
      <c r="C17" s="27">
        <v>83</v>
      </c>
      <c r="D17" s="27">
        <v>86</v>
      </c>
      <c r="E17" s="27">
        <v>40</v>
      </c>
      <c r="F17" s="27">
        <v>9</v>
      </c>
      <c r="G17" s="27">
        <v>31</v>
      </c>
      <c r="H17" s="27">
        <v>48</v>
      </c>
      <c r="I17" s="27">
        <v>5</v>
      </c>
      <c r="J17" s="27">
        <v>43</v>
      </c>
      <c r="K17" s="27">
        <v>28</v>
      </c>
      <c r="L17" s="27">
        <v>9</v>
      </c>
      <c r="M17" s="27">
        <v>5</v>
      </c>
      <c r="N17" s="27">
        <v>0</v>
      </c>
      <c r="O17" s="27">
        <v>0</v>
      </c>
      <c r="P17" s="27">
        <v>4</v>
      </c>
      <c r="Q17" s="27">
        <v>0</v>
      </c>
      <c r="R17" s="27">
        <v>4</v>
      </c>
      <c r="S17" s="27">
        <v>2</v>
      </c>
      <c r="T17" s="27">
        <v>4</v>
      </c>
    </row>
    <row r="18" spans="1:20" s="24" customFormat="1" ht="18.95" customHeight="1">
      <c r="A18" s="101" t="s">
        <v>414</v>
      </c>
      <c r="B18" s="27">
        <v>29</v>
      </c>
      <c r="C18" s="27">
        <v>14</v>
      </c>
      <c r="D18" s="27">
        <v>15</v>
      </c>
      <c r="E18" s="27">
        <v>21</v>
      </c>
      <c r="F18" s="27">
        <v>11</v>
      </c>
      <c r="G18" s="27">
        <v>10</v>
      </c>
      <c r="H18" s="27">
        <v>0</v>
      </c>
      <c r="I18" s="27">
        <v>0</v>
      </c>
      <c r="J18" s="27">
        <v>0</v>
      </c>
      <c r="K18" s="27">
        <v>71</v>
      </c>
      <c r="L18" s="27">
        <v>7</v>
      </c>
      <c r="M18" s="27">
        <v>1</v>
      </c>
      <c r="N18" s="27">
        <v>0</v>
      </c>
      <c r="O18" s="27">
        <v>1</v>
      </c>
      <c r="P18" s="27">
        <v>1</v>
      </c>
      <c r="Q18" s="27">
        <v>9</v>
      </c>
      <c r="R18" s="27">
        <v>5</v>
      </c>
      <c r="S18" s="27">
        <v>5</v>
      </c>
      <c r="T18" s="27">
        <v>42</v>
      </c>
    </row>
    <row r="19" spans="1:20" s="24" customFormat="1" ht="18.95" customHeight="1">
      <c r="A19" s="101" t="s">
        <v>415</v>
      </c>
      <c r="B19" s="27">
        <v>204</v>
      </c>
      <c r="C19" s="27">
        <v>90</v>
      </c>
      <c r="D19" s="27">
        <v>114</v>
      </c>
      <c r="E19" s="27">
        <v>58</v>
      </c>
      <c r="F19" s="27">
        <v>19</v>
      </c>
      <c r="G19" s="27">
        <v>39</v>
      </c>
      <c r="H19" s="27">
        <v>28</v>
      </c>
      <c r="I19" s="27">
        <v>0</v>
      </c>
      <c r="J19" s="27">
        <v>28</v>
      </c>
      <c r="K19" s="27">
        <v>27</v>
      </c>
      <c r="L19" s="27">
        <v>7</v>
      </c>
      <c r="M19" s="27">
        <v>0</v>
      </c>
      <c r="N19" s="27">
        <v>0</v>
      </c>
      <c r="O19" s="27">
        <v>1</v>
      </c>
      <c r="P19" s="27">
        <v>0</v>
      </c>
      <c r="Q19" s="27">
        <v>0</v>
      </c>
      <c r="R19" s="27">
        <v>6</v>
      </c>
      <c r="S19" s="27">
        <v>7</v>
      </c>
      <c r="T19" s="27">
        <v>6</v>
      </c>
    </row>
    <row r="20" spans="1:20" s="24" customFormat="1" ht="18.95" customHeight="1">
      <c r="A20" s="101" t="s">
        <v>416</v>
      </c>
      <c r="B20" s="27">
        <v>1683</v>
      </c>
      <c r="C20" s="27">
        <v>614</v>
      </c>
      <c r="D20" s="27">
        <v>1069</v>
      </c>
      <c r="E20" s="27">
        <v>898</v>
      </c>
      <c r="F20" s="27">
        <v>355</v>
      </c>
      <c r="G20" s="27">
        <v>543</v>
      </c>
      <c r="H20" s="27">
        <v>520</v>
      </c>
      <c r="I20" s="27">
        <v>230</v>
      </c>
      <c r="J20" s="27">
        <v>290</v>
      </c>
      <c r="K20" s="27">
        <v>250</v>
      </c>
      <c r="L20" s="27">
        <v>185</v>
      </c>
      <c r="M20" s="27">
        <v>5</v>
      </c>
      <c r="N20" s="27">
        <v>0</v>
      </c>
      <c r="O20" s="27">
        <v>1</v>
      </c>
      <c r="P20" s="27">
        <v>11</v>
      </c>
      <c r="Q20" s="27">
        <v>1</v>
      </c>
      <c r="R20" s="27">
        <v>9</v>
      </c>
      <c r="S20" s="27">
        <v>6</v>
      </c>
      <c r="T20" s="27">
        <v>32</v>
      </c>
    </row>
    <row r="21" spans="1:20" s="24" customFormat="1" ht="18.95" customHeight="1">
      <c r="A21" s="101" t="s">
        <v>417</v>
      </c>
      <c r="B21" s="27">
        <v>391</v>
      </c>
      <c r="C21" s="27">
        <v>176</v>
      </c>
      <c r="D21" s="27">
        <v>215</v>
      </c>
      <c r="E21" s="27">
        <v>229</v>
      </c>
      <c r="F21" s="27">
        <v>85</v>
      </c>
      <c r="G21" s="27">
        <v>144</v>
      </c>
      <c r="H21" s="27">
        <v>12</v>
      </c>
      <c r="I21" s="27">
        <v>3</v>
      </c>
      <c r="J21" s="27">
        <v>9</v>
      </c>
      <c r="K21" s="27">
        <v>135</v>
      </c>
      <c r="L21" s="27">
        <v>33</v>
      </c>
      <c r="M21" s="27">
        <v>3</v>
      </c>
      <c r="N21" s="27">
        <v>0</v>
      </c>
      <c r="O21" s="27">
        <v>0</v>
      </c>
      <c r="P21" s="27">
        <v>3</v>
      </c>
      <c r="Q21" s="27">
        <v>0</v>
      </c>
      <c r="R21" s="27">
        <v>6</v>
      </c>
      <c r="S21" s="27">
        <v>2</v>
      </c>
      <c r="T21" s="27">
        <v>88</v>
      </c>
    </row>
    <row r="22" spans="1:20" s="24" customFormat="1" ht="18.95" customHeight="1">
      <c r="A22" s="101" t="s">
        <v>418</v>
      </c>
      <c r="B22" s="27">
        <v>136</v>
      </c>
      <c r="C22" s="27">
        <v>60</v>
      </c>
      <c r="D22" s="27">
        <v>76</v>
      </c>
      <c r="E22" s="27">
        <v>74</v>
      </c>
      <c r="F22" s="27">
        <v>24</v>
      </c>
      <c r="G22" s="27">
        <v>50</v>
      </c>
      <c r="H22" s="27">
        <v>45</v>
      </c>
      <c r="I22" s="27">
        <v>15</v>
      </c>
      <c r="J22" s="27">
        <v>30</v>
      </c>
      <c r="K22" s="27">
        <v>28</v>
      </c>
      <c r="L22" s="27">
        <v>6</v>
      </c>
      <c r="M22" s="27">
        <v>4</v>
      </c>
      <c r="N22" s="27">
        <v>0</v>
      </c>
      <c r="O22" s="27">
        <v>0</v>
      </c>
      <c r="P22" s="27">
        <v>12</v>
      </c>
      <c r="Q22" s="27">
        <v>0</v>
      </c>
      <c r="R22" s="27">
        <v>6</v>
      </c>
      <c r="S22" s="27">
        <v>0</v>
      </c>
      <c r="T22" s="27">
        <v>0</v>
      </c>
    </row>
    <row r="23" spans="1:20" s="24" customFormat="1" ht="18.95" customHeight="1">
      <c r="A23" s="101" t="s">
        <v>419</v>
      </c>
      <c r="B23" s="27">
        <v>1552</v>
      </c>
      <c r="C23" s="27">
        <v>615</v>
      </c>
      <c r="D23" s="27">
        <v>937</v>
      </c>
      <c r="E23" s="27">
        <v>621</v>
      </c>
      <c r="F23" s="27">
        <v>191</v>
      </c>
      <c r="G23" s="27">
        <v>430</v>
      </c>
      <c r="H23" s="27">
        <v>110</v>
      </c>
      <c r="I23" s="27">
        <v>54</v>
      </c>
      <c r="J23" s="27">
        <v>56</v>
      </c>
      <c r="K23" s="27">
        <v>170</v>
      </c>
      <c r="L23" s="27">
        <v>41</v>
      </c>
      <c r="M23" s="27">
        <v>0</v>
      </c>
      <c r="N23" s="27">
        <v>0</v>
      </c>
      <c r="O23" s="27">
        <v>0</v>
      </c>
      <c r="P23" s="27">
        <v>10</v>
      </c>
      <c r="Q23" s="27">
        <v>0</v>
      </c>
      <c r="R23" s="27">
        <v>48</v>
      </c>
      <c r="S23" s="27">
        <v>3</v>
      </c>
      <c r="T23" s="27">
        <v>68</v>
      </c>
    </row>
    <row r="24" spans="1:20" s="24" customFormat="1" ht="18.95" customHeight="1">
      <c r="A24" s="101" t="s">
        <v>420</v>
      </c>
      <c r="B24" s="27">
        <v>54</v>
      </c>
      <c r="C24" s="27">
        <v>22</v>
      </c>
      <c r="D24" s="27">
        <v>32</v>
      </c>
      <c r="E24" s="27">
        <v>115</v>
      </c>
      <c r="F24" s="27">
        <v>60</v>
      </c>
      <c r="G24" s="27">
        <v>55</v>
      </c>
      <c r="H24" s="27">
        <v>15</v>
      </c>
      <c r="I24" s="27">
        <v>5</v>
      </c>
      <c r="J24" s="27">
        <v>10</v>
      </c>
      <c r="K24" s="27">
        <v>49</v>
      </c>
      <c r="L24" s="27">
        <v>8</v>
      </c>
      <c r="M24" s="27">
        <v>1</v>
      </c>
      <c r="N24" s="27">
        <v>0</v>
      </c>
      <c r="O24" s="27">
        <v>0</v>
      </c>
      <c r="P24" s="27">
        <v>0</v>
      </c>
      <c r="Q24" s="27">
        <v>0</v>
      </c>
      <c r="R24" s="27">
        <v>4</v>
      </c>
      <c r="S24" s="27">
        <v>2</v>
      </c>
      <c r="T24" s="27">
        <v>34</v>
      </c>
    </row>
    <row r="25" spans="1:20" s="24" customFormat="1" ht="18.95" customHeight="1">
      <c r="A25" s="101" t="s">
        <v>421</v>
      </c>
      <c r="B25" s="27">
        <v>54</v>
      </c>
      <c r="C25" s="27">
        <v>14</v>
      </c>
      <c r="D25" s="27">
        <v>40</v>
      </c>
      <c r="E25" s="27">
        <v>29</v>
      </c>
      <c r="F25" s="27">
        <v>12</v>
      </c>
      <c r="G25" s="27">
        <v>17</v>
      </c>
      <c r="H25" s="27">
        <v>9</v>
      </c>
      <c r="I25" s="27">
        <v>0</v>
      </c>
      <c r="J25" s="27">
        <v>9</v>
      </c>
      <c r="K25" s="27">
        <v>34</v>
      </c>
      <c r="L25" s="27">
        <v>5</v>
      </c>
      <c r="M25" s="27">
        <v>0</v>
      </c>
      <c r="N25" s="27">
        <v>0</v>
      </c>
      <c r="O25" s="27">
        <v>8</v>
      </c>
      <c r="P25" s="27">
        <v>2</v>
      </c>
      <c r="Q25" s="27">
        <v>0</v>
      </c>
      <c r="R25" s="27">
        <v>0</v>
      </c>
      <c r="S25" s="27">
        <v>1</v>
      </c>
      <c r="T25" s="27">
        <v>18</v>
      </c>
    </row>
    <row r="26" spans="1:20" s="24" customFormat="1" ht="18.95" customHeight="1">
      <c r="A26" s="101" t="s">
        <v>422</v>
      </c>
      <c r="B26" s="27">
        <v>111</v>
      </c>
      <c r="C26" s="27">
        <v>19</v>
      </c>
      <c r="D26" s="27">
        <v>92</v>
      </c>
      <c r="E26" s="27">
        <v>25</v>
      </c>
      <c r="F26" s="27">
        <v>5</v>
      </c>
      <c r="G26" s="27">
        <v>20</v>
      </c>
      <c r="H26" s="27">
        <v>43</v>
      </c>
      <c r="I26" s="27">
        <v>9</v>
      </c>
      <c r="J26" s="27">
        <v>34</v>
      </c>
      <c r="K26" s="27">
        <v>73</v>
      </c>
      <c r="L26" s="27">
        <v>22</v>
      </c>
      <c r="M26" s="27">
        <v>2</v>
      </c>
      <c r="N26" s="27">
        <v>0</v>
      </c>
      <c r="O26" s="27">
        <v>0</v>
      </c>
      <c r="P26" s="27">
        <v>23</v>
      </c>
      <c r="Q26" s="27">
        <v>0</v>
      </c>
      <c r="R26" s="27">
        <v>2</v>
      </c>
      <c r="S26" s="27">
        <v>0</v>
      </c>
      <c r="T26" s="27">
        <v>24</v>
      </c>
    </row>
    <row r="27" spans="1:20" s="24" customFormat="1" ht="18.95" customHeight="1">
      <c r="A27" s="101" t="s">
        <v>423</v>
      </c>
      <c r="B27" s="27">
        <v>122</v>
      </c>
      <c r="C27" s="27">
        <v>33</v>
      </c>
      <c r="D27" s="27">
        <v>89</v>
      </c>
      <c r="E27" s="27">
        <v>22</v>
      </c>
      <c r="F27" s="27">
        <v>5</v>
      </c>
      <c r="G27" s="27">
        <v>17</v>
      </c>
      <c r="H27" s="27">
        <v>0</v>
      </c>
      <c r="I27" s="27">
        <v>0</v>
      </c>
      <c r="J27" s="27">
        <v>0</v>
      </c>
      <c r="K27" s="27">
        <v>90</v>
      </c>
      <c r="L27" s="27">
        <v>46</v>
      </c>
      <c r="M27" s="27">
        <v>21</v>
      </c>
      <c r="N27" s="27">
        <v>0</v>
      </c>
      <c r="O27" s="27">
        <v>1</v>
      </c>
      <c r="P27" s="27">
        <v>0</v>
      </c>
      <c r="Q27" s="27">
        <v>0</v>
      </c>
      <c r="R27" s="27">
        <v>1</v>
      </c>
      <c r="S27" s="27">
        <v>0</v>
      </c>
      <c r="T27" s="27">
        <v>21</v>
      </c>
    </row>
    <row r="28" spans="1:20" s="24" customFormat="1" ht="18.95" customHeight="1">
      <c r="A28" s="101" t="s">
        <v>424</v>
      </c>
      <c r="B28" s="27">
        <v>302</v>
      </c>
      <c r="C28" s="27">
        <v>120</v>
      </c>
      <c r="D28" s="27">
        <v>182</v>
      </c>
      <c r="E28" s="27">
        <v>50</v>
      </c>
      <c r="F28" s="27">
        <v>11</v>
      </c>
      <c r="G28" s="27">
        <v>39</v>
      </c>
      <c r="H28" s="27">
        <v>45</v>
      </c>
      <c r="I28" s="27">
        <v>17</v>
      </c>
      <c r="J28" s="27">
        <v>28</v>
      </c>
      <c r="K28" s="27">
        <v>9</v>
      </c>
      <c r="L28" s="27">
        <v>0</v>
      </c>
      <c r="M28" s="27">
        <v>0</v>
      </c>
      <c r="N28" s="27">
        <v>0</v>
      </c>
      <c r="O28" s="27">
        <v>0</v>
      </c>
      <c r="P28" s="27">
        <v>2</v>
      </c>
      <c r="Q28" s="27">
        <v>0</v>
      </c>
      <c r="R28" s="27">
        <v>1</v>
      </c>
      <c r="S28" s="27">
        <v>6</v>
      </c>
      <c r="T28" s="27">
        <v>0</v>
      </c>
    </row>
    <row r="29" spans="1:20" s="24" customFormat="1" ht="18.95" customHeight="1">
      <c r="A29" s="101" t="s">
        <v>425</v>
      </c>
      <c r="B29" s="27">
        <v>77</v>
      </c>
      <c r="C29" s="27">
        <v>29</v>
      </c>
      <c r="D29" s="27">
        <v>48</v>
      </c>
      <c r="E29" s="27">
        <v>1</v>
      </c>
      <c r="F29" s="27">
        <v>0</v>
      </c>
      <c r="G29" s="27">
        <v>1</v>
      </c>
      <c r="H29" s="27">
        <v>0</v>
      </c>
      <c r="I29" s="27">
        <v>0</v>
      </c>
      <c r="J29" s="27">
        <v>0</v>
      </c>
      <c r="K29" s="27">
        <v>28</v>
      </c>
      <c r="L29" s="27">
        <v>5</v>
      </c>
      <c r="M29" s="27">
        <v>0</v>
      </c>
      <c r="N29" s="27">
        <v>0</v>
      </c>
      <c r="O29" s="27">
        <v>0</v>
      </c>
      <c r="P29" s="27">
        <v>7</v>
      </c>
      <c r="Q29" s="27">
        <v>5</v>
      </c>
      <c r="R29" s="27">
        <v>6</v>
      </c>
      <c r="S29" s="27">
        <v>5</v>
      </c>
      <c r="T29" s="27">
        <v>0</v>
      </c>
    </row>
    <row r="30" spans="1:20" s="24" customFormat="1" ht="18.95" customHeight="1">
      <c r="A30" s="102" t="s">
        <v>377</v>
      </c>
      <c r="B30" s="79">
        <v>954</v>
      </c>
      <c r="C30" s="79">
        <v>621</v>
      </c>
      <c r="D30" s="79">
        <v>333</v>
      </c>
      <c r="E30" s="79">
        <v>27</v>
      </c>
      <c r="F30" s="79">
        <v>18</v>
      </c>
      <c r="G30" s="79">
        <v>9</v>
      </c>
      <c r="H30" s="79">
        <v>0</v>
      </c>
      <c r="I30" s="79">
        <v>0</v>
      </c>
      <c r="J30" s="79">
        <v>0</v>
      </c>
      <c r="K30" s="79">
        <v>89</v>
      </c>
      <c r="L30" s="79">
        <v>76</v>
      </c>
      <c r="M30" s="79">
        <v>4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  <c r="T30" s="79">
        <v>9</v>
      </c>
    </row>
    <row r="31" spans="1:20" s="24" customFormat="1" ht="18.95" customHeight="1">
      <c r="A31" s="102" t="s">
        <v>386</v>
      </c>
      <c r="B31" s="79">
        <v>5347</v>
      </c>
      <c r="C31" s="79">
        <v>2315</v>
      </c>
      <c r="D31" s="79">
        <v>3032</v>
      </c>
      <c r="E31" s="79">
        <v>2840</v>
      </c>
      <c r="F31" s="79">
        <v>1151</v>
      </c>
      <c r="G31" s="79">
        <v>1689</v>
      </c>
      <c r="H31" s="79">
        <v>0</v>
      </c>
      <c r="I31" s="79">
        <v>0</v>
      </c>
      <c r="J31" s="79">
        <v>0</v>
      </c>
      <c r="K31" s="79">
        <v>374</v>
      </c>
      <c r="L31" s="79">
        <v>162</v>
      </c>
      <c r="M31" s="79">
        <v>3</v>
      </c>
      <c r="N31" s="79">
        <v>0</v>
      </c>
      <c r="O31" s="79">
        <v>0</v>
      </c>
      <c r="P31" s="79">
        <v>2</v>
      </c>
      <c r="Q31" s="79">
        <v>0</v>
      </c>
      <c r="R31" s="79">
        <v>3</v>
      </c>
      <c r="S31" s="79">
        <v>15</v>
      </c>
      <c r="T31" s="79">
        <v>189</v>
      </c>
    </row>
    <row r="32" spans="1:20" s="24" customFormat="1" ht="18.95" customHeight="1">
      <c r="A32" s="101" t="s">
        <v>426</v>
      </c>
      <c r="B32" s="27">
        <v>7</v>
      </c>
      <c r="C32" s="27">
        <v>4</v>
      </c>
      <c r="D32" s="27">
        <v>3</v>
      </c>
      <c r="E32" s="27">
        <v>4</v>
      </c>
      <c r="F32" s="27">
        <v>2</v>
      </c>
      <c r="G32" s="27">
        <v>2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</row>
    <row r="33" spans="1:20" s="24" customFormat="1" ht="18.95" customHeight="1">
      <c r="A33" s="103" t="s">
        <v>427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</row>
  </sheetData>
  <mergeCells count="26">
    <mergeCell ref="M5:M7"/>
    <mergeCell ref="A4:A7"/>
    <mergeCell ref="B4:J4"/>
    <mergeCell ref="B5:D5"/>
    <mergeCell ref="E5:G5"/>
    <mergeCell ref="K4:T4"/>
    <mergeCell ref="N5:N7"/>
    <mergeCell ref="O5:O7"/>
    <mergeCell ref="P5:P7"/>
    <mergeCell ref="Q5:S5"/>
    <mergeCell ref="T5:T7"/>
    <mergeCell ref="Q6:Q7"/>
    <mergeCell ref="R6:R7"/>
    <mergeCell ref="S6:S7"/>
    <mergeCell ref="K5:K7"/>
    <mergeCell ref="B6:B7"/>
    <mergeCell ref="C6:C7"/>
    <mergeCell ref="D6:D7"/>
    <mergeCell ref="E6:E7"/>
    <mergeCell ref="L5:L7"/>
    <mergeCell ref="H5:J5"/>
    <mergeCell ref="H6:H7"/>
    <mergeCell ref="I6:I7"/>
    <mergeCell ref="J6:J7"/>
    <mergeCell ref="F6:F7"/>
    <mergeCell ref="G6:G7"/>
  </mergeCells>
  <phoneticPr fontId="4" type="noConversion"/>
  <printOptions horizontalCentered="1"/>
  <pageMargins left="0.23622047244094491" right="0.27559055118110237" top="0.71" bottom="0.86614173228346458" header="0.19685039370078741" footer="0.19685039370078741"/>
  <pageSetup paperSize="9" orientation="portrait" r:id="rId1"/>
  <headerFooter alignWithMargins="0">
    <oddHeader>&amp;C&amp;"微軟正黑體,標準"&amp;16　少年保護執行概況&amp;9
民國92年&amp;R&amp;"微軟正黑體,標準"本表共&amp;N頁，第&amp;P頁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N33"/>
  <sheetViews>
    <sheetView topLeftCell="A10" zoomScale="110" zoomScaleNormal="110" zoomScaleSheetLayoutView="100" workbookViewId="0">
      <selection activeCell="A3" sqref="A3"/>
    </sheetView>
  </sheetViews>
  <sheetFormatPr defaultColWidth="5.5" defaultRowHeight="11.1" customHeight="1"/>
  <cols>
    <col min="1" max="1" width="11.6640625" style="7" customWidth="1"/>
    <col min="2" max="10" width="10.6640625" style="7" customWidth="1"/>
    <col min="11" max="11" width="10.6640625" style="6" customWidth="1"/>
    <col min="12" max="15" width="6.33203125" style="7" customWidth="1"/>
    <col min="16" max="18" width="6.33203125" style="6" customWidth="1"/>
    <col min="19" max="20" width="6.33203125" style="7" customWidth="1"/>
    <col min="21" max="21" width="6.33203125" style="6" customWidth="1"/>
    <col min="22" max="24" width="6.33203125" style="7" customWidth="1"/>
    <col min="25" max="25" width="6.33203125" style="6" customWidth="1"/>
    <col min="26" max="28" width="6.33203125" style="7" customWidth="1"/>
    <col min="29" max="40" width="9.1640625" style="7" customWidth="1"/>
    <col min="41" max="16384" width="5.5" style="7"/>
  </cols>
  <sheetData>
    <row r="1" spans="1:40" s="6" customFormat="1" ht="20.25" customHeight="1">
      <c r="A1" s="18" t="s">
        <v>99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14.25" customHeight="1">
      <c r="B2" s="19"/>
      <c r="C2" s="19"/>
      <c r="D2" s="19"/>
      <c r="E2" s="19"/>
      <c r="F2" s="19"/>
      <c r="G2" s="19"/>
      <c r="H2" s="19"/>
      <c r="I2" s="19"/>
      <c r="J2" s="19"/>
      <c r="K2" s="19"/>
      <c r="L2" s="8"/>
      <c r="M2" s="8"/>
      <c r="N2" s="8"/>
      <c r="O2" s="8"/>
      <c r="P2" s="4"/>
      <c r="Q2" s="4"/>
      <c r="R2" s="4"/>
      <c r="S2" s="8"/>
      <c r="T2" s="8"/>
      <c r="U2" s="4"/>
      <c r="V2" s="8"/>
      <c r="W2" s="8"/>
      <c r="X2" s="8"/>
      <c r="Y2" s="4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0" ht="12.75" customHeight="1">
      <c r="A3" s="19" t="s">
        <v>431</v>
      </c>
      <c r="B3" s="20"/>
      <c r="C3" s="21"/>
      <c r="D3" s="21"/>
      <c r="E3" s="22"/>
      <c r="F3" s="22"/>
      <c r="G3" s="22"/>
      <c r="H3" s="22"/>
      <c r="I3" s="22"/>
      <c r="J3" s="22"/>
      <c r="K3" s="22"/>
      <c r="P3" s="7"/>
      <c r="Q3" s="7"/>
      <c r="R3" s="7"/>
      <c r="U3" s="7"/>
      <c r="Y3" s="7"/>
      <c r="AC3" s="11"/>
      <c r="AD3" s="11"/>
    </row>
    <row r="4" spans="1:40" s="12" customFormat="1" ht="24.75" customHeight="1">
      <c r="A4" s="169" t="s">
        <v>269</v>
      </c>
      <c r="B4" s="198" t="s">
        <v>100</v>
      </c>
      <c r="C4" s="198"/>
      <c r="D4" s="198"/>
      <c r="E4" s="198" t="s">
        <v>101</v>
      </c>
      <c r="F4" s="198"/>
      <c r="G4" s="198"/>
      <c r="H4" s="198"/>
      <c r="I4" s="198"/>
      <c r="J4" s="198"/>
      <c r="K4" s="198"/>
      <c r="L4" s="191" t="s">
        <v>270</v>
      </c>
      <c r="M4" s="191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3"/>
      <c r="AC4" s="191" t="s">
        <v>271</v>
      </c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</row>
    <row r="5" spans="1:40" s="12" customFormat="1" ht="24.75" customHeight="1">
      <c r="A5" s="171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1" t="s">
        <v>272</v>
      </c>
      <c r="M5" s="191"/>
      <c r="N5" s="192"/>
      <c r="O5" s="191" t="s">
        <v>273</v>
      </c>
      <c r="P5" s="191"/>
      <c r="Q5" s="191" t="s">
        <v>274</v>
      </c>
      <c r="R5" s="191"/>
      <c r="S5" s="191" t="s">
        <v>275</v>
      </c>
      <c r="T5" s="191"/>
      <c r="U5" s="191" t="s">
        <v>276</v>
      </c>
      <c r="V5" s="191"/>
      <c r="W5" s="191" t="s">
        <v>277</v>
      </c>
      <c r="X5" s="191"/>
      <c r="Y5" s="191" t="s">
        <v>278</v>
      </c>
      <c r="Z5" s="191"/>
      <c r="AA5" s="191" t="s">
        <v>279</v>
      </c>
      <c r="AB5" s="174"/>
      <c r="AC5" s="191" t="s">
        <v>272</v>
      </c>
      <c r="AD5" s="192"/>
      <c r="AE5" s="191" t="s">
        <v>280</v>
      </c>
      <c r="AF5" s="191"/>
      <c r="AG5" s="191" t="s">
        <v>281</v>
      </c>
      <c r="AH5" s="191"/>
      <c r="AI5" s="191" t="s">
        <v>282</v>
      </c>
      <c r="AJ5" s="191"/>
      <c r="AK5" s="191" t="s">
        <v>283</v>
      </c>
      <c r="AL5" s="191"/>
      <c r="AM5" s="191" t="s">
        <v>284</v>
      </c>
      <c r="AN5" s="191"/>
    </row>
    <row r="6" spans="1:40" s="12" customFormat="1" ht="30.75" customHeight="1">
      <c r="A6" s="171"/>
      <c r="B6" s="209" t="s">
        <v>102</v>
      </c>
      <c r="C6" s="211" t="s">
        <v>103</v>
      </c>
      <c r="D6" s="211" t="s">
        <v>104</v>
      </c>
      <c r="E6" s="211" t="s">
        <v>105</v>
      </c>
      <c r="F6" s="211" t="s">
        <v>106</v>
      </c>
      <c r="G6" s="211" t="s">
        <v>107</v>
      </c>
      <c r="H6" s="211" t="s">
        <v>108</v>
      </c>
      <c r="I6" s="211" t="s">
        <v>109</v>
      </c>
      <c r="J6" s="211" t="s">
        <v>110</v>
      </c>
      <c r="K6" s="211" t="s">
        <v>111</v>
      </c>
      <c r="L6" s="191" t="s">
        <v>112</v>
      </c>
      <c r="M6" s="191" t="s">
        <v>113</v>
      </c>
      <c r="N6" s="191" t="s">
        <v>114</v>
      </c>
      <c r="O6" s="191" t="s">
        <v>113</v>
      </c>
      <c r="P6" s="191" t="s">
        <v>114</v>
      </c>
      <c r="Q6" s="191" t="s">
        <v>113</v>
      </c>
      <c r="R6" s="191" t="s">
        <v>114</v>
      </c>
      <c r="S6" s="191" t="s">
        <v>113</v>
      </c>
      <c r="T6" s="191" t="s">
        <v>114</v>
      </c>
      <c r="U6" s="191" t="s">
        <v>113</v>
      </c>
      <c r="V6" s="191" t="s">
        <v>114</v>
      </c>
      <c r="W6" s="191" t="s">
        <v>113</v>
      </c>
      <c r="X6" s="191" t="s">
        <v>114</v>
      </c>
      <c r="Y6" s="191" t="s">
        <v>113</v>
      </c>
      <c r="Z6" s="191" t="s">
        <v>114</v>
      </c>
      <c r="AA6" s="191" t="s">
        <v>113</v>
      </c>
      <c r="AB6" s="174" t="s">
        <v>114</v>
      </c>
      <c r="AC6" s="191" t="s">
        <v>113</v>
      </c>
      <c r="AD6" s="191" t="s">
        <v>114</v>
      </c>
      <c r="AE6" s="191" t="s">
        <v>113</v>
      </c>
      <c r="AF6" s="191" t="s">
        <v>114</v>
      </c>
      <c r="AG6" s="191" t="s">
        <v>113</v>
      </c>
      <c r="AH6" s="191" t="s">
        <v>114</v>
      </c>
      <c r="AI6" s="191" t="s">
        <v>113</v>
      </c>
      <c r="AJ6" s="191" t="s">
        <v>114</v>
      </c>
      <c r="AK6" s="191" t="s">
        <v>113</v>
      </c>
      <c r="AL6" s="191" t="s">
        <v>114</v>
      </c>
      <c r="AM6" s="191" t="s">
        <v>113</v>
      </c>
      <c r="AN6" s="191" t="s">
        <v>114</v>
      </c>
    </row>
    <row r="7" spans="1:40" s="13" customFormat="1" ht="30.75" customHeight="1">
      <c r="A7" s="173"/>
      <c r="B7" s="210"/>
      <c r="C7" s="211"/>
      <c r="D7" s="211"/>
      <c r="E7" s="211"/>
      <c r="F7" s="211"/>
      <c r="G7" s="211"/>
      <c r="H7" s="211"/>
      <c r="I7" s="211"/>
      <c r="J7" s="211"/>
      <c r="K7" s="211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3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</row>
    <row r="8" spans="1:40" s="16" customFormat="1" ht="18.95" customHeight="1">
      <c r="A8" s="78" t="s">
        <v>267</v>
      </c>
      <c r="B8" s="79">
        <v>13513</v>
      </c>
      <c r="C8" s="79">
        <v>5247</v>
      </c>
      <c r="D8" s="79">
        <v>910</v>
      </c>
      <c r="E8" s="79">
        <v>4440</v>
      </c>
      <c r="F8" s="79">
        <v>386</v>
      </c>
      <c r="G8" s="79">
        <v>3149</v>
      </c>
      <c r="H8" s="79">
        <v>14</v>
      </c>
      <c r="I8" s="79">
        <v>69</v>
      </c>
      <c r="J8" s="79">
        <v>49</v>
      </c>
      <c r="K8" s="79">
        <v>773</v>
      </c>
      <c r="L8" s="79">
        <v>3889</v>
      </c>
      <c r="M8" s="79">
        <v>2382</v>
      </c>
      <c r="N8" s="79">
        <v>1507</v>
      </c>
      <c r="O8" s="79">
        <v>1945</v>
      </c>
      <c r="P8" s="79">
        <v>1176</v>
      </c>
      <c r="Q8" s="79">
        <v>32</v>
      </c>
      <c r="R8" s="79">
        <v>35</v>
      </c>
      <c r="S8" s="79">
        <v>101</v>
      </c>
      <c r="T8" s="79">
        <v>124</v>
      </c>
      <c r="U8" s="79">
        <v>120</v>
      </c>
      <c r="V8" s="79">
        <v>69</v>
      </c>
      <c r="W8" s="79">
        <v>3</v>
      </c>
      <c r="X8" s="79">
        <v>5</v>
      </c>
      <c r="Y8" s="79">
        <v>63</v>
      </c>
      <c r="Z8" s="79">
        <v>43</v>
      </c>
      <c r="AA8" s="79">
        <v>118</v>
      </c>
      <c r="AB8" s="79">
        <v>55</v>
      </c>
      <c r="AC8" s="79">
        <f>SUM(AE8,AG8,AI8,AK8,AM8)</f>
        <v>2382</v>
      </c>
      <c r="AD8" s="79">
        <f>SUM(AF8,AH8,AJ8,AL8,AN8)</f>
        <v>1507</v>
      </c>
      <c r="AE8" s="79">
        <v>110</v>
      </c>
      <c r="AF8" s="79">
        <v>65</v>
      </c>
      <c r="AG8" s="79">
        <v>353</v>
      </c>
      <c r="AH8" s="79">
        <v>231</v>
      </c>
      <c r="AI8" s="79">
        <v>692</v>
      </c>
      <c r="AJ8" s="79">
        <v>406</v>
      </c>
      <c r="AK8" s="79">
        <v>265</v>
      </c>
      <c r="AL8" s="79">
        <v>202</v>
      </c>
      <c r="AM8" s="79">
        <v>962</v>
      </c>
      <c r="AN8" s="79">
        <v>603</v>
      </c>
    </row>
    <row r="9" spans="1:40" s="24" customFormat="1" ht="18.95" customHeight="1">
      <c r="A9" s="101" t="s">
        <v>405</v>
      </c>
      <c r="B9" s="27">
        <v>4637</v>
      </c>
      <c r="C9" s="27">
        <v>494</v>
      </c>
      <c r="D9" s="27">
        <v>43</v>
      </c>
      <c r="E9" s="27">
        <v>1308</v>
      </c>
      <c r="F9" s="27">
        <v>80</v>
      </c>
      <c r="G9" s="27">
        <v>753</v>
      </c>
      <c r="H9" s="27">
        <v>4</v>
      </c>
      <c r="I9" s="27">
        <v>33</v>
      </c>
      <c r="J9" s="27">
        <v>0</v>
      </c>
      <c r="K9" s="27">
        <v>438</v>
      </c>
      <c r="L9" s="27">
        <v>901</v>
      </c>
      <c r="M9" s="27">
        <v>598</v>
      </c>
      <c r="N9" s="27">
        <v>303</v>
      </c>
      <c r="O9" s="27">
        <v>523</v>
      </c>
      <c r="P9" s="27">
        <v>243</v>
      </c>
      <c r="Q9" s="27">
        <v>8</v>
      </c>
      <c r="R9" s="27">
        <v>5</v>
      </c>
      <c r="S9" s="27">
        <v>12</v>
      </c>
      <c r="T9" s="27">
        <v>16</v>
      </c>
      <c r="U9" s="27">
        <v>25</v>
      </c>
      <c r="V9" s="27">
        <v>16</v>
      </c>
      <c r="W9" s="27">
        <v>2</v>
      </c>
      <c r="X9" s="27">
        <v>2</v>
      </c>
      <c r="Y9" s="27">
        <v>10</v>
      </c>
      <c r="Z9" s="27">
        <v>5</v>
      </c>
      <c r="AA9" s="27">
        <v>18</v>
      </c>
      <c r="AB9" s="27">
        <v>16</v>
      </c>
      <c r="AC9" s="27">
        <f t="shared" ref="AC9:AD33" si="0">SUM(AE9,AG9,AI9,AK9,AM9)</f>
        <v>598</v>
      </c>
      <c r="AD9" s="27">
        <f t="shared" si="0"/>
        <v>303</v>
      </c>
      <c r="AE9" s="27">
        <v>31</v>
      </c>
      <c r="AF9" s="27">
        <v>14</v>
      </c>
      <c r="AG9" s="27">
        <v>72</v>
      </c>
      <c r="AH9" s="27">
        <v>34</v>
      </c>
      <c r="AI9" s="27">
        <v>84</v>
      </c>
      <c r="AJ9" s="27">
        <v>44</v>
      </c>
      <c r="AK9" s="27">
        <v>40</v>
      </c>
      <c r="AL9" s="27">
        <v>19</v>
      </c>
      <c r="AM9" s="27">
        <v>371</v>
      </c>
      <c r="AN9" s="27">
        <v>192</v>
      </c>
    </row>
    <row r="10" spans="1:40" s="24" customFormat="1" ht="18.95" customHeight="1">
      <c r="A10" s="101" t="s">
        <v>406</v>
      </c>
      <c r="B10" s="27">
        <v>91</v>
      </c>
      <c r="C10" s="27">
        <v>84</v>
      </c>
      <c r="D10" s="27">
        <v>16</v>
      </c>
      <c r="E10" s="27">
        <v>129</v>
      </c>
      <c r="F10" s="27">
        <v>7</v>
      </c>
      <c r="G10" s="27">
        <v>97</v>
      </c>
      <c r="H10" s="27">
        <v>0</v>
      </c>
      <c r="I10" s="27">
        <v>0</v>
      </c>
      <c r="J10" s="27">
        <v>0</v>
      </c>
      <c r="K10" s="27">
        <v>25</v>
      </c>
      <c r="L10" s="27">
        <v>156</v>
      </c>
      <c r="M10" s="27">
        <v>85</v>
      </c>
      <c r="N10" s="27">
        <v>71</v>
      </c>
      <c r="O10" s="27">
        <v>64</v>
      </c>
      <c r="P10" s="27">
        <v>47</v>
      </c>
      <c r="Q10" s="27">
        <v>0</v>
      </c>
      <c r="R10" s="27">
        <v>0</v>
      </c>
      <c r="S10" s="27">
        <v>4</v>
      </c>
      <c r="T10" s="27">
        <v>5</v>
      </c>
      <c r="U10" s="27">
        <v>4</v>
      </c>
      <c r="V10" s="27">
        <v>10</v>
      </c>
      <c r="W10" s="27">
        <v>0</v>
      </c>
      <c r="X10" s="27">
        <v>0</v>
      </c>
      <c r="Y10" s="27">
        <v>6</v>
      </c>
      <c r="Z10" s="27">
        <v>4</v>
      </c>
      <c r="AA10" s="27">
        <v>7</v>
      </c>
      <c r="AB10" s="27">
        <v>5</v>
      </c>
      <c r="AC10" s="27">
        <f t="shared" si="0"/>
        <v>85</v>
      </c>
      <c r="AD10" s="27">
        <f t="shared" si="0"/>
        <v>71</v>
      </c>
      <c r="AE10" s="27">
        <v>0</v>
      </c>
      <c r="AF10" s="27">
        <v>0</v>
      </c>
      <c r="AG10" s="27">
        <v>4</v>
      </c>
      <c r="AH10" s="27">
        <v>10</v>
      </c>
      <c r="AI10" s="27">
        <v>46</v>
      </c>
      <c r="AJ10" s="27">
        <v>29</v>
      </c>
      <c r="AK10" s="27">
        <v>9</v>
      </c>
      <c r="AL10" s="27">
        <v>15</v>
      </c>
      <c r="AM10" s="27">
        <v>26</v>
      </c>
      <c r="AN10" s="27">
        <v>17</v>
      </c>
    </row>
    <row r="11" spans="1:40" s="24" customFormat="1" ht="18.95" customHeight="1">
      <c r="A11" s="101" t="s">
        <v>407</v>
      </c>
      <c r="B11" s="27">
        <v>863</v>
      </c>
      <c r="C11" s="27">
        <v>374</v>
      </c>
      <c r="D11" s="27">
        <v>4</v>
      </c>
      <c r="E11" s="27">
        <v>466</v>
      </c>
      <c r="F11" s="27">
        <v>60</v>
      </c>
      <c r="G11" s="27">
        <v>354</v>
      </c>
      <c r="H11" s="27">
        <v>1</v>
      </c>
      <c r="I11" s="27">
        <v>1</v>
      </c>
      <c r="J11" s="27">
        <v>0</v>
      </c>
      <c r="K11" s="27">
        <v>50</v>
      </c>
      <c r="L11" s="27">
        <v>431</v>
      </c>
      <c r="M11" s="27">
        <v>254</v>
      </c>
      <c r="N11" s="27">
        <v>177</v>
      </c>
      <c r="O11" s="27">
        <v>207</v>
      </c>
      <c r="P11" s="27">
        <v>137</v>
      </c>
      <c r="Q11" s="27">
        <v>1</v>
      </c>
      <c r="R11" s="27">
        <v>3</v>
      </c>
      <c r="S11" s="27">
        <v>12</v>
      </c>
      <c r="T11" s="27">
        <v>19</v>
      </c>
      <c r="U11" s="27">
        <v>17</v>
      </c>
      <c r="V11" s="27">
        <v>9</v>
      </c>
      <c r="W11" s="27">
        <v>0</v>
      </c>
      <c r="X11" s="27">
        <v>1</v>
      </c>
      <c r="Y11" s="27">
        <v>7</v>
      </c>
      <c r="Z11" s="27">
        <v>5</v>
      </c>
      <c r="AA11" s="27">
        <v>10</v>
      </c>
      <c r="AB11" s="27">
        <v>3</v>
      </c>
      <c r="AC11" s="27">
        <f t="shared" si="0"/>
        <v>254</v>
      </c>
      <c r="AD11" s="27">
        <f t="shared" si="0"/>
        <v>177</v>
      </c>
      <c r="AE11" s="27">
        <v>13</v>
      </c>
      <c r="AF11" s="27">
        <v>5</v>
      </c>
      <c r="AG11" s="27">
        <v>61</v>
      </c>
      <c r="AH11" s="27">
        <v>30</v>
      </c>
      <c r="AI11" s="27">
        <v>73</v>
      </c>
      <c r="AJ11" s="27">
        <v>55</v>
      </c>
      <c r="AK11" s="27">
        <v>21</v>
      </c>
      <c r="AL11" s="27">
        <v>24</v>
      </c>
      <c r="AM11" s="27">
        <v>86</v>
      </c>
      <c r="AN11" s="27">
        <v>63</v>
      </c>
    </row>
    <row r="12" spans="1:40" s="24" customFormat="1" ht="18.95" customHeight="1">
      <c r="A12" s="101" t="s">
        <v>408</v>
      </c>
      <c r="B12" s="27">
        <v>132</v>
      </c>
      <c r="C12" s="27">
        <v>48</v>
      </c>
      <c r="D12" s="27">
        <v>0</v>
      </c>
      <c r="E12" s="27">
        <v>59</v>
      </c>
      <c r="F12" s="27">
        <v>10</v>
      </c>
      <c r="G12" s="27">
        <v>48</v>
      </c>
      <c r="H12" s="27">
        <v>0</v>
      </c>
      <c r="I12" s="27">
        <v>0</v>
      </c>
      <c r="J12" s="27">
        <v>0</v>
      </c>
      <c r="K12" s="27">
        <v>1</v>
      </c>
      <c r="L12" s="27">
        <v>62</v>
      </c>
      <c r="M12" s="27">
        <v>36</v>
      </c>
      <c r="N12" s="27">
        <v>26</v>
      </c>
      <c r="O12" s="27">
        <v>32</v>
      </c>
      <c r="P12" s="27">
        <v>25</v>
      </c>
      <c r="Q12" s="27">
        <v>0</v>
      </c>
      <c r="R12" s="27">
        <v>0</v>
      </c>
      <c r="S12" s="27">
        <v>1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3</v>
      </c>
      <c r="Z12" s="27">
        <v>1</v>
      </c>
      <c r="AA12" s="27">
        <v>0</v>
      </c>
      <c r="AB12" s="27">
        <v>0</v>
      </c>
      <c r="AC12" s="27">
        <f t="shared" si="0"/>
        <v>36</v>
      </c>
      <c r="AD12" s="27">
        <f t="shared" si="0"/>
        <v>26</v>
      </c>
      <c r="AE12" s="27">
        <v>1</v>
      </c>
      <c r="AF12" s="27">
        <v>0</v>
      </c>
      <c r="AG12" s="27">
        <v>3</v>
      </c>
      <c r="AH12" s="27">
        <v>5</v>
      </c>
      <c r="AI12" s="27">
        <v>6</v>
      </c>
      <c r="AJ12" s="27">
        <v>3</v>
      </c>
      <c r="AK12" s="27">
        <v>6</v>
      </c>
      <c r="AL12" s="27">
        <v>0</v>
      </c>
      <c r="AM12" s="27">
        <v>20</v>
      </c>
      <c r="AN12" s="27">
        <v>18</v>
      </c>
    </row>
    <row r="13" spans="1:40" s="24" customFormat="1" ht="18.95" customHeight="1">
      <c r="A13" s="101" t="s">
        <v>409</v>
      </c>
      <c r="B13" s="27">
        <v>73</v>
      </c>
      <c r="C13" s="27">
        <v>14</v>
      </c>
      <c r="D13" s="27">
        <v>9</v>
      </c>
      <c r="E13" s="27">
        <v>48</v>
      </c>
      <c r="F13" s="27">
        <v>7</v>
      </c>
      <c r="G13" s="27">
        <v>24</v>
      </c>
      <c r="H13" s="27">
        <v>0</v>
      </c>
      <c r="I13" s="27">
        <v>0</v>
      </c>
      <c r="J13" s="27">
        <v>0</v>
      </c>
      <c r="K13" s="27">
        <v>17</v>
      </c>
      <c r="L13" s="27">
        <v>40</v>
      </c>
      <c r="M13" s="27">
        <v>21</v>
      </c>
      <c r="N13" s="27">
        <v>19</v>
      </c>
      <c r="O13" s="27">
        <v>21</v>
      </c>
      <c r="P13" s="27">
        <v>18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1</v>
      </c>
      <c r="AA13" s="27">
        <v>0</v>
      </c>
      <c r="AB13" s="27">
        <v>0</v>
      </c>
      <c r="AC13" s="27">
        <f t="shared" si="0"/>
        <v>21</v>
      </c>
      <c r="AD13" s="27">
        <f t="shared" si="0"/>
        <v>19</v>
      </c>
      <c r="AE13" s="27">
        <v>2</v>
      </c>
      <c r="AF13" s="27">
        <v>0</v>
      </c>
      <c r="AG13" s="27">
        <v>7</v>
      </c>
      <c r="AH13" s="27">
        <v>6</v>
      </c>
      <c r="AI13" s="27">
        <v>7</v>
      </c>
      <c r="AJ13" s="27">
        <v>6</v>
      </c>
      <c r="AK13" s="27">
        <v>1</v>
      </c>
      <c r="AL13" s="27">
        <v>1</v>
      </c>
      <c r="AM13" s="27">
        <v>4</v>
      </c>
      <c r="AN13" s="27">
        <v>6</v>
      </c>
    </row>
    <row r="14" spans="1:40" s="24" customFormat="1" ht="18.95" customHeight="1">
      <c r="A14" s="101" t="s">
        <v>410</v>
      </c>
      <c r="B14" s="27">
        <v>1284</v>
      </c>
      <c r="C14" s="27">
        <v>1513</v>
      </c>
      <c r="D14" s="27">
        <v>592</v>
      </c>
      <c r="E14" s="27">
        <v>475</v>
      </c>
      <c r="F14" s="27">
        <v>24</v>
      </c>
      <c r="G14" s="27">
        <v>365</v>
      </c>
      <c r="H14" s="27">
        <v>0</v>
      </c>
      <c r="I14" s="27">
        <v>12</v>
      </c>
      <c r="J14" s="27">
        <v>46</v>
      </c>
      <c r="K14" s="27">
        <v>28</v>
      </c>
      <c r="L14" s="27">
        <v>388</v>
      </c>
      <c r="M14" s="27">
        <v>263</v>
      </c>
      <c r="N14" s="27">
        <v>125</v>
      </c>
      <c r="O14" s="27">
        <v>196</v>
      </c>
      <c r="P14" s="27">
        <v>69</v>
      </c>
      <c r="Q14" s="27">
        <v>7</v>
      </c>
      <c r="R14" s="27">
        <v>16</v>
      </c>
      <c r="S14" s="27">
        <v>21</v>
      </c>
      <c r="T14" s="27">
        <v>22</v>
      </c>
      <c r="U14" s="27">
        <v>9</v>
      </c>
      <c r="V14" s="27">
        <v>3</v>
      </c>
      <c r="W14" s="27">
        <v>1</v>
      </c>
      <c r="X14" s="27">
        <v>1</v>
      </c>
      <c r="Y14" s="27">
        <v>6</v>
      </c>
      <c r="Z14" s="27">
        <v>8</v>
      </c>
      <c r="AA14" s="27">
        <v>23</v>
      </c>
      <c r="AB14" s="27">
        <v>6</v>
      </c>
      <c r="AC14" s="27">
        <f t="shared" si="0"/>
        <v>263</v>
      </c>
      <c r="AD14" s="27">
        <f t="shared" si="0"/>
        <v>125</v>
      </c>
      <c r="AE14" s="27">
        <v>11</v>
      </c>
      <c r="AF14" s="27">
        <v>4</v>
      </c>
      <c r="AG14" s="27">
        <v>52</v>
      </c>
      <c r="AH14" s="27">
        <v>28</v>
      </c>
      <c r="AI14" s="27">
        <v>85</v>
      </c>
      <c r="AJ14" s="27">
        <v>31</v>
      </c>
      <c r="AK14" s="27">
        <v>18</v>
      </c>
      <c r="AL14" s="27">
        <v>12</v>
      </c>
      <c r="AM14" s="27">
        <v>97</v>
      </c>
      <c r="AN14" s="27">
        <v>50</v>
      </c>
    </row>
    <row r="15" spans="1:40" s="24" customFormat="1" ht="18.95" customHeight="1">
      <c r="A15" s="101" t="s">
        <v>411</v>
      </c>
      <c r="B15" s="27">
        <v>641</v>
      </c>
      <c r="C15" s="27">
        <v>152</v>
      </c>
      <c r="D15" s="27">
        <v>37</v>
      </c>
      <c r="E15" s="27">
        <v>187</v>
      </c>
      <c r="F15" s="27">
        <v>18</v>
      </c>
      <c r="G15" s="27">
        <v>154</v>
      </c>
      <c r="H15" s="27">
        <v>1</v>
      </c>
      <c r="I15" s="27">
        <v>3</v>
      </c>
      <c r="J15" s="27">
        <v>0</v>
      </c>
      <c r="K15" s="27">
        <v>11</v>
      </c>
      <c r="L15" s="27">
        <v>184</v>
      </c>
      <c r="M15" s="27">
        <v>113</v>
      </c>
      <c r="N15" s="27">
        <v>71</v>
      </c>
      <c r="O15" s="27">
        <v>96</v>
      </c>
      <c r="P15" s="27">
        <v>58</v>
      </c>
      <c r="Q15" s="27">
        <v>0</v>
      </c>
      <c r="R15" s="27">
        <v>1</v>
      </c>
      <c r="S15" s="27">
        <v>8</v>
      </c>
      <c r="T15" s="27">
        <v>7</v>
      </c>
      <c r="U15" s="27">
        <v>2</v>
      </c>
      <c r="V15" s="27">
        <v>1</v>
      </c>
      <c r="W15" s="27">
        <v>0</v>
      </c>
      <c r="X15" s="27">
        <v>0</v>
      </c>
      <c r="Y15" s="27">
        <v>3</v>
      </c>
      <c r="Z15" s="27">
        <v>2</v>
      </c>
      <c r="AA15" s="27">
        <v>4</v>
      </c>
      <c r="AB15" s="27">
        <v>2</v>
      </c>
      <c r="AC15" s="27">
        <f t="shared" si="0"/>
        <v>113</v>
      </c>
      <c r="AD15" s="27">
        <f t="shared" si="0"/>
        <v>71</v>
      </c>
      <c r="AE15" s="27">
        <v>2</v>
      </c>
      <c r="AF15" s="27">
        <v>1</v>
      </c>
      <c r="AG15" s="27">
        <v>17</v>
      </c>
      <c r="AH15" s="27">
        <v>5</v>
      </c>
      <c r="AI15" s="27">
        <v>45</v>
      </c>
      <c r="AJ15" s="27">
        <v>32</v>
      </c>
      <c r="AK15" s="27">
        <v>11</v>
      </c>
      <c r="AL15" s="27">
        <v>11</v>
      </c>
      <c r="AM15" s="27">
        <v>38</v>
      </c>
      <c r="AN15" s="27">
        <v>22</v>
      </c>
    </row>
    <row r="16" spans="1:40" s="24" customFormat="1" ht="18.95" customHeight="1">
      <c r="A16" s="101" t="s">
        <v>412</v>
      </c>
      <c r="B16" s="27">
        <v>334</v>
      </c>
      <c r="C16" s="27">
        <v>126</v>
      </c>
      <c r="D16" s="27">
        <v>34</v>
      </c>
      <c r="E16" s="27">
        <v>141</v>
      </c>
      <c r="F16" s="27">
        <v>23</v>
      </c>
      <c r="G16" s="27">
        <v>89</v>
      </c>
      <c r="H16" s="27">
        <v>0</v>
      </c>
      <c r="I16" s="27">
        <v>5</v>
      </c>
      <c r="J16" s="27">
        <v>0</v>
      </c>
      <c r="K16" s="27">
        <v>24</v>
      </c>
      <c r="L16" s="27">
        <v>143</v>
      </c>
      <c r="M16" s="27">
        <v>69</v>
      </c>
      <c r="N16" s="27">
        <v>74</v>
      </c>
      <c r="O16" s="27">
        <v>56</v>
      </c>
      <c r="P16" s="27">
        <v>59</v>
      </c>
      <c r="Q16" s="27">
        <v>0</v>
      </c>
      <c r="R16" s="27">
        <v>0</v>
      </c>
      <c r="S16" s="27">
        <v>4</v>
      </c>
      <c r="T16" s="27">
        <v>3</v>
      </c>
      <c r="U16" s="27">
        <v>0</v>
      </c>
      <c r="V16" s="27">
        <v>1</v>
      </c>
      <c r="W16" s="27">
        <v>0</v>
      </c>
      <c r="X16" s="27">
        <v>0</v>
      </c>
      <c r="Y16" s="27">
        <v>1</v>
      </c>
      <c r="Z16" s="27">
        <v>3</v>
      </c>
      <c r="AA16" s="27">
        <v>8</v>
      </c>
      <c r="AB16" s="27">
        <v>8</v>
      </c>
      <c r="AC16" s="27">
        <f t="shared" si="0"/>
        <v>69</v>
      </c>
      <c r="AD16" s="27">
        <f t="shared" si="0"/>
        <v>74</v>
      </c>
      <c r="AE16" s="27">
        <v>2</v>
      </c>
      <c r="AF16" s="27">
        <v>1</v>
      </c>
      <c r="AG16" s="27">
        <v>12</v>
      </c>
      <c r="AH16" s="27">
        <v>14</v>
      </c>
      <c r="AI16" s="27">
        <v>35</v>
      </c>
      <c r="AJ16" s="27">
        <v>25</v>
      </c>
      <c r="AK16" s="27">
        <v>9</v>
      </c>
      <c r="AL16" s="27">
        <v>17</v>
      </c>
      <c r="AM16" s="27">
        <v>11</v>
      </c>
      <c r="AN16" s="27">
        <v>17</v>
      </c>
    </row>
    <row r="17" spans="1:40" s="24" customFormat="1" ht="18.95" customHeight="1">
      <c r="A17" s="101" t="s">
        <v>413</v>
      </c>
      <c r="B17" s="27">
        <v>534</v>
      </c>
      <c r="C17" s="27">
        <v>147</v>
      </c>
      <c r="D17" s="27">
        <v>32</v>
      </c>
      <c r="E17" s="27">
        <v>135</v>
      </c>
      <c r="F17" s="27">
        <v>6</v>
      </c>
      <c r="G17" s="27">
        <v>107</v>
      </c>
      <c r="H17" s="27">
        <v>1</v>
      </c>
      <c r="I17" s="27">
        <v>0</v>
      </c>
      <c r="J17" s="27">
        <v>1</v>
      </c>
      <c r="K17" s="27">
        <v>20</v>
      </c>
      <c r="L17" s="27">
        <v>134</v>
      </c>
      <c r="M17" s="27">
        <v>87</v>
      </c>
      <c r="N17" s="27">
        <v>47</v>
      </c>
      <c r="O17" s="27">
        <v>70</v>
      </c>
      <c r="P17" s="27">
        <v>36</v>
      </c>
      <c r="Q17" s="27">
        <v>0</v>
      </c>
      <c r="R17" s="27">
        <v>0</v>
      </c>
      <c r="S17" s="27">
        <v>5</v>
      </c>
      <c r="T17" s="27">
        <v>7</v>
      </c>
      <c r="U17" s="27">
        <v>6</v>
      </c>
      <c r="V17" s="27">
        <v>1</v>
      </c>
      <c r="W17" s="27">
        <v>0</v>
      </c>
      <c r="X17" s="27">
        <v>0</v>
      </c>
      <c r="Y17" s="27">
        <v>1</v>
      </c>
      <c r="Z17" s="27">
        <v>1</v>
      </c>
      <c r="AA17" s="27">
        <v>5</v>
      </c>
      <c r="AB17" s="27">
        <v>2</v>
      </c>
      <c r="AC17" s="27">
        <f t="shared" si="0"/>
        <v>87</v>
      </c>
      <c r="AD17" s="27">
        <f t="shared" si="0"/>
        <v>47</v>
      </c>
      <c r="AE17" s="27">
        <v>2</v>
      </c>
      <c r="AF17" s="27">
        <v>1</v>
      </c>
      <c r="AG17" s="27">
        <v>12</v>
      </c>
      <c r="AH17" s="27">
        <v>9</v>
      </c>
      <c r="AI17" s="27">
        <v>37</v>
      </c>
      <c r="AJ17" s="27">
        <v>18</v>
      </c>
      <c r="AK17" s="27">
        <v>21</v>
      </c>
      <c r="AL17" s="27">
        <v>9</v>
      </c>
      <c r="AM17" s="27">
        <v>15</v>
      </c>
      <c r="AN17" s="27">
        <v>10</v>
      </c>
    </row>
    <row r="18" spans="1:40" s="24" customFormat="1" ht="18.95" customHeight="1">
      <c r="A18" s="101" t="s">
        <v>414</v>
      </c>
      <c r="B18" s="27">
        <v>43</v>
      </c>
      <c r="C18" s="27">
        <v>21</v>
      </c>
      <c r="D18" s="27">
        <v>0</v>
      </c>
      <c r="E18" s="27">
        <v>74</v>
      </c>
      <c r="F18" s="27">
        <v>4</v>
      </c>
      <c r="G18" s="27">
        <v>63</v>
      </c>
      <c r="H18" s="27">
        <v>0</v>
      </c>
      <c r="I18" s="27">
        <v>0</v>
      </c>
      <c r="J18" s="27">
        <v>0</v>
      </c>
      <c r="K18" s="27">
        <v>7</v>
      </c>
      <c r="L18" s="27">
        <v>64</v>
      </c>
      <c r="M18" s="27">
        <v>39</v>
      </c>
      <c r="N18" s="27">
        <v>25</v>
      </c>
      <c r="O18" s="27">
        <v>27</v>
      </c>
      <c r="P18" s="27">
        <v>20</v>
      </c>
      <c r="Q18" s="27">
        <v>0</v>
      </c>
      <c r="R18" s="27">
        <v>0</v>
      </c>
      <c r="S18" s="27">
        <v>4</v>
      </c>
      <c r="T18" s="27">
        <v>1</v>
      </c>
      <c r="U18" s="27">
        <v>5</v>
      </c>
      <c r="V18" s="27">
        <v>2</v>
      </c>
      <c r="W18" s="27">
        <v>0</v>
      </c>
      <c r="X18" s="27">
        <v>0</v>
      </c>
      <c r="Y18" s="27">
        <v>0</v>
      </c>
      <c r="Z18" s="27">
        <v>1</v>
      </c>
      <c r="AA18" s="27">
        <v>3</v>
      </c>
      <c r="AB18" s="27">
        <v>1</v>
      </c>
      <c r="AC18" s="27">
        <f t="shared" si="0"/>
        <v>39</v>
      </c>
      <c r="AD18" s="27">
        <f t="shared" si="0"/>
        <v>25</v>
      </c>
      <c r="AE18" s="27">
        <v>3</v>
      </c>
      <c r="AF18" s="27">
        <v>0</v>
      </c>
      <c r="AG18" s="27">
        <v>8</v>
      </c>
      <c r="AH18" s="27">
        <v>5</v>
      </c>
      <c r="AI18" s="27">
        <v>14</v>
      </c>
      <c r="AJ18" s="27">
        <v>10</v>
      </c>
      <c r="AK18" s="27">
        <v>7</v>
      </c>
      <c r="AL18" s="27">
        <v>3</v>
      </c>
      <c r="AM18" s="27">
        <v>7</v>
      </c>
      <c r="AN18" s="27">
        <v>7</v>
      </c>
    </row>
    <row r="19" spans="1:40" s="24" customFormat="1" ht="18.95" customHeight="1">
      <c r="A19" s="101" t="s">
        <v>415</v>
      </c>
      <c r="B19" s="27">
        <v>149</v>
      </c>
      <c r="C19" s="27">
        <v>28</v>
      </c>
      <c r="D19" s="27">
        <v>0</v>
      </c>
      <c r="E19" s="27">
        <v>115</v>
      </c>
      <c r="F19" s="27">
        <v>5</v>
      </c>
      <c r="G19" s="27">
        <v>73</v>
      </c>
      <c r="H19" s="27">
        <v>1</v>
      </c>
      <c r="I19" s="27">
        <v>0</v>
      </c>
      <c r="J19" s="27">
        <v>0</v>
      </c>
      <c r="K19" s="27">
        <v>36</v>
      </c>
      <c r="L19" s="27">
        <v>115</v>
      </c>
      <c r="M19" s="27">
        <v>60</v>
      </c>
      <c r="N19" s="27">
        <v>55</v>
      </c>
      <c r="O19" s="27">
        <v>51</v>
      </c>
      <c r="P19" s="27">
        <v>48</v>
      </c>
      <c r="Q19" s="27">
        <v>2</v>
      </c>
      <c r="R19" s="27">
        <v>0</v>
      </c>
      <c r="S19" s="27">
        <v>1</v>
      </c>
      <c r="T19" s="27">
        <v>5</v>
      </c>
      <c r="U19" s="27">
        <v>5</v>
      </c>
      <c r="V19" s="27">
        <v>2</v>
      </c>
      <c r="W19" s="27">
        <v>0</v>
      </c>
      <c r="X19" s="27">
        <v>0</v>
      </c>
      <c r="Y19" s="27">
        <v>1</v>
      </c>
      <c r="Z19" s="27">
        <v>0</v>
      </c>
      <c r="AA19" s="27">
        <v>0</v>
      </c>
      <c r="AB19" s="27">
        <v>0</v>
      </c>
      <c r="AC19" s="27">
        <f t="shared" si="0"/>
        <v>60</v>
      </c>
      <c r="AD19" s="27">
        <f t="shared" si="0"/>
        <v>55</v>
      </c>
      <c r="AE19" s="27">
        <v>0</v>
      </c>
      <c r="AF19" s="27">
        <v>2</v>
      </c>
      <c r="AG19" s="27">
        <v>10</v>
      </c>
      <c r="AH19" s="27">
        <v>10</v>
      </c>
      <c r="AI19" s="27">
        <v>32</v>
      </c>
      <c r="AJ19" s="27">
        <v>28</v>
      </c>
      <c r="AK19" s="27">
        <v>16</v>
      </c>
      <c r="AL19" s="27">
        <v>14</v>
      </c>
      <c r="AM19" s="27">
        <v>2</v>
      </c>
      <c r="AN19" s="27">
        <v>1</v>
      </c>
    </row>
    <row r="20" spans="1:40" s="24" customFormat="1" ht="18.95" customHeight="1">
      <c r="A20" s="101" t="s">
        <v>416</v>
      </c>
      <c r="B20" s="27">
        <v>1080</v>
      </c>
      <c r="C20" s="27">
        <v>1000</v>
      </c>
      <c r="D20" s="27">
        <v>0</v>
      </c>
      <c r="E20" s="27">
        <v>112</v>
      </c>
      <c r="F20" s="27">
        <v>9</v>
      </c>
      <c r="G20" s="27">
        <v>89</v>
      </c>
      <c r="H20" s="27">
        <v>0</v>
      </c>
      <c r="I20" s="27">
        <v>4</v>
      </c>
      <c r="J20" s="27">
        <v>0</v>
      </c>
      <c r="K20" s="27">
        <v>10</v>
      </c>
      <c r="L20" s="27">
        <v>103</v>
      </c>
      <c r="M20" s="27">
        <v>65</v>
      </c>
      <c r="N20" s="27">
        <v>38</v>
      </c>
      <c r="O20" s="27">
        <v>40</v>
      </c>
      <c r="P20" s="27">
        <v>30</v>
      </c>
      <c r="Q20" s="27">
        <v>0</v>
      </c>
      <c r="R20" s="27">
        <v>0</v>
      </c>
      <c r="S20" s="27">
        <v>0</v>
      </c>
      <c r="T20" s="27">
        <v>5</v>
      </c>
      <c r="U20" s="27">
        <v>12</v>
      </c>
      <c r="V20" s="27">
        <v>2</v>
      </c>
      <c r="W20" s="27">
        <v>0</v>
      </c>
      <c r="X20" s="27">
        <v>0</v>
      </c>
      <c r="Y20" s="27">
        <v>2</v>
      </c>
      <c r="Z20" s="27">
        <v>1</v>
      </c>
      <c r="AA20" s="27">
        <v>11</v>
      </c>
      <c r="AB20" s="27">
        <v>0</v>
      </c>
      <c r="AC20" s="27">
        <f t="shared" si="0"/>
        <v>65</v>
      </c>
      <c r="AD20" s="27">
        <f t="shared" si="0"/>
        <v>38</v>
      </c>
      <c r="AE20" s="27">
        <v>0</v>
      </c>
      <c r="AF20" s="27">
        <v>0</v>
      </c>
      <c r="AG20" s="27">
        <v>8</v>
      </c>
      <c r="AH20" s="27">
        <v>7</v>
      </c>
      <c r="AI20" s="27">
        <v>33</v>
      </c>
      <c r="AJ20" s="27">
        <v>17</v>
      </c>
      <c r="AK20" s="27">
        <v>9</v>
      </c>
      <c r="AL20" s="27">
        <v>7</v>
      </c>
      <c r="AM20" s="27">
        <v>15</v>
      </c>
      <c r="AN20" s="27">
        <v>7</v>
      </c>
    </row>
    <row r="21" spans="1:40" s="24" customFormat="1" ht="18.95" customHeight="1">
      <c r="A21" s="101" t="s">
        <v>417</v>
      </c>
      <c r="B21" s="27">
        <v>539</v>
      </c>
      <c r="C21" s="27">
        <v>162</v>
      </c>
      <c r="D21" s="27">
        <v>112</v>
      </c>
      <c r="E21" s="27">
        <v>219</v>
      </c>
      <c r="F21" s="27">
        <v>22</v>
      </c>
      <c r="G21" s="27">
        <v>177</v>
      </c>
      <c r="H21" s="27">
        <v>1</v>
      </c>
      <c r="I21" s="27">
        <v>0</v>
      </c>
      <c r="J21" s="27">
        <v>0</v>
      </c>
      <c r="K21" s="27">
        <v>19</v>
      </c>
      <c r="L21" s="27">
        <v>233</v>
      </c>
      <c r="M21" s="27">
        <v>142</v>
      </c>
      <c r="N21" s="27">
        <v>91</v>
      </c>
      <c r="O21" s="27">
        <v>115</v>
      </c>
      <c r="P21" s="27">
        <v>70</v>
      </c>
      <c r="Q21" s="27">
        <v>1</v>
      </c>
      <c r="R21" s="27">
        <v>1</v>
      </c>
      <c r="S21" s="27">
        <v>8</v>
      </c>
      <c r="T21" s="27">
        <v>12</v>
      </c>
      <c r="U21" s="27">
        <v>5</v>
      </c>
      <c r="V21" s="27">
        <v>5</v>
      </c>
      <c r="W21" s="27">
        <v>0</v>
      </c>
      <c r="X21" s="27">
        <v>0</v>
      </c>
      <c r="Y21" s="27">
        <v>4</v>
      </c>
      <c r="Z21" s="27">
        <v>2</v>
      </c>
      <c r="AA21" s="27">
        <v>9</v>
      </c>
      <c r="AB21" s="27">
        <v>1</v>
      </c>
      <c r="AC21" s="27">
        <f t="shared" si="0"/>
        <v>142</v>
      </c>
      <c r="AD21" s="27">
        <f t="shared" si="0"/>
        <v>91</v>
      </c>
      <c r="AE21" s="27">
        <v>7</v>
      </c>
      <c r="AF21" s="27">
        <v>0</v>
      </c>
      <c r="AG21" s="27">
        <v>9</v>
      </c>
      <c r="AH21" s="27">
        <v>4</v>
      </c>
      <c r="AI21" s="27">
        <v>35</v>
      </c>
      <c r="AJ21" s="27">
        <v>19</v>
      </c>
      <c r="AK21" s="27">
        <v>15</v>
      </c>
      <c r="AL21" s="27">
        <v>19</v>
      </c>
      <c r="AM21" s="27">
        <v>76</v>
      </c>
      <c r="AN21" s="27">
        <v>49</v>
      </c>
    </row>
    <row r="22" spans="1:40" s="24" customFormat="1" ht="18.95" customHeight="1">
      <c r="A22" s="101" t="s">
        <v>418</v>
      </c>
      <c r="B22" s="27">
        <v>270</v>
      </c>
      <c r="C22" s="27">
        <v>83</v>
      </c>
      <c r="D22" s="27">
        <v>0</v>
      </c>
      <c r="E22" s="27">
        <v>95</v>
      </c>
      <c r="F22" s="27">
        <v>13</v>
      </c>
      <c r="G22" s="27">
        <v>82</v>
      </c>
      <c r="H22" s="27">
        <v>0</v>
      </c>
      <c r="I22" s="27">
        <v>0</v>
      </c>
      <c r="J22" s="27">
        <v>0</v>
      </c>
      <c r="K22" s="27">
        <v>0</v>
      </c>
      <c r="L22" s="27">
        <v>85</v>
      </c>
      <c r="M22" s="27">
        <v>48</v>
      </c>
      <c r="N22" s="27">
        <v>37</v>
      </c>
      <c r="O22" s="27">
        <v>26</v>
      </c>
      <c r="P22" s="27">
        <v>15</v>
      </c>
      <c r="Q22" s="27">
        <v>8</v>
      </c>
      <c r="R22" s="27">
        <v>5</v>
      </c>
      <c r="S22" s="27">
        <v>7</v>
      </c>
      <c r="T22" s="27">
        <v>12</v>
      </c>
      <c r="U22" s="27">
        <v>6</v>
      </c>
      <c r="V22" s="27">
        <v>2</v>
      </c>
      <c r="W22" s="27">
        <v>0</v>
      </c>
      <c r="X22" s="27">
        <v>0</v>
      </c>
      <c r="Y22" s="27">
        <v>1</v>
      </c>
      <c r="Z22" s="27">
        <v>3</v>
      </c>
      <c r="AA22" s="27">
        <v>0</v>
      </c>
      <c r="AB22" s="27">
        <v>0</v>
      </c>
      <c r="AC22" s="27">
        <f t="shared" si="0"/>
        <v>48</v>
      </c>
      <c r="AD22" s="27">
        <f t="shared" si="0"/>
        <v>37</v>
      </c>
      <c r="AE22" s="27">
        <v>1</v>
      </c>
      <c r="AF22" s="27">
        <v>1</v>
      </c>
      <c r="AG22" s="27">
        <v>3</v>
      </c>
      <c r="AH22" s="27">
        <v>4</v>
      </c>
      <c r="AI22" s="27">
        <v>11</v>
      </c>
      <c r="AJ22" s="27">
        <v>7</v>
      </c>
      <c r="AK22" s="27">
        <v>12</v>
      </c>
      <c r="AL22" s="27">
        <v>5</v>
      </c>
      <c r="AM22" s="27">
        <v>21</v>
      </c>
      <c r="AN22" s="27">
        <v>20</v>
      </c>
    </row>
    <row r="23" spans="1:40" s="24" customFormat="1" ht="18.95" customHeight="1">
      <c r="A23" s="101" t="s">
        <v>419</v>
      </c>
      <c r="B23" s="27">
        <v>66</v>
      </c>
      <c r="C23" s="27">
        <v>29</v>
      </c>
      <c r="D23" s="27">
        <v>0</v>
      </c>
      <c r="E23" s="27">
        <v>99</v>
      </c>
      <c r="F23" s="27">
        <v>10</v>
      </c>
      <c r="G23" s="27">
        <v>58</v>
      </c>
      <c r="H23" s="27">
        <v>4</v>
      </c>
      <c r="I23" s="27">
        <v>10</v>
      </c>
      <c r="J23" s="27">
        <v>2</v>
      </c>
      <c r="K23" s="27">
        <v>15</v>
      </c>
      <c r="L23" s="27">
        <v>109</v>
      </c>
      <c r="M23" s="27">
        <v>67</v>
      </c>
      <c r="N23" s="27">
        <v>42</v>
      </c>
      <c r="O23" s="27">
        <v>55</v>
      </c>
      <c r="P23" s="27">
        <v>38</v>
      </c>
      <c r="Q23" s="27">
        <v>0</v>
      </c>
      <c r="R23" s="27">
        <v>0</v>
      </c>
      <c r="S23" s="27">
        <v>3</v>
      </c>
      <c r="T23" s="27">
        <v>1</v>
      </c>
      <c r="U23" s="27">
        <v>1</v>
      </c>
      <c r="V23" s="27">
        <v>1</v>
      </c>
      <c r="W23" s="27">
        <v>0</v>
      </c>
      <c r="X23" s="27">
        <v>0</v>
      </c>
      <c r="Y23" s="27">
        <v>0</v>
      </c>
      <c r="Z23" s="27">
        <v>0</v>
      </c>
      <c r="AA23" s="27">
        <v>8</v>
      </c>
      <c r="AB23" s="27">
        <v>2</v>
      </c>
      <c r="AC23" s="27">
        <f t="shared" si="0"/>
        <v>67</v>
      </c>
      <c r="AD23" s="27">
        <f t="shared" si="0"/>
        <v>42</v>
      </c>
      <c r="AE23" s="27">
        <v>2</v>
      </c>
      <c r="AF23" s="27">
        <v>3</v>
      </c>
      <c r="AG23" s="27">
        <v>6</v>
      </c>
      <c r="AH23" s="27">
        <v>4</v>
      </c>
      <c r="AI23" s="27">
        <v>21</v>
      </c>
      <c r="AJ23" s="27">
        <v>10</v>
      </c>
      <c r="AK23" s="27">
        <v>26</v>
      </c>
      <c r="AL23" s="27">
        <v>12</v>
      </c>
      <c r="AM23" s="27">
        <v>12</v>
      </c>
      <c r="AN23" s="27">
        <v>13</v>
      </c>
    </row>
    <row r="24" spans="1:40" s="24" customFormat="1" ht="18.95" customHeight="1">
      <c r="A24" s="101" t="s">
        <v>420</v>
      </c>
      <c r="B24" s="27">
        <v>16</v>
      </c>
      <c r="C24" s="27">
        <v>14</v>
      </c>
      <c r="D24" s="27">
        <v>0</v>
      </c>
      <c r="E24" s="27">
        <v>16</v>
      </c>
      <c r="F24" s="27">
        <v>0</v>
      </c>
      <c r="G24" s="27">
        <v>16</v>
      </c>
      <c r="H24" s="27">
        <v>0</v>
      </c>
      <c r="I24" s="27">
        <v>0</v>
      </c>
      <c r="J24" s="27">
        <v>0</v>
      </c>
      <c r="K24" s="27">
        <v>0</v>
      </c>
      <c r="L24" s="27">
        <v>14</v>
      </c>
      <c r="M24" s="27">
        <v>11</v>
      </c>
      <c r="N24" s="27">
        <v>3</v>
      </c>
      <c r="O24" s="27">
        <v>8</v>
      </c>
      <c r="P24" s="27">
        <v>3</v>
      </c>
      <c r="Q24" s="27">
        <v>3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f t="shared" si="0"/>
        <v>11</v>
      </c>
      <c r="AD24" s="27">
        <f t="shared" si="0"/>
        <v>3</v>
      </c>
      <c r="AE24" s="27">
        <v>0</v>
      </c>
      <c r="AF24" s="27">
        <v>0</v>
      </c>
      <c r="AG24" s="27">
        <v>1</v>
      </c>
      <c r="AH24" s="27">
        <v>1</v>
      </c>
      <c r="AI24" s="27">
        <v>4</v>
      </c>
      <c r="AJ24" s="27">
        <v>1</v>
      </c>
      <c r="AK24" s="27">
        <v>4</v>
      </c>
      <c r="AL24" s="27">
        <v>0</v>
      </c>
      <c r="AM24" s="27">
        <v>2</v>
      </c>
      <c r="AN24" s="27">
        <v>1</v>
      </c>
    </row>
    <row r="25" spans="1:40" s="24" customFormat="1" ht="18.95" customHeight="1">
      <c r="A25" s="101" t="s">
        <v>421</v>
      </c>
      <c r="B25" s="27">
        <v>13</v>
      </c>
      <c r="C25" s="27">
        <v>41</v>
      </c>
      <c r="D25" s="27">
        <v>0</v>
      </c>
      <c r="E25" s="27">
        <v>33</v>
      </c>
      <c r="F25" s="27">
        <v>3</v>
      </c>
      <c r="G25" s="27">
        <v>25</v>
      </c>
      <c r="H25" s="27">
        <v>1</v>
      </c>
      <c r="I25" s="27">
        <v>0</v>
      </c>
      <c r="J25" s="27">
        <v>0</v>
      </c>
      <c r="K25" s="27">
        <v>4</v>
      </c>
      <c r="L25" s="27">
        <v>32</v>
      </c>
      <c r="M25" s="27">
        <v>13</v>
      </c>
      <c r="N25" s="27">
        <v>19</v>
      </c>
      <c r="O25" s="27">
        <v>12</v>
      </c>
      <c r="P25" s="27">
        <v>19</v>
      </c>
      <c r="Q25" s="27">
        <v>0</v>
      </c>
      <c r="R25" s="27">
        <v>0</v>
      </c>
      <c r="S25" s="27">
        <v>0</v>
      </c>
      <c r="T25" s="27">
        <v>0</v>
      </c>
      <c r="U25" s="27">
        <v>1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f t="shared" si="0"/>
        <v>13</v>
      </c>
      <c r="AD25" s="27">
        <f t="shared" si="0"/>
        <v>19</v>
      </c>
      <c r="AE25" s="27">
        <v>3</v>
      </c>
      <c r="AF25" s="27">
        <v>5</v>
      </c>
      <c r="AG25" s="27">
        <v>2</v>
      </c>
      <c r="AH25" s="27">
        <v>2</v>
      </c>
      <c r="AI25" s="27">
        <v>8</v>
      </c>
      <c r="AJ25" s="27">
        <v>3</v>
      </c>
      <c r="AK25" s="27">
        <v>0</v>
      </c>
      <c r="AL25" s="27">
        <v>4</v>
      </c>
      <c r="AM25" s="27">
        <v>0</v>
      </c>
      <c r="AN25" s="27">
        <v>5</v>
      </c>
    </row>
    <row r="26" spans="1:40" s="24" customFormat="1" ht="18.95" customHeight="1">
      <c r="A26" s="101" t="s">
        <v>422</v>
      </c>
      <c r="B26" s="27">
        <v>36</v>
      </c>
      <c r="C26" s="27">
        <v>4</v>
      </c>
      <c r="D26" s="27">
        <v>0</v>
      </c>
      <c r="E26" s="27">
        <v>32</v>
      </c>
      <c r="F26" s="27">
        <v>1</v>
      </c>
      <c r="G26" s="27">
        <v>20</v>
      </c>
      <c r="H26" s="27">
        <v>0</v>
      </c>
      <c r="I26" s="27">
        <v>0</v>
      </c>
      <c r="J26" s="27">
        <v>0</v>
      </c>
      <c r="K26" s="27">
        <v>11</v>
      </c>
      <c r="L26" s="27">
        <v>32</v>
      </c>
      <c r="M26" s="27">
        <v>23</v>
      </c>
      <c r="N26" s="27">
        <v>9</v>
      </c>
      <c r="O26" s="27">
        <v>21</v>
      </c>
      <c r="P26" s="27">
        <v>8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1</v>
      </c>
      <c r="W26" s="27">
        <v>0</v>
      </c>
      <c r="X26" s="27">
        <v>0</v>
      </c>
      <c r="Y26" s="27">
        <v>0</v>
      </c>
      <c r="Z26" s="27">
        <v>0</v>
      </c>
      <c r="AA26" s="27">
        <v>2</v>
      </c>
      <c r="AB26" s="27">
        <v>0</v>
      </c>
      <c r="AC26" s="27">
        <f t="shared" si="0"/>
        <v>23</v>
      </c>
      <c r="AD26" s="27">
        <f t="shared" si="0"/>
        <v>9</v>
      </c>
      <c r="AE26" s="27">
        <v>1</v>
      </c>
      <c r="AF26" s="27">
        <v>2</v>
      </c>
      <c r="AG26" s="27">
        <v>1</v>
      </c>
      <c r="AH26" s="27">
        <v>0</v>
      </c>
      <c r="AI26" s="27">
        <v>12</v>
      </c>
      <c r="AJ26" s="27">
        <v>5</v>
      </c>
      <c r="AK26" s="27">
        <v>1</v>
      </c>
      <c r="AL26" s="27">
        <v>2</v>
      </c>
      <c r="AM26" s="27">
        <v>8</v>
      </c>
      <c r="AN26" s="27">
        <v>0</v>
      </c>
    </row>
    <row r="27" spans="1:40" s="24" customFormat="1" ht="18.95" customHeight="1">
      <c r="A27" s="101" t="s">
        <v>423</v>
      </c>
      <c r="B27" s="27">
        <v>200</v>
      </c>
      <c r="C27" s="27">
        <v>30</v>
      </c>
      <c r="D27" s="27">
        <v>0</v>
      </c>
      <c r="E27" s="27">
        <v>212</v>
      </c>
      <c r="F27" s="27">
        <v>26</v>
      </c>
      <c r="G27" s="27">
        <v>146</v>
      </c>
      <c r="H27" s="27">
        <v>0</v>
      </c>
      <c r="I27" s="27">
        <v>0</v>
      </c>
      <c r="J27" s="27">
        <v>0</v>
      </c>
      <c r="K27" s="27">
        <v>40</v>
      </c>
      <c r="L27" s="27">
        <v>212</v>
      </c>
      <c r="M27" s="27">
        <v>123</v>
      </c>
      <c r="N27" s="27">
        <v>89</v>
      </c>
      <c r="O27" s="27">
        <v>99</v>
      </c>
      <c r="P27" s="27">
        <v>70</v>
      </c>
      <c r="Q27" s="27">
        <v>2</v>
      </c>
      <c r="R27" s="27">
        <v>0</v>
      </c>
      <c r="S27" s="27">
        <v>5</v>
      </c>
      <c r="T27" s="27">
        <v>5</v>
      </c>
      <c r="U27" s="27">
        <v>2</v>
      </c>
      <c r="V27" s="27">
        <v>2</v>
      </c>
      <c r="W27" s="27">
        <v>0</v>
      </c>
      <c r="X27" s="27">
        <v>1</v>
      </c>
      <c r="Y27" s="27">
        <v>11</v>
      </c>
      <c r="Z27" s="27">
        <v>5</v>
      </c>
      <c r="AA27" s="27">
        <v>4</v>
      </c>
      <c r="AB27" s="27">
        <v>6</v>
      </c>
      <c r="AC27" s="27">
        <f t="shared" si="0"/>
        <v>123</v>
      </c>
      <c r="AD27" s="27">
        <f t="shared" si="0"/>
        <v>89</v>
      </c>
      <c r="AE27" s="27">
        <v>5</v>
      </c>
      <c r="AF27" s="27">
        <v>10</v>
      </c>
      <c r="AG27" s="27">
        <v>22</v>
      </c>
      <c r="AH27" s="27">
        <v>15</v>
      </c>
      <c r="AI27" s="27">
        <v>39</v>
      </c>
      <c r="AJ27" s="27">
        <v>13</v>
      </c>
      <c r="AK27" s="27">
        <v>19</v>
      </c>
      <c r="AL27" s="27">
        <v>13</v>
      </c>
      <c r="AM27" s="27">
        <v>38</v>
      </c>
      <c r="AN27" s="27">
        <v>38</v>
      </c>
    </row>
    <row r="28" spans="1:40" s="24" customFormat="1" ht="18.95" customHeight="1">
      <c r="A28" s="101" t="s">
        <v>424</v>
      </c>
      <c r="B28" s="27">
        <v>119</v>
      </c>
      <c r="C28" s="27">
        <v>30</v>
      </c>
      <c r="D28" s="27">
        <v>0</v>
      </c>
      <c r="E28" s="27">
        <v>34</v>
      </c>
      <c r="F28" s="27">
        <v>3</v>
      </c>
      <c r="G28" s="27">
        <v>30</v>
      </c>
      <c r="H28" s="27">
        <v>0</v>
      </c>
      <c r="I28" s="27">
        <v>1</v>
      </c>
      <c r="J28" s="27">
        <v>0</v>
      </c>
      <c r="K28" s="27">
        <v>0</v>
      </c>
      <c r="L28" s="27">
        <v>34</v>
      </c>
      <c r="M28" s="27">
        <v>18</v>
      </c>
      <c r="N28" s="27">
        <v>16</v>
      </c>
      <c r="O28" s="27">
        <v>14</v>
      </c>
      <c r="P28" s="27">
        <v>16</v>
      </c>
      <c r="Q28" s="27">
        <v>0</v>
      </c>
      <c r="R28" s="27">
        <v>0</v>
      </c>
      <c r="S28" s="27">
        <v>0</v>
      </c>
      <c r="T28" s="27">
        <v>0</v>
      </c>
      <c r="U28" s="27">
        <v>1</v>
      </c>
      <c r="V28" s="27">
        <v>0</v>
      </c>
      <c r="W28" s="27">
        <v>0</v>
      </c>
      <c r="X28" s="27">
        <v>0</v>
      </c>
      <c r="Y28" s="27">
        <v>3</v>
      </c>
      <c r="Z28" s="27">
        <v>0</v>
      </c>
      <c r="AA28" s="27">
        <v>0</v>
      </c>
      <c r="AB28" s="27">
        <v>0</v>
      </c>
      <c r="AC28" s="27">
        <f t="shared" si="0"/>
        <v>18</v>
      </c>
      <c r="AD28" s="27">
        <f t="shared" si="0"/>
        <v>16</v>
      </c>
      <c r="AE28" s="27">
        <v>0</v>
      </c>
      <c r="AF28" s="27">
        <v>0</v>
      </c>
      <c r="AG28" s="27">
        <v>3</v>
      </c>
      <c r="AH28" s="27">
        <v>7</v>
      </c>
      <c r="AI28" s="27">
        <v>9</v>
      </c>
      <c r="AJ28" s="27">
        <v>7</v>
      </c>
      <c r="AK28" s="27">
        <v>2</v>
      </c>
      <c r="AL28" s="27">
        <v>0</v>
      </c>
      <c r="AM28" s="27">
        <v>4</v>
      </c>
      <c r="AN28" s="27">
        <v>2</v>
      </c>
    </row>
    <row r="29" spans="1:40" s="24" customFormat="1" ht="18.95" customHeight="1">
      <c r="A29" s="101" t="s">
        <v>425</v>
      </c>
      <c r="B29" s="27">
        <v>113</v>
      </c>
      <c r="C29" s="27">
        <v>11</v>
      </c>
      <c r="D29" s="27">
        <v>28</v>
      </c>
      <c r="E29" s="27">
        <v>79</v>
      </c>
      <c r="F29" s="27">
        <v>9</v>
      </c>
      <c r="G29" s="27">
        <v>61</v>
      </c>
      <c r="H29" s="27">
        <v>0</v>
      </c>
      <c r="I29" s="27">
        <v>0</v>
      </c>
      <c r="J29" s="27">
        <v>0</v>
      </c>
      <c r="K29" s="27">
        <v>9</v>
      </c>
      <c r="L29" s="27">
        <v>64</v>
      </c>
      <c r="M29" s="27">
        <v>31</v>
      </c>
      <c r="N29" s="27">
        <v>33</v>
      </c>
      <c r="O29" s="27">
        <v>28</v>
      </c>
      <c r="P29" s="27">
        <v>31</v>
      </c>
      <c r="Q29" s="27">
        <v>0</v>
      </c>
      <c r="R29" s="27">
        <v>0</v>
      </c>
      <c r="S29" s="27">
        <v>0</v>
      </c>
      <c r="T29" s="27">
        <v>1</v>
      </c>
      <c r="U29" s="27">
        <v>3</v>
      </c>
      <c r="V29" s="27">
        <v>1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f t="shared" si="0"/>
        <v>31</v>
      </c>
      <c r="AD29" s="27">
        <f t="shared" si="0"/>
        <v>33</v>
      </c>
      <c r="AE29" s="27">
        <v>1</v>
      </c>
      <c r="AF29" s="27">
        <v>4</v>
      </c>
      <c r="AG29" s="27">
        <v>2</v>
      </c>
      <c r="AH29" s="27">
        <v>6</v>
      </c>
      <c r="AI29" s="27">
        <v>11</v>
      </c>
      <c r="AJ29" s="27">
        <v>14</v>
      </c>
      <c r="AK29" s="27">
        <v>5</v>
      </c>
      <c r="AL29" s="27">
        <v>2</v>
      </c>
      <c r="AM29" s="27">
        <v>12</v>
      </c>
      <c r="AN29" s="27">
        <v>7</v>
      </c>
    </row>
    <row r="30" spans="1:40" s="24" customFormat="1" ht="18.95" customHeight="1">
      <c r="A30" s="102" t="s">
        <v>377</v>
      </c>
      <c r="B30" s="79">
        <v>484</v>
      </c>
      <c r="C30" s="79">
        <v>24</v>
      </c>
      <c r="D30" s="79">
        <v>0</v>
      </c>
      <c r="E30" s="79">
        <v>208</v>
      </c>
      <c r="F30" s="79">
        <v>19</v>
      </c>
      <c r="G30" s="79">
        <v>181</v>
      </c>
      <c r="H30" s="79">
        <v>0</v>
      </c>
      <c r="I30" s="79">
        <v>0</v>
      </c>
      <c r="J30" s="79">
        <v>0</v>
      </c>
      <c r="K30" s="79">
        <v>8</v>
      </c>
      <c r="L30" s="79">
        <v>180</v>
      </c>
      <c r="M30" s="79">
        <v>124</v>
      </c>
      <c r="N30" s="79">
        <v>56</v>
      </c>
      <c r="O30" s="79">
        <v>105</v>
      </c>
      <c r="P30" s="79">
        <v>52</v>
      </c>
      <c r="Q30" s="79">
        <v>0</v>
      </c>
      <c r="R30" s="79">
        <v>1</v>
      </c>
      <c r="S30" s="79">
        <v>4</v>
      </c>
      <c r="T30" s="79">
        <v>2</v>
      </c>
      <c r="U30" s="79">
        <v>10</v>
      </c>
      <c r="V30" s="79">
        <v>1</v>
      </c>
      <c r="W30" s="79">
        <v>0</v>
      </c>
      <c r="X30" s="79">
        <v>0</v>
      </c>
      <c r="Y30" s="79">
        <v>2</v>
      </c>
      <c r="Z30" s="79">
        <v>0</v>
      </c>
      <c r="AA30" s="79">
        <v>3</v>
      </c>
      <c r="AB30" s="79">
        <v>0</v>
      </c>
      <c r="AC30" s="79">
        <f t="shared" si="0"/>
        <v>124</v>
      </c>
      <c r="AD30" s="79">
        <f t="shared" si="0"/>
        <v>56</v>
      </c>
      <c r="AE30" s="79">
        <v>22</v>
      </c>
      <c r="AF30" s="79">
        <v>7</v>
      </c>
      <c r="AG30" s="79">
        <v>17</v>
      </c>
      <c r="AH30" s="79">
        <v>9</v>
      </c>
      <c r="AI30" s="79">
        <v>18</v>
      </c>
      <c r="AJ30" s="79">
        <v>12</v>
      </c>
      <c r="AK30" s="79">
        <v>4</v>
      </c>
      <c r="AL30" s="79">
        <v>1</v>
      </c>
      <c r="AM30" s="79">
        <v>63</v>
      </c>
      <c r="AN30" s="79">
        <v>27</v>
      </c>
    </row>
    <row r="31" spans="1:40" s="24" customFormat="1" ht="18.95" customHeight="1">
      <c r="A31" s="102" t="s">
        <v>386</v>
      </c>
      <c r="B31" s="79">
        <v>1751</v>
      </c>
      <c r="C31" s="79">
        <v>813</v>
      </c>
      <c r="D31" s="79">
        <v>0</v>
      </c>
      <c r="E31" s="79">
        <v>157</v>
      </c>
      <c r="F31" s="79">
        <v>27</v>
      </c>
      <c r="G31" s="79">
        <v>130</v>
      </c>
      <c r="H31" s="79">
        <v>0</v>
      </c>
      <c r="I31" s="79">
        <v>0</v>
      </c>
      <c r="J31" s="79">
        <v>0</v>
      </c>
      <c r="K31" s="79">
        <v>0</v>
      </c>
      <c r="L31" s="79">
        <v>167</v>
      </c>
      <c r="M31" s="79">
        <v>87</v>
      </c>
      <c r="N31" s="79">
        <v>80</v>
      </c>
      <c r="O31" s="79">
        <v>75</v>
      </c>
      <c r="P31" s="79">
        <v>64</v>
      </c>
      <c r="Q31" s="79">
        <v>0</v>
      </c>
      <c r="R31" s="79">
        <v>2</v>
      </c>
      <c r="S31" s="79">
        <v>1</v>
      </c>
      <c r="T31" s="79">
        <v>1</v>
      </c>
      <c r="U31" s="79">
        <v>6</v>
      </c>
      <c r="V31" s="79">
        <v>9</v>
      </c>
      <c r="W31" s="79">
        <v>0</v>
      </c>
      <c r="X31" s="79">
        <v>0</v>
      </c>
      <c r="Y31" s="79">
        <v>2</v>
      </c>
      <c r="Z31" s="79">
        <v>1</v>
      </c>
      <c r="AA31" s="79">
        <v>3</v>
      </c>
      <c r="AB31" s="79">
        <v>3</v>
      </c>
      <c r="AC31" s="79">
        <f t="shared" si="0"/>
        <v>87</v>
      </c>
      <c r="AD31" s="79">
        <f t="shared" si="0"/>
        <v>80</v>
      </c>
      <c r="AE31" s="79">
        <v>1</v>
      </c>
      <c r="AF31" s="79">
        <v>5</v>
      </c>
      <c r="AG31" s="79">
        <v>20</v>
      </c>
      <c r="AH31" s="79">
        <v>16</v>
      </c>
      <c r="AI31" s="79">
        <v>25</v>
      </c>
      <c r="AJ31" s="79">
        <v>16</v>
      </c>
      <c r="AK31" s="79">
        <v>9</v>
      </c>
      <c r="AL31" s="79">
        <v>12</v>
      </c>
      <c r="AM31" s="79">
        <v>32</v>
      </c>
      <c r="AN31" s="79">
        <v>31</v>
      </c>
    </row>
    <row r="32" spans="1:40" s="24" customFormat="1" ht="18.95" customHeight="1">
      <c r="A32" s="101" t="s">
        <v>426</v>
      </c>
      <c r="B32" s="27">
        <v>45</v>
      </c>
      <c r="C32" s="27">
        <v>5</v>
      </c>
      <c r="D32" s="27">
        <v>3</v>
      </c>
      <c r="E32" s="27">
        <v>7</v>
      </c>
      <c r="F32" s="27">
        <v>0</v>
      </c>
      <c r="G32" s="27">
        <v>7</v>
      </c>
      <c r="H32" s="27">
        <v>0</v>
      </c>
      <c r="I32" s="27">
        <v>0</v>
      </c>
      <c r="J32" s="27">
        <v>0</v>
      </c>
      <c r="K32" s="27">
        <v>0</v>
      </c>
      <c r="L32" s="27">
        <v>6</v>
      </c>
      <c r="M32" s="27">
        <v>5</v>
      </c>
      <c r="N32" s="27">
        <v>1</v>
      </c>
      <c r="O32" s="27">
        <v>4</v>
      </c>
      <c r="P32" s="27">
        <v>0</v>
      </c>
      <c r="Q32" s="27">
        <v>0</v>
      </c>
      <c r="R32" s="27">
        <v>1</v>
      </c>
      <c r="S32" s="27">
        <v>1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f t="shared" si="0"/>
        <v>5</v>
      </c>
      <c r="AD32" s="27">
        <f t="shared" si="0"/>
        <v>1</v>
      </c>
      <c r="AE32" s="27">
        <v>0</v>
      </c>
      <c r="AF32" s="27">
        <v>0</v>
      </c>
      <c r="AG32" s="27">
        <v>1</v>
      </c>
      <c r="AH32" s="27">
        <v>0</v>
      </c>
      <c r="AI32" s="27">
        <v>2</v>
      </c>
      <c r="AJ32" s="27">
        <v>1</v>
      </c>
      <c r="AK32" s="27">
        <v>0</v>
      </c>
      <c r="AL32" s="27">
        <v>0</v>
      </c>
      <c r="AM32" s="27">
        <v>2</v>
      </c>
      <c r="AN32" s="27">
        <v>0</v>
      </c>
    </row>
    <row r="33" spans="1:40" s="24" customFormat="1" ht="18.95" customHeight="1">
      <c r="A33" s="103" t="s">
        <v>427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f t="shared" si="0"/>
        <v>0</v>
      </c>
      <c r="AD33" s="36">
        <f t="shared" si="0"/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</row>
  </sheetData>
  <mergeCells count="58">
    <mergeCell ref="A4:A7"/>
    <mergeCell ref="AC5:AD5"/>
    <mergeCell ref="AC4:AN4"/>
    <mergeCell ref="L4:AB4"/>
    <mergeCell ref="L5:N5"/>
    <mergeCell ref="O5:P5"/>
    <mergeCell ref="AE5:AF5"/>
    <mergeCell ref="AG5:AH5"/>
    <mergeCell ref="AM5:AN5"/>
    <mergeCell ref="S5:T5"/>
    <mergeCell ref="U5:V5"/>
    <mergeCell ref="W5:X5"/>
    <mergeCell ref="Y5:Z5"/>
    <mergeCell ref="AA5:AB5"/>
    <mergeCell ref="S6:S7"/>
    <mergeCell ref="T6:T7"/>
    <mergeCell ref="U6:U7"/>
    <mergeCell ref="V6:V7"/>
    <mergeCell ref="AI5:AJ5"/>
    <mergeCell ref="AK5:AL5"/>
    <mergeCell ref="AE6:AE7"/>
    <mergeCell ref="AF6:AF7"/>
    <mergeCell ref="W6:W7"/>
    <mergeCell ref="X6:X7"/>
    <mergeCell ref="Y6:Y7"/>
    <mergeCell ref="Z6:Z7"/>
    <mergeCell ref="AA6:AA7"/>
    <mergeCell ref="AB6:AB7"/>
    <mergeCell ref="AC6:AC7"/>
    <mergeCell ref="AD6:AD7"/>
    <mergeCell ref="AM6:AM7"/>
    <mergeCell ref="AN6:AN7"/>
    <mergeCell ref="AG6:AG7"/>
    <mergeCell ref="AH6:AH7"/>
    <mergeCell ref="AI6:AI7"/>
    <mergeCell ref="AJ6:AJ7"/>
    <mergeCell ref="AK6:AK7"/>
    <mergeCell ref="AL6:AL7"/>
    <mergeCell ref="B4:D5"/>
    <mergeCell ref="E4:K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M6:M7"/>
    <mergeCell ref="Q5:R5"/>
    <mergeCell ref="Q6:Q7"/>
    <mergeCell ref="R6:R7"/>
    <mergeCell ref="O6:O7"/>
    <mergeCell ref="P6:P7"/>
  </mergeCells>
  <phoneticPr fontId="4" type="noConversion"/>
  <printOptions horizontalCentered="1"/>
  <pageMargins left="0.23622047244094491" right="0.27559055118110237" top="0.39370078740157483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民國91年&amp;R&amp;"微軟正黑體,標準"本表共&amp;N頁，第&amp;P頁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N33"/>
  <sheetViews>
    <sheetView zoomScale="110" zoomScaleNormal="110" zoomScaleSheetLayoutView="100" workbookViewId="0">
      <selection activeCell="A3" sqref="A3"/>
    </sheetView>
  </sheetViews>
  <sheetFormatPr defaultColWidth="5.5" defaultRowHeight="11.1" customHeight="1"/>
  <cols>
    <col min="1" max="1" width="11.6640625" style="7" customWidth="1"/>
    <col min="2" max="10" width="10.6640625" style="7" customWidth="1"/>
    <col min="11" max="11" width="10.6640625" style="6" customWidth="1"/>
    <col min="12" max="15" width="6.33203125" style="7" customWidth="1"/>
    <col min="16" max="18" width="6.33203125" style="6" customWidth="1"/>
    <col min="19" max="20" width="6.33203125" style="7" customWidth="1"/>
    <col min="21" max="21" width="6.33203125" style="6" customWidth="1"/>
    <col min="22" max="24" width="6.33203125" style="7" customWidth="1"/>
    <col min="25" max="25" width="6.33203125" style="6" customWidth="1"/>
    <col min="26" max="28" width="6.33203125" style="7" customWidth="1"/>
    <col min="29" max="40" width="9.1640625" style="7" customWidth="1"/>
    <col min="41" max="16384" width="5.5" style="7"/>
  </cols>
  <sheetData>
    <row r="1" spans="1:40" s="6" customFormat="1" ht="20.25" customHeight="1">
      <c r="A1" s="18" t="s">
        <v>99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14.25" customHeight="1">
      <c r="B2" s="19"/>
      <c r="C2" s="19"/>
      <c r="D2" s="19"/>
      <c r="E2" s="19"/>
      <c r="F2" s="19"/>
      <c r="G2" s="19"/>
      <c r="H2" s="19"/>
      <c r="I2" s="19"/>
      <c r="J2" s="19"/>
      <c r="K2" s="19"/>
      <c r="L2" s="8"/>
      <c r="M2" s="8"/>
      <c r="N2" s="8"/>
      <c r="O2" s="8"/>
      <c r="P2" s="4"/>
      <c r="Q2" s="4"/>
      <c r="R2" s="4"/>
      <c r="S2" s="8"/>
      <c r="T2" s="8"/>
      <c r="U2" s="4"/>
      <c r="V2" s="8"/>
      <c r="W2" s="8"/>
      <c r="X2" s="8"/>
      <c r="Y2" s="4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0" ht="12.75" customHeight="1">
      <c r="A3" s="19" t="s">
        <v>430</v>
      </c>
      <c r="B3" s="20"/>
      <c r="C3" s="21"/>
      <c r="D3" s="21"/>
      <c r="E3" s="22"/>
      <c r="F3" s="22"/>
      <c r="G3" s="22"/>
      <c r="H3" s="22"/>
      <c r="I3" s="22"/>
      <c r="J3" s="22"/>
      <c r="K3" s="22"/>
      <c r="P3" s="7"/>
      <c r="Q3" s="7"/>
      <c r="R3" s="7"/>
      <c r="U3" s="7"/>
      <c r="Y3" s="7"/>
      <c r="AC3" s="11"/>
      <c r="AD3" s="11"/>
    </row>
    <row r="4" spans="1:40" s="12" customFormat="1" ht="24.75" customHeight="1">
      <c r="A4" s="169" t="s">
        <v>269</v>
      </c>
      <c r="B4" s="198" t="s">
        <v>100</v>
      </c>
      <c r="C4" s="198"/>
      <c r="D4" s="198"/>
      <c r="E4" s="198" t="s">
        <v>101</v>
      </c>
      <c r="F4" s="198"/>
      <c r="G4" s="198"/>
      <c r="H4" s="198"/>
      <c r="I4" s="198"/>
      <c r="J4" s="198"/>
      <c r="K4" s="198"/>
      <c r="L4" s="191" t="s">
        <v>270</v>
      </c>
      <c r="M4" s="191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3"/>
      <c r="AC4" s="191" t="s">
        <v>271</v>
      </c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</row>
    <row r="5" spans="1:40" s="12" customFormat="1" ht="24.75" customHeight="1">
      <c r="A5" s="171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1" t="s">
        <v>272</v>
      </c>
      <c r="M5" s="191"/>
      <c r="N5" s="192"/>
      <c r="O5" s="191" t="s">
        <v>273</v>
      </c>
      <c r="P5" s="191"/>
      <c r="Q5" s="191" t="s">
        <v>274</v>
      </c>
      <c r="R5" s="191"/>
      <c r="S5" s="191" t="s">
        <v>275</v>
      </c>
      <c r="T5" s="191"/>
      <c r="U5" s="191" t="s">
        <v>276</v>
      </c>
      <c r="V5" s="191"/>
      <c r="W5" s="191" t="s">
        <v>277</v>
      </c>
      <c r="X5" s="191"/>
      <c r="Y5" s="191" t="s">
        <v>278</v>
      </c>
      <c r="Z5" s="191"/>
      <c r="AA5" s="191" t="s">
        <v>279</v>
      </c>
      <c r="AB5" s="174"/>
      <c r="AC5" s="191" t="s">
        <v>272</v>
      </c>
      <c r="AD5" s="192"/>
      <c r="AE5" s="191" t="s">
        <v>280</v>
      </c>
      <c r="AF5" s="191"/>
      <c r="AG5" s="191" t="s">
        <v>281</v>
      </c>
      <c r="AH5" s="191"/>
      <c r="AI5" s="191" t="s">
        <v>282</v>
      </c>
      <c r="AJ5" s="191"/>
      <c r="AK5" s="191" t="s">
        <v>283</v>
      </c>
      <c r="AL5" s="191"/>
      <c r="AM5" s="191" t="s">
        <v>284</v>
      </c>
      <c r="AN5" s="191"/>
    </row>
    <row r="6" spans="1:40" s="12" customFormat="1" ht="30.75" customHeight="1">
      <c r="A6" s="171"/>
      <c r="B6" s="209" t="s">
        <v>102</v>
      </c>
      <c r="C6" s="211" t="s">
        <v>103</v>
      </c>
      <c r="D6" s="211" t="s">
        <v>104</v>
      </c>
      <c r="E6" s="211" t="s">
        <v>105</v>
      </c>
      <c r="F6" s="211" t="s">
        <v>106</v>
      </c>
      <c r="G6" s="211" t="s">
        <v>107</v>
      </c>
      <c r="H6" s="211" t="s">
        <v>108</v>
      </c>
      <c r="I6" s="211" t="s">
        <v>109</v>
      </c>
      <c r="J6" s="211" t="s">
        <v>110</v>
      </c>
      <c r="K6" s="211" t="s">
        <v>111</v>
      </c>
      <c r="L6" s="191" t="s">
        <v>112</v>
      </c>
      <c r="M6" s="191" t="s">
        <v>113</v>
      </c>
      <c r="N6" s="191" t="s">
        <v>114</v>
      </c>
      <c r="O6" s="191" t="s">
        <v>113</v>
      </c>
      <c r="P6" s="191" t="s">
        <v>114</v>
      </c>
      <c r="Q6" s="191" t="s">
        <v>113</v>
      </c>
      <c r="R6" s="191" t="s">
        <v>114</v>
      </c>
      <c r="S6" s="191" t="s">
        <v>113</v>
      </c>
      <c r="T6" s="191" t="s">
        <v>114</v>
      </c>
      <c r="U6" s="191" t="s">
        <v>113</v>
      </c>
      <c r="V6" s="191" t="s">
        <v>114</v>
      </c>
      <c r="W6" s="191" t="s">
        <v>113</v>
      </c>
      <c r="X6" s="191" t="s">
        <v>114</v>
      </c>
      <c r="Y6" s="191" t="s">
        <v>113</v>
      </c>
      <c r="Z6" s="191" t="s">
        <v>114</v>
      </c>
      <c r="AA6" s="191" t="s">
        <v>113</v>
      </c>
      <c r="AB6" s="174" t="s">
        <v>114</v>
      </c>
      <c r="AC6" s="191" t="s">
        <v>113</v>
      </c>
      <c r="AD6" s="191" t="s">
        <v>114</v>
      </c>
      <c r="AE6" s="191" t="s">
        <v>113</v>
      </c>
      <c r="AF6" s="191" t="s">
        <v>114</v>
      </c>
      <c r="AG6" s="191" t="s">
        <v>113</v>
      </c>
      <c r="AH6" s="191" t="s">
        <v>114</v>
      </c>
      <c r="AI6" s="191" t="s">
        <v>113</v>
      </c>
      <c r="AJ6" s="191" t="s">
        <v>114</v>
      </c>
      <c r="AK6" s="191" t="s">
        <v>113</v>
      </c>
      <c r="AL6" s="191" t="s">
        <v>114</v>
      </c>
      <c r="AM6" s="191" t="s">
        <v>113</v>
      </c>
      <c r="AN6" s="191" t="s">
        <v>114</v>
      </c>
    </row>
    <row r="7" spans="1:40" s="13" customFormat="1" ht="30.75" customHeight="1">
      <c r="A7" s="173"/>
      <c r="B7" s="210"/>
      <c r="C7" s="211"/>
      <c r="D7" s="211"/>
      <c r="E7" s="211"/>
      <c r="F7" s="211"/>
      <c r="G7" s="211"/>
      <c r="H7" s="211"/>
      <c r="I7" s="211"/>
      <c r="J7" s="211"/>
      <c r="K7" s="211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3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</row>
    <row r="8" spans="1:40" s="16" customFormat="1" ht="18.95" customHeight="1">
      <c r="A8" s="78" t="s">
        <v>267</v>
      </c>
      <c r="B8" s="79">
        <v>10902</v>
      </c>
      <c r="C8" s="79">
        <v>5656</v>
      </c>
      <c r="D8" s="79">
        <v>670</v>
      </c>
      <c r="E8" s="79">
        <v>4597</v>
      </c>
      <c r="F8" s="79">
        <v>298</v>
      </c>
      <c r="G8" s="79">
        <v>3087</v>
      </c>
      <c r="H8" s="79">
        <v>10</v>
      </c>
      <c r="I8" s="79">
        <v>21</v>
      </c>
      <c r="J8" s="79">
        <v>15</v>
      </c>
      <c r="K8" s="79">
        <v>1166</v>
      </c>
      <c r="L8" s="79">
        <v>4281</v>
      </c>
      <c r="M8" s="79">
        <v>2707</v>
      </c>
      <c r="N8" s="79">
        <v>1574</v>
      </c>
      <c r="O8" s="79">
        <v>2125</v>
      </c>
      <c r="P8" s="79">
        <v>1218</v>
      </c>
      <c r="Q8" s="79">
        <v>13</v>
      </c>
      <c r="R8" s="79">
        <v>17</v>
      </c>
      <c r="S8" s="79">
        <v>87</v>
      </c>
      <c r="T8" s="79">
        <v>110</v>
      </c>
      <c r="U8" s="79">
        <v>162</v>
      </c>
      <c r="V8" s="79">
        <v>92</v>
      </c>
      <c r="W8" s="79">
        <v>3</v>
      </c>
      <c r="X8" s="79">
        <v>3</v>
      </c>
      <c r="Y8" s="79">
        <v>119</v>
      </c>
      <c r="Z8" s="79">
        <v>53</v>
      </c>
      <c r="AA8" s="79">
        <v>198</v>
      </c>
      <c r="AB8" s="79">
        <v>81</v>
      </c>
      <c r="AC8" s="79">
        <f>SUM(AE8,AG8,AI8,AK8,AM8)</f>
        <v>2707</v>
      </c>
      <c r="AD8" s="79">
        <f>SUM(AF8,AH8,AJ8,AL8,AN8)</f>
        <v>1574</v>
      </c>
      <c r="AE8" s="79">
        <v>135</v>
      </c>
      <c r="AF8" s="79">
        <v>58</v>
      </c>
      <c r="AG8" s="79">
        <v>451</v>
      </c>
      <c r="AH8" s="79">
        <v>294</v>
      </c>
      <c r="AI8" s="79">
        <v>728</v>
      </c>
      <c r="AJ8" s="79">
        <v>380</v>
      </c>
      <c r="AK8" s="79">
        <v>259</v>
      </c>
      <c r="AL8" s="79">
        <v>196</v>
      </c>
      <c r="AM8" s="79">
        <v>1134</v>
      </c>
      <c r="AN8" s="79">
        <v>646</v>
      </c>
    </row>
    <row r="9" spans="1:40" s="24" customFormat="1" ht="18.95" customHeight="1">
      <c r="A9" s="101" t="s">
        <v>405</v>
      </c>
      <c r="B9" s="27">
        <v>1292</v>
      </c>
      <c r="C9" s="27">
        <v>360</v>
      </c>
      <c r="D9" s="27">
        <v>55</v>
      </c>
      <c r="E9" s="27">
        <v>1368</v>
      </c>
      <c r="F9" s="27">
        <v>57</v>
      </c>
      <c r="G9" s="27">
        <v>728</v>
      </c>
      <c r="H9" s="27">
        <v>2</v>
      </c>
      <c r="I9" s="27">
        <v>7</v>
      </c>
      <c r="J9" s="27">
        <v>8</v>
      </c>
      <c r="K9" s="27">
        <v>566</v>
      </c>
      <c r="L9" s="27">
        <v>1233</v>
      </c>
      <c r="M9" s="27">
        <v>837</v>
      </c>
      <c r="N9" s="27">
        <v>396</v>
      </c>
      <c r="O9" s="27">
        <v>655</v>
      </c>
      <c r="P9" s="27">
        <v>306</v>
      </c>
      <c r="Q9" s="27">
        <v>5</v>
      </c>
      <c r="R9" s="27">
        <v>5</v>
      </c>
      <c r="S9" s="27">
        <v>26</v>
      </c>
      <c r="T9" s="27">
        <v>29</v>
      </c>
      <c r="U9" s="27">
        <v>44</v>
      </c>
      <c r="V9" s="27">
        <v>23</v>
      </c>
      <c r="W9" s="27">
        <v>0</v>
      </c>
      <c r="X9" s="27">
        <v>0</v>
      </c>
      <c r="Y9" s="27">
        <v>49</v>
      </c>
      <c r="Z9" s="27">
        <v>12</v>
      </c>
      <c r="AA9" s="27">
        <v>58</v>
      </c>
      <c r="AB9" s="27">
        <v>21</v>
      </c>
      <c r="AC9" s="27">
        <f t="shared" ref="AC9:AD33" si="0">SUM(AE9,AG9,AI9,AK9,AM9)</f>
        <v>837</v>
      </c>
      <c r="AD9" s="27">
        <f t="shared" si="0"/>
        <v>396</v>
      </c>
      <c r="AE9" s="27">
        <v>24</v>
      </c>
      <c r="AF9" s="27">
        <v>11</v>
      </c>
      <c r="AG9" s="27">
        <v>85</v>
      </c>
      <c r="AH9" s="27">
        <v>71</v>
      </c>
      <c r="AI9" s="27">
        <v>119</v>
      </c>
      <c r="AJ9" s="27">
        <v>55</v>
      </c>
      <c r="AK9" s="27">
        <v>66</v>
      </c>
      <c r="AL9" s="27">
        <v>32</v>
      </c>
      <c r="AM9" s="27">
        <v>543</v>
      </c>
      <c r="AN9" s="27">
        <v>227</v>
      </c>
    </row>
    <row r="10" spans="1:40" s="24" customFormat="1" ht="18.95" customHeight="1">
      <c r="A10" s="101" t="s">
        <v>406</v>
      </c>
      <c r="B10" s="27">
        <v>130</v>
      </c>
      <c r="C10" s="27">
        <v>138</v>
      </c>
      <c r="D10" s="27">
        <v>20</v>
      </c>
      <c r="E10" s="27">
        <v>189</v>
      </c>
      <c r="F10" s="27">
        <v>6</v>
      </c>
      <c r="G10" s="27">
        <v>136</v>
      </c>
      <c r="H10" s="27">
        <v>0</v>
      </c>
      <c r="I10" s="27">
        <v>0</v>
      </c>
      <c r="J10" s="27">
        <v>0</v>
      </c>
      <c r="K10" s="27">
        <v>47</v>
      </c>
      <c r="L10" s="27">
        <v>201</v>
      </c>
      <c r="M10" s="27">
        <v>96</v>
      </c>
      <c r="N10" s="27">
        <v>105</v>
      </c>
      <c r="O10" s="27">
        <v>73</v>
      </c>
      <c r="P10" s="27">
        <v>67</v>
      </c>
      <c r="Q10" s="27">
        <v>0</v>
      </c>
      <c r="R10" s="27">
        <v>1</v>
      </c>
      <c r="S10" s="27">
        <v>1</v>
      </c>
      <c r="T10" s="27">
        <v>14</v>
      </c>
      <c r="U10" s="27">
        <v>6</v>
      </c>
      <c r="V10" s="27">
        <v>10</v>
      </c>
      <c r="W10" s="27">
        <v>0</v>
      </c>
      <c r="X10" s="27">
        <v>0</v>
      </c>
      <c r="Y10" s="27">
        <v>6</v>
      </c>
      <c r="Z10" s="27">
        <v>7</v>
      </c>
      <c r="AA10" s="27">
        <v>10</v>
      </c>
      <c r="AB10" s="27">
        <v>6</v>
      </c>
      <c r="AC10" s="27">
        <f t="shared" si="0"/>
        <v>96</v>
      </c>
      <c r="AD10" s="27">
        <f t="shared" si="0"/>
        <v>105</v>
      </c>
      <c r="AE10" s="27">
        <v>0</v>
      </c>
      <c r="AF10" s="27">
        <v>2</v>
      </c>
      <c r="AG10" s="27">
        <v>1</v>
      </c>
      <c r="AH10" s="27">
        <v>3</v>
      </c>
      <c r="AI10" s="27">
        <v>40</v>
      </c>
      <c r="AJ10" s="27">
        <v>28</v>
      </c>
      <c r="AK10" s="27">
        <v>8</v>
      </c>
      <c r="AL10" s="27">
        <v>10</v>
      </c>
      <c r="AM10" s="27">
        <v>47</v>
      </c>
      <c r="AN10" s="27">
        <v>62</v>
      </c>
    </row>
    <row r="11" spans="1:40" s="24" customFormat="1" ht="18.95" customHeight="1">
      <c r="A11" s="101" t="s">
        <v>407</v>
      </c>
      <c r="B11" s="27">
        <v>709</v>
      </c>
      <c r="C11" s="27">
        <v>387</v>
      </c>
      <c r="D11" s="27">
        <v>12</v>
      </c>
      <c r="E11" s="27">
        <v>394</v>
      </c>
      <c r="F11" s="27">
        <v>18</v>
      </c>
      <c r="G11" s="27">
        <v>318</v>
      </c>
      <c r="H11" s="27">
        <v>0</v>
      </c>
      <c r="I11" s="27">
        <v>1</v>
      </c>
      <c r="J11" s="27">
        <v>0</v>
      </c>
      <c r="K11" s="27">
        <v>57</v>
      </c>
      <c r="L11" s="27">
        <v>404</v>
      </c>
      <c r="M11" s="27">
        <v>263</v>
      </c>
      <c r="N11" s="27">
        <v>141</v>
      </c>
      <c r="O11" s="27">
        <v>231</v>
      </c>
      <c r="P11" s="27">
        <v>121</v>
      </c>
      <c r="Q11" s="27">
        <v>2</v>
      </c>
      <c r="R11" s="27">
        <v>1</v>
      </c>
      <c r="S11" s="27">
        <v>5</v>
      </c>
      <c r="T11" s="27">
        <v>5</v>
      </c>
      <c r="U11" s="27">
        <v>6</v>
      </c>
      <c r="V11" s="27">
        <v>8</v>
      </c>
      <c r="W11" s="27">
        <v>0</v>
      </c>
      <c r="X11" s="27">
        <v>2</v>
      </c>
      <c r="Y11" s="27">
        <v>10</v>
      </c>
      <c r="Z11" s="27">
        <v>4</v>
      </c>
      <c r="AA11" s="27">
        <v>9</v>
      </c>
      <c r="AB11" s="27">
        <v>0</v>
      </c>
      <c r="AC11" s="27">
        <f t="shared" si="0"/>
        <v>263</v>
      </c>
      <c r="AD11" s="27">
        <f t="shared" si="0"/>
        <v>141</v>
      </c>
      <c r="AE11" s="27">
        <v>16</v>
      </c>
      <c r="AF11" s="27">
        <v>6</v>
      </c>
      <c r="AG11" s="27">
        <v>90</v>
      </c>
      <c r="AH11" s="27">
        <v>55</v>
      </c>
      <c r="AI11" s="27">
        <v>90</v>
      </c>
      <c r="AJ11" s="27">
        <v>39</v>
      </c>
      <c r="AK11" s="27">
        <v>14</v>
      </c>
      <c r="AL11" s="27">
        <v>18</v>
      </c>
      <c r="AM11" s="27">
        <v>53</v>
      </c>
      <c r="AN11" s="27">
        <v>23</v>
      </c>
    </row>
    <row r="12" spans="1:40" s="24" customFormat="1" ht="18.95" customHeight="1">
      <c r="A12" s="101" t="s">
        <v>408</v>
      </c>
      <c r="B12" s="27">
        <v>347</v>
      </c>
      <c r="C12" s="27">
        <v>40</v>
      </c>
      <c r="D12" s="27">
        <v>1</v>
      </c>
      <c r="E12" s="27">
        <v>19</v>
      </c>
      <c r="F12" s="27">
        <v>2</v>
      </c>
      <c r="G12" s="27">
        <v>16</v>
      </c>
      <c r="H12" s="27">
        <v>0</v>
      </c>
      <c r="I12" s="27">
        <v>0</v>
      </c>
      <c r="J12" s="27">
        <v>0</v>
      </c>
      <c r="K12" s="27">
        <v>1</v>
      </c>
      <c r="L12" s="27">
        <v>17</v>
      </c>
      <c r="M12" s="27">
        <v>9</v>
      </c>
      <c r="N12" s="27">
        <v>8</v>
      </c>
      <c r="O12" s="27">
        <v>8</v>
      </c>
      <c r="P12" s="27">
        <v>5</v>
      </c>
      <c r="Q12" s="27">
        <v>0</v>
      </c>
      <c r="R12" s="27">
        <v>0</v>
      </c>
      <c r="S12" s="27">
        <v>1</v>
      </c>
      <c r="T12" s="27">
        <v>1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1</v>
      </c>
      <c r="AA12" s="27">
        <v>0</v>
      </c>
      <c r="AB12" s="27">
        <v>1</v>
      </c>
      <c r="AC12" s="27">
        <f t="shared" si="0"/>
        <v>9</v>
      </c>
      <c r="AD12" s="27">
        <f t="shared" si="0"/>
        <v>8</v>
      </c>
      <c r="AE12" s="27">
        <v>0</v>
      </c>
      <c r="AF12" s="27">
        <v>0</v>
      </c>
      <c r="AG12" s="27">
        <v>1</v>
      </c>
      <c r="AH12" s="27">
        <v>0</v>
      </c>
      <c r="AI12" s="27">
        <v>5</v>
      </c>
      <c r="AJ12" s="27">
        <v>2</v>
      </c>
      <c r="AK12" s="27">
        <v>0</v>
      </c>
      <c r="AL12" s="27">
        <v>3</v>
      </c>
      <c r="AM12" s="27">
        <v>3</v>
      </c>
      <c r="AN12" s="27">
        <v>3</v>
      </c>
    </row>
    <row r="13" spans="1:40" s="24" customFormat="1" ht="18.95" customHeight="1">
      <c r="A13" s="101" t="s">
        <v>409</v>
      </c>
      <c r="B13" s="27">
        <v>118</v>
      </c>
      <c r="C13" s="27">
        <v>16</v>
      </c>
      <c r="D13" s="27">
        <v>4</v>
      </c>
      <c r="E13" s="27">
        <v>53</v>
      </c>
      <c r="F13" s="27">
        <v>2</v>
      </c>
      <c r="G13" s="27">
        <v>40</v>
      </c>
      <c r="H13" s="27">
        <v>0</v>
      </c>
      <c r="I13" s="27">
        <v>0</v>
      </c>
      <c r="J13" s="27">
        <v>0</v>
      </c>
      <c r="K13" s="27">
        <v>11</v>
      </c>
      <c r="L13" s="27">
        <v>61</v>
      </c>
      <c r="M13" s="27">
        <v>40</v>
      </c>
      <c r="N13" s="27">
        <v>21</v>
      </c>
      <c r="O13" s="27">
        <v>33</v>
      </c>
      <c r="P13" s="27">
        <v>20</v>
      </c>
      <c r="Q13" s="27">
        <v>1</v>
      </c>
      <c r="R13" s="27">
        <v>0</v>
      </c>
      <c r="S13" s="27">
        <v>0</v>
      </c>
      <c r="T13" s="27">
        <v>1</v>
      </c>
      <c r="U13" s="27">
        <v>3</v>
      </c>
      <c r="V13" s="27">
        <v>0</v>
      </c>
      <c r="W13" s="27">
        <v>0</v>
      </c>
      <c r="X13" s="27">
        <v>0</v>
      </c>
      <c r="Y13" s="27">
        <v>1</v>
      </c>
      <c r="Z13" s="27">
        <v>0</v>
      </c>
      <c r="AA13" s="27">
        <v>2</v>
      </c>
      <c r="AB13" s="27">
        <v>0</v>
      </c>
      <c r="AC13" s="27">
        <f t="shared" si="0"/>
        <v>40</v>
      </c>
      <c r="AD13" s="27">
        <f t="shared" si="0"/>
        <v>21</v>
      </c>
      <c r="AE13" s="27">
        <v>2</v>
      </c>
      <c r="AF13" s="27">
        <v>0</v>
      </c>
      <c r="AG13" s="27">
        <v>9</v>
      </c>
      <c r="AH13" s="27">
        <v>4</v>
      </c>
      <c r="AI13" s="27">
        <v>20</v>
      </c>
      <c r="AJ13" s="27">
        <v>12</v>
      </c>
      <c r="AK13" s="27">
        <v>4</v>
      </c>
      <c r="AL13" s="27">
        <v>0</v>
      </c>
      <c r="AM13" s="27">
        <v>5</v>
      </c>
      <c r="AN13" s="27">
        <v>5</v>
      </c>
    </row>
    <row r="14" spans="1:40" s="24" customFormat="1" ht="18.95" customHeight="1">
      <c r="A14" s="101" t="s">
        <v>410</v>
      </c>
      <c r="B14" s="27">
        <v>2551</v>
      </c>
      <c r="C14" s="27">
        <v>1640</v>
      </c>
      <c r="D14" s="27">
        <v>513</v>
      </c>
      <c r="E14" s="27">
        <v>432</v>
      </c>
      <c r="F14" s="27">
        <v>24</v>
      </c>
      <c r="G14" s="27">
        <v>288</v>
      </c>
      <c r="H14" s="27">
        <v>2</v>
      </c>
      <c r="I14" s="27">
        <v>2</v>
      </c>
      <c r="J14" s="27">
        <v>1</v>
      </c>
      <c r="K14" s="27">
        <v>115</v>
      </c>
      <c r="L14" s="27">
        <v>421</v>
      </c>
      <c r="M14" s="27">
        <v>267</v>
      </c>
      <c r="N14" s="27">
        <v>154</v>
      </c>
      <c r="O14" s="27">
        <v>192</v>
      </c>
      <c r="P14" s="27">
        <v>112</v>
      </c>
      <c r="Q14" s="27">
        <v>3</v>
      </c>
      <c r="R14" s="27">
        <v>4</v>
      </c>
      <c r="S14" s="27">
        <v>11</v>
      </c>
      <c r="T14" s="27">
        <v>7</v>
      </c>
      <c r="U14" s="27">
        <v>25</v>
      </c>
      <c r="V14" s="27">
        <v>12</v>
      </c>
      <c r="W14" s="27">
        <v>0</v>
      </c>
      <c r="X14" s="27">
        <v>0</v>
      </c>
      <c r="Y14" s="27">
        <v>8</v>
      </c>
      <c r="Z14" s="27">
        <v>5</v>
      </c>
      <c r="AA14" s="27">
        <v>28</v>
      </c>
      <c r="AB14" s="27">
        <v>14</v>
      </c>
      <c r="AC14" s="27">
        <f t="shared" si="0"/>
        <v>267</v>
      </c>
      <c r="AD14" s="27">
        <f t="shared" si="0"/>
        <v>154</v>
      </c>
      <c r="AE14" s="27">
        <v>13</v>
      </c>
      <c r="AF14" s="27">
        <v>5</v>
      </c>
      <c r="AG14" s="27">
        <v>53</v>
      </c>
      <c r="AH14" s="27">
        <v>33</v>
      </c>
      <c r="AI14" s="27">
        <v>82</v>
      </c>
      <c r="AJ14" s="27">
        <v>48</v>
      </c>
      <c r="AK14" s="27">
        <v>20</v>
      </c>
      <c r="AL14" s="27">
        <v>13</v>
      </c>
      <c r="AM14" s="27">
        <v>99</v>
      </c>
      <c r="AN14" s="27">
        <v>55</v>
      </c>
    </row>
    <row r="15" spans="1:40" s="24" customFormat="1" ht="18.95" customHeight="1">
      <c r="A15" s="101" t="s">
        <v>411</v>
      </c>
      <c r="B15" s="27">
        <v>358</v>
      </c>
      <c r="C15" s="27">
        <v>134</v>
      </c>
      <c r="D15" s="27">
        <v>0</v>
      </c>
      <c r="E15" s="27">
        <v>133</v>
      </c>
      <c r="F15" s="27">
        <v>4</v>
      </c>
      <c r="G15" s="27">
        <v>123</v>
      </c>
      <c r="H15" s="27">
        <v>0</v>
      </c>
      <c r="I15" s="27">
        <v>0</v>
      </c>
      <c r="J15" s="27">
        <v>0</v>
      </c>
      <c r="K15" s="27">
        <v>6</v>
      </c>
      <c r="L15" s="27">
        <v>122</v>
      </c>
      <c r="M15" s="27">
        <v>91</v>
      </c>
      <c r="N15" s="27">
        <v>31</v>
      </c>
      <c r="O15" s="27">
        <v>62</v>
      </c>
      <c r="P15" s="27">
        <v>28</v>
      </c>
      <c r="Q15" s="27">
        <v>0</v>
      </c>
      <c r="R15" s="27">
        <v>0</v>
      </c>
      <c r="S15" s="27">
        <v>4</v>
      </c>
      <c r="T15" s="27">
        <v>1</v>
      </c>
      <c r="U15" s="27">
        <v>11</v>
      </c>
      <c r="V15" s="27">
        <v>1</v>
      </c>
      <c r="W15" s="27">
        <v>0</v>
      </c>
      <c r="X15" s="27">
        <v>0</v>
      </c>
      <c r="Y15" s="27">
        <v>4</v>
      </c>
      <c r="Z15" s="27">
        <v>0</v>
      </c>
      <c r="AA15" s="27">
        <v>10</v>
      </c>
      <c r="AB15" s="27">
        <v>1</v>
      </c>
      <c r="AC15" s="27">
        <f t="shared" si="0"/>
        <v>91</v>
      </c>
      <c r="AD15" s="27">
        <f t="shared" si="0"/>
        <v>31</v>
      </c>
      <c r="AE15" s="27">
        <v>3</v>
      </c>
      <c r="AF15" s="27">
        <v>1</v>
      </c>
      <c r="AG15" s="27">
        <v>20</v>
      </c>
      <c r="AH15" s="27">
        <v>10</v>
      </c>
      <c r="AI15" s="27">
        <v>44</v>
      </c>
      <c r="AJ15" s="27">
        <v>11</v>
      </c>
      <c r="AK15" s="27">
        <v>13</v>
      </c>
      <c r="AL15" s="27">
        <v>2</v>
      </c>
      <c r="AM15" s="27">
        <v>11</v>
      </c>
      <c r="AN15" s="27">
        <v>7</v>
      </c>
    </row>
    <row r="16" spans="1:40" s="24" customFormat="1" ht="18.95" customHeight="1">
      <c r="A16" s="101" t="s">
        <v>412</v>
      </c>
      <c r="B16" s="27">
        <v>248</v>
      </c>
      <c r="C16" s="27">
        <v>97</v>
      </c>
      <c r="D16" s="27">
        <v>13</v>
      </c>
      <c r="E16" s="27">
        <v>167</v>
      </c>
      <c r="F16" s="27">
        <v>15</v>
      </c>
      <c r="G16" s="27">
        <v>108</v>
      </c>
      <c r="H16" s="27">
        <v>0</v>
      </c>
      <c r="I16" s="27">
        <v>2</v>
      </c>
      <c r="J16" s="27">
        <v>0</v>
      </c>
      <c r="K16" s="27">
        <v>42</v>
      </c>
      <c r="L16" s="27">
        <v>137</v>
      </c>
      <c r="M16" s="27">
        <v>71</v>
      </c>
      <c r="N16" s="27">
        <v>66</v>
      </c>
      <c r="O16" s="27">
        <v>57</v>
      </c>
      <c r="P16" s="27">
        <v>46</v>
      </c>
      <c r="Q16" s="27">
        <v>0</v>
      </c>
      <c r="R16" s="27">
        <v>0</v>
      </c>
      <c r="S16" s="27">
        <v>4</v>
      </c>
      <c r="T16" s="27">
        <v>8</v>
      </c>
      <c r="U16" s="27">
        <v>3</v>
      </c>
      <c r="V16" s="27">
        <v>4</v>
      </c>
      <c r="W16" s="27">
        <v>0</v>
      </c>
      <c r="X16" s="27">
        <v>0</v>
      </c>
      <c r="Y16" s="27">
        <v>3</v>
      </c>
      <c r="Z16" s="27">
        <v>0</v>
      </c>
      <c r="AA16" s="27">
        <v>4</v>
      </c>
      <c r="AB16" s="27">
        <v>8</v>
      </c>
      <c r="AC16" s="27">
        <f t="shared" si="0"/>
        <v>71</v>
      </c>
      <c r="AD16" s="27">
        <f t="shared" si="0"/>
        <v>66</v>
      </c>
      <c r="AE16" s="27">
        <v>2</v>
      </c>
      <c r="AF16" s="27">
        <v>2</v>
      </c>
      <c r="AG16" s="27">
        <v>15</v>
      </c>
      <c r="AH16" s="27">
        <v>14</v>
      </c>
      <c r="AI16" s="27">
        <v>31</v>
      </c>
      <c r="AJ16" s="27">
        <v>24</v>
      </c>
      <c r="AK16" s="27">
        <v>11</v>
      </c>
      <c r="AL16" s="27">
        <v>12</v>
      </c>
      <c r="AM16" s="27">
        <v>12</v>
      </c>
      <c r="AN16" s="27">
        <v>14</v>
      </c>
    </row>
    <row r="17" spans="1:40" s="24" customFormat="1" ht="18.95" customHeight="1">
      <c r="A17" s="101" t="s">
        <v>413</v>
      </c>
      <c r="B17" s="27">
        <v>495</v>
      </c>
      <c r="C17" s="27">
        <v>116</v>
      </c>
      <c r="D17" s="27">
        <v>0</v>
      </c>
      <c r="E17" s="27">
        <v>193</v>
      </c>
      <c r="F17" s="27">
        <v>9</v>
      </c>
      <c r="G17" s="27">
        <v>147</v>
      </c>
      <c r="H17" s="27">
        <v>0</v>
      </c>
      <c r="I17" s="27">
        <v>0</v>
      </c>
      <c r="J17" s="27">
        <v>0</v>
      </c>
      <c r="K17" s="27">
        <v>37</v>
      </c>
      <c r="L17" s="27">
        <v>146</v>
      </c>
      <c r="M17" s="27">
        <v>94</v>
      </c>
      <c r="N17" s="27">
        <v>52</v>
      </c>
      <c r="O17" s="27">
        <v>62</v>
      </c>
      <c r="P17" s="27">
        <v>38</v>
      </c>
      <c r="Q17" s="27">
        <v>0</v>
      </c>
      <c r="R17" s="27">
        <v>1</v>
      </c>
      <c r="S17" s="27">
        <v>9</v>
      </c>
      <c r="T17" s="27">
        <v>1</v>
      </c>
      <c r="U17" s="27">
        <v>4</v>
      </c>
      <c r="V17" s="27">
        <v>6</v>
      </c>
      <c r="W17" s="27">
        <v>0</v>
      </c>
      <c r="X17" s="27">
        <v>0</v>
      </c>
      <c r="Y17" s="27">
        <v>8</v>
      </c>
      <c r="Z17" s="27">
        <v>6</v>
      </c>
      <c r="AA17" s="27">
        <v>11</v>
      </c>
      <c r="AB17" s="27">
        <v>0</v>
      </c>
      <c r="AC17" s="27">
        <f t="shared" si="0"/>
        <v>94</v>
      </c>
      <c r="AD17" s="27">
        <f t="shared" si="0"/>
        <v>52</v>
      </c>
      <c r="AE17" s="27">
        <v>1</v>
      </c>
      <c r="AF17" s="27">
        <v>1</v>
      </c>
      <c r="AG17" s="27">
        <v>7</v>
      </c>
      <c r="AH17" s="27">
        <v>6</v>
      </c>
      <c r="AI17" s="27">
        <v>44</v>
      </c>
      <c r="AJ17" s="27">
        <v>28</v>
      </c>
      <c r="AK17" s="27">
        <v>8</v>
      </c>
      <c r="AL17" s="27">
        <v>8</v>
      </c>
      <c r="AM17" s="27">
        <v>34</v>
      </c>
      <c r="AN17" s="27">
        <v>9</v>
      </c>
    </row>
    <row r="18" spans="1:40" s="24" customFormat="1" ht="18.95" customHeight="1">
      <c r="A18" s="101" t="s">
        <v>414</v>
      </c>
      <c r="B18" s="27">
        <v>60</v>
      </c>
      <c r="C18" s="27">
        <v>35</v>
      </c>
      <c r="D18" s="27">
        <v>0</v>
      </c>
      <c r="E18" s="27">
        <v>79</v>
      </c>
      <c r="F18" s="27">
        <v>7</v>
      </c>
      <c r="G18" s="27">
        <v>59</v>
      </c>
      <c r="H18" s="27">
        <v>0</v>
      </c>
      <c r="I18" s="27">
        <v>1</v>
      </c>
      <c r="J18" s="27">
        <v>2</v>
      </c>
      <c r="K18" s="27">
        <v>10</v>
      </c>
      <c r="L18" s="27">
        <v>74</v>
      </c>
      <c r="M18" s="27">
        <v>47</v>
      </c>
      <c r="N18" s="27">
        <v>27</v>
      </c>
      <c r="O18" s="27">
        <v>32</v>
      </c>
      <c r="P18" s="27">
        <v>22</v>
      </c>
      <c r="Q18" s="27">
        <v>0</v>
      </c>
      <c r="R18" s="27">
        <v>1</v>
      </c>
      <c r="S18" s="27">
        <v>1</v>
      </c>
      <c r="T18" s="27">
        <v>2</v>
      </c>
      <c r="U18" s="27">
        <v>3</v>
      </c>
      <c r="V18" s="27">
        <v>0</v>
      </c>
      <c r="W18" s="27">
        <v>0</v>
      </c>
      <c r="X18" s="27">
        <v>0</v>
      </c>
      <c r="Y18" s="27">
        <v>1</v>
      </c>
      <c r="Z18" s="27">
        <v>2</v>
      </c>
      <c r="AA18" s="27">
        <v>10</v>
      </c>
      <c r="AB18" s="27">
        <v>0</v>
      </c>
      <c r="AC18" s="27">
        <f t="shared" si="0"/>
        <v>47</v>
      </c>
      <c r="AD18" s="27">
        <f t="shared" si="0"/>
        <v>27</v>
      </c>
      <c r="AE18" s="27">
        <v>1</v>
      </c>
      <c r="AF18" s="27">
        <v>0</v>
      </c>
      <c r="AG18" s="27">
        <v>8</v>
      </c>
      <c r="AH18" s="27">
        <v>4</v>
      </c>
      <c r="AI18" s="27">
        <v>15</v>
      </c>
      <c r="AJ18" s="27">
        <v>10</v>
      </c>
      <c r="AK18" s="27">
        <v>14</v>
      </c>
      <c r="AL18" s="27">
        <v>5</v>
      </c>
      <c r="AM18" s="27">
        <v>9</v>
      </c>
      <c r="AN18" s="27">
        <v>8</v>
      </c>
    </row>
    <row r="19" spans="1:40" s="24" customFormat="1" ht="18.95" customHeight="1">
      <c r="A19" s="101" t="s">
        <v>415</v>
      </c>
      <c r="B19" s="27">
        <v>158</v>
      </c>
      <c r="C19" s="27">
        <v>73</v>
      </c>
      <c r="D19" s="27">
        <v>0</v>
      </c>
      <c r="E19" s="27">
        <v>148</v>
      </c>
      <c r="F19" s="27">
        <v>1</v>
      </c>
      <c r="G19" s="27">
        <v>116</v>
      </c>
      <c r="H19" s="27">
        <v>0</v>
      </c>
      <c r="I19" s="27">
        <v>0</v>
      </c>
      <c r="J19" s="27">
        <v>0</v>
      </c>
      <c r="K19" s="27">
        <v>31</v>
      </c>
      <c r="L19" s="27">
        <v>151</v>
      </c>
      <c r="M19" s="27">
        <v>109</v>
      </c>
      <c r="N19" s="27">
        <v>42</v>
      </c>
      <c r="O19" s="27">
        <v>100</v>
      </c>
      <c r="P19" s="27">
        <v>40</v>
      </c>
      <c r="Q19" s="27">
        <v>0</v>
      </c>
      <c r="R19" s="27">
        <v>0</v>
      </c>
      <c r="S19" s="27">
        <v>0</v>
      </c>
      <c r="T19" s="27">
        <v>1</v>
      </c>
      <c r="U19" s="27">
        <v>8</v>
      </c>
      <c r="V19" s="27">
        <v>1</v>
      </c>
      <c r="W19" s="27">
        <v>0</v>
      </c>
      <c r="X19" s="27">
        <v>0</v>
      </c>
      <c r="Y19" s="27">
        <v>0</v>
      </c>
      <c r="Z19" s="27">
        <v>0</v>
      </c>
      <c r="AA19" s="27">
        <v>1</v>
      </c>
      <c r="AB19" s="27">
        <v>0</v>
      </c>
      <c r="AC19" s="27">
        <f t="shared" si="0"/>
        <v>109</v>
      </c>
      <c r="AD19" s="27">
        <f t="shared" si="0"/>
        <v>42</v>
      </c>
      <c r="AE19" s="27">
        <v>3</v>
      </c>
      <c r="AF19" s="27">
        <v>1</v>
      </c>
      <c r="AG19" s="27">
        <v>33</v>
      </c>
      <c r="AH19" s="27">
        <v>7</v>
      </c>
      <c r="AI19" s="27">
        <v>52</v>
      </c>
      <c r="AJ19" s="27">
        <v>13</v>
      </c>
      <c r="AK19" s="27">
        <v>20</v>
      </c>
      <c r="AL19" s="27">
        <v>21</v>
      </c>
      <c r="AM19" s="27">
        <v>1</v>
      </c>
      <c r="AN19" s="27">
        <v>0</v>
      </c>
    </row>
    <row r="20" spans="1:40" s="24" customFormat="1" ht="18.95" customHeight="1">
      <c r="A20" s="101" t="s">
        <v>416</v>
      </c>
      <c r="B20" s="27">
        <v>1140</v>
      </c>
      <c r="C20" s="27">
        <v>1059</v>
      </c>
      <c r="D20" s="27">
        <v>0</v>
      </c>
      <c r="E20" s="27">
        <v>75</v>
      </c>
      <c r="F20" s="27">
        <v>7</v>
      </c>
      <c r="G20" s="27">
        <v>61</v>
      </c>
      <c r="H20" s="27">
        <v>0</v>
      </c>
      <c r="I20" s="27">
        <v>1</v>
      </c>
      <c r="J20" s="27">
        <v>0</v>
      </c>
      <c r="K20" s="27">
        <v>6</v>
      </c>
      <c r="L20" s="27">
        <v>95</v>
      </c>
      <c r="M20" s="27">
        <v>68</v>
      </c>
      <c r="N20" s="27">
        <v>27</v>
      </c>
      <c r="O20" s="27">
        <v>45</v>
      </c>
      <c r="P20" s="27">
        <v>23</v>
      </c>
      <c r="Q20" s="27">
        <v>0</v>
      </c>
      <c r="R20" s="27">
        <v>0</v>
      </c>
      <c r="S20" s="27">
        <v>4</v>
      </c>
      <c r="T20" s="27">
        <v>0</v>
      </c>
      <c r="U20" s="27">
        <v>5</v>
      </c>
      <c r="V20" s="27">
        <v>1</v>
      </c>
      <c r="W20" s="27">
        <v>0</v>
      </c>
      <c r="X20" s="27">
        <v>0</v>
      </c>
      <c r="Y20" s="27">
        <v>1</v>
      </c>
      <c r="Z20" s="27">
        <v>2</v>
      </c>
      <c r="AA20" s="27">
        <v>13</v>
      </c>
      <c r="AB20" s="27">
        <v>1</v>
      </c>
      <c r="AC20" s="27">
        <f t="shared" si="0"/>
        <v>68</v>
      </c>
      <c r="AD20" s="27">
        <f t="shared" si="0"/>
        <v>27</v>
      </c>
      <c r="AE20" s="27">
        <v>5</v>
      </c>
      <c r="AF20" s="27">
        <v>1</v>
      </c>
      <c r="AG20" s="27">
        <v>14</v>
      </c>
      <c r="AH20" s="27">
        <v>3</v>
      </c>
      <c r="AI20" s="27">
        <v>19</v>
      </c>
      <c r="AJ20" s="27">
        <v>9</v>
      </c>
      <c r="AK20" s="27">
        <v>14</v>
      </c>
      <c r="AL20" s="27">
        <v>5</v>
      </c>
      <c r="AM20" s="27">
        <v>16</v>
      </c>
      <c r="AN20" s="27">
        <v>9</v>
      </c>
    </row>
    <row r="21" spans="1:40" s="24" customFormat="1" ht="18.95" customHeight="1">
      <c r="A21" s="101" t="s">
        <v>417</v>
      </c>
      <c r="B21" s="27">
        <v>411</v>
      </c>
      <c r="C21" s="27">
        <v>188</v>
      </c>
      <c r="D21" s="27">
        <v>24</v>
      </c>
      <c r="E21" s="27">
        <v>239</v>
      </c>
      <c r="F21" s="27">
        <v>31</v>
      </c>
      <c r="G21" s="27">
        <v>158</v>
      </c>
      <c r="H21" s="27">
        <v>3</v>
      </c>
      <c r="I21" s="27">
        <v>0</v>
      </c>
      <c r="J21" s="27">
        <v>2</v>
      </c>
      <c r="K21" s="27">
        <v>45</v>
      </c>
      <c r="L21" s="27">
        <v>237</v>
      </c>
      <c r="M21" s="27">
        <v>151</v>
      </c>
      <c r="N21" s="27">
        <v>86</v>
      </c>
      <c r="O21" s="27">
        <v>119</v>
      </c>
      <c r="P21" s="27">
        <v>70</v>
      </c>
      <c r="Q21" s="27">
        <v>0</v>
      </c>
      <c r="R21" s="27">
        <v>2</v>
      </c>
      <c r="S21" s="27">
        <v>3</v>
      </c>
      <c r="T21" s="27">
        <v>6</v>
      </c>
      <c r="U21" s="27">
        <v>10</v>
      </c>
      <c r="V21" s="27">
        <v>2</v>
      </c>
      <c r="W21" s="27">
        <v>0</v>
      </c>
      <c r="X21" s="27">
        <v>0</v>
      </c>
      <c r="Y21" s="27">
        <v>6</v>
      </c>
      <c r="Z21" s="27">
        <v>1</v>
      </c>
      <c r="AA21" s="27">
        <v>13</v>
      </c>
      <c r="AB21" s="27">
        <v>5</v>
      </c>
      <c r="AC21" s="27">
        <f t="shared" si="0"/>
        <v>151</v>
      </c>
      <c r="AD21" s="27">
        <f t="shared" si="0"/>
        <v>86</v>
      </c>
      <c r="AE21" s="27">
        <v>9</v>
      </c>
      <c r="AF21" s="27">
        <v>0</v>
      </c>
      <c r="AG21" s="27">
        <v>16</v>
      </c>
      <c r="AH21" s="27">
        <v>13</v>
      </c>
      <c r="AI21" s="27">
        <v>31</v>
      </c>
      <c r="AJ21" s="27">
        <v>18</v>
      </c>
      <c r="AK21" s="27">
        <v>14</v>
      </c>
      <c r="AL21" s="27">
        <v>14</v>
      </c>
      <c r="AM21" s="27">
        <v>81</v>
      </c>
      <c r="AN21" s="27">
        <v>41</v>
      </c>
    </row>
    <row r="22" spans="1:40" s="24" customFormat="1" ht="18.95" customHeight="1">
      <c r="A22" s="101" t="s">
        <v>418</v>
      </c>
      <c r="B22" s="27">
        <v>101</v>
      </c>
      <c r="C22" s="27">
        <v>38</v>
      </c>
      <c r="D22" s="27">
        <v>0</v>
      </c>
      <c r="E22" s="27">
        <v>181</v>
      </c>
      <c r="F22" s="27">
        <v>16</v>
      </c>
      <c r="G22" s="27">
        <v>85</v>
      </c>
      <c r="H22" s="27">
        <v>2</v>
      </c>
      <c r="I22" s="27">
        <v>0</v>
      </c>
      <c r="J22" s="27">
        <v>0</v>
      </c>
      <c r="K22" s="27">
        <v>78</v>
      </c>
      <c r="L22" s="27">
        <v>129</v>
      </c>
      <c r="M22" s="27">
        <v>70</v>
      </c>
      <c r="N22" s="27">
        <v>59</v>
      </c>
      <c r="O22" s="27">
        <v>56</v>
      </c>
      <c r="P22" s="27">
        <v>42</v>
      </c>
      <c r="Q22" s="27">
        <v>2</v>
      </c>
      <c r="R22" s="27">
        <v>0</v>
      </c>
      <c r="S22" s="27">
        <v>2</v>
      </c>
      <c r="T22" s="27">
        <v>6</v>
      </c>
      <c r="U22" s="27">
        <v>4</v>
      </c>
      <c r="V22" s="27">
        <v>3</v>
      </c>
      <c r="W22" s="27">
        <v>0</v>
      </c>
      <c r="X22" s="27">
        <v>0</v>
      </c>
      <c r="Y22" s="27">
        <v>1</v>
      </c>
      <c r="Z22" s="27">
        <v>5</v>
      </c>
      <c r="AA22" s="27">
        <v>5</v>
      </c>
      <c r="AB22" s="27">
        <v>3</v>
      </c>
      <c r="AC22" s="27">
        <f t="shared" si="0"/>
        <v>70</v>
      </c>
      <c r="AD22" s="27">
        <f t="shared" si="0"/>
        <v>59</v>
      </c>
      <c r="AE22" s="27">
        <v>4</v>
      </c>
      <c r="AF22" s="27">
        <v>1</v>
      </c>
      <c r="AG22" s="27">
        <v>4</v>
      </c>
      <c r="AH22" s="27">
        <v>6</v>
      </c>
      <c r="AI22" s="27">
        <v>7</v>
      </c>
      <c r="AJ22" s="27">
        <v>4</v>
      </c>
      <c r="AK22" s="27">
        <v>2</v>
      </c>
      <c r="AL22" s="27">
        <v>2</v>
      </c>
      <c r="AM22" s="27">
        <v>53</v>
      </c>
      <c r="AN22" s="27">
        <v>46</v>
      </c>
    </row>
    <row r="23" spans="1:40" s="24" customFormat="1" ht="18.95" customHeight="1">
      <c r="A23" s="101" t="s">
        <v>419</v>
      </c>
      <c r="B23" s="27">
        <v>16</v>
      </c>
      <c r="C23" s="27">
        <v>12</v>
      </c>
      <c r="D23" s="27">
        <v>3</v>
      </c>
      <c r="E23" s="27">
        <v>98</v>
      </c>
      <c r="F23" s="27">
        <v>15</v>
      </c>
      <c r="G23" s="27">
        <v>53</v>
      </c>
      <c r="H23" s="27">
        <v>1</v>
      </c>
      <c r="I23" s="27">
        <v>7</v>
      </c>
      <c r="J23" s="27">
        <v>1</v>
      </c>
      <c r="K23" s="27">
        <v>21</v>
      </c>
      <c r="L23" s="27">
        <v>114</v>
      </c>
      <c r="M23" s="27">
        <v>62</v>
      </c>
      <c r="N23" s="27">
        <v>52</v>
      </c>
      <c r="O23" s="27">
        <v>48</v>
      </c>
      <c r="P23" s="27">
        <v>44</v>
      </c>
      <c r="Q23" s="27">
        <v>0</v>
      </c>
      <c r="R23" s="27">
        <v>0</v>
      </c>
      <c r="S23" s="27">
        <v>0</v>
      </c>
      <c r="T23" s="27">
        <v>2</v>
      </c>
      <c r="U23" s="27">
        <v>2</v>
      </c>
      <c r="V23" s="27">
        <v>2</v>
      </c>
      <c r="W23" s="27">
        <v>0</v>
      </c>
      <c r="X23" s="27">
        <v>0</v>
      </c>
      <c r="Y23" s="27">
        <v>8</v>
      </c>
      <c r="Z23" s="27">
        <v>1</v>
      </c>
      <c r="AA23" s="27">
        <v>4</v>
      </c>
      <c r="AB23" s="27">
        <v>3</v>
      </c>
      <c r="AC23" s="27">
        <f t="shared" si="0"/>
        <v>62</v>
      </c>
      <c r="AD23" s="27">
        <f t="shared" si="0"/>
        <v>52</v>
      </c>
      <c r="AE23" s="27">
        <v>2</v>
      </c>
      <c r="AF23" s="27">
        <v>3</v>
      </c>
      <c r="AG23" s="27">
        <v>5</v>
      </c>
      <c r="AH23" s="27">
        <v>3</v>
      </c>
      <c r="AI23" s="27">
        <v>20</v>
      </c>
      <c r="AJ23" s="27">
        <v>19</v>
      </c>
      <c r="AK23" s="27">
        <v>13</v>
      </c>
      <c r="AL23" s="27">
        <v>6</v>
      </c>
      <c r="AM23" s="27">
        <v>22</v>
      </c>
      <c r="AN23" s="27">
        <v>21</v>
      </c>
    </row>
    <row r="24" spans="1:40" s="24" customFormat="1" ht="18.95" customHeight="1">
      <c r="A24" s="101" t="s">
        <v>420</v>
      </c>
      <c r="B24" s="27">
        <v>13</v>
      </c>
      <c r="C24" s="27">
        <v>18</v>
      </c>
      <c r="D24" s="27">
        <v>6</v>
      </c>
      <c r="E24" s="27">
        <v>26</v>
      </c>
      <c r="F24" s="27">
        <v>5</v>
      </c>
      <c r="G24" s="27">
        <v>19</v>
      </c>
      <c r="H24" s="27">
        <v>0</v>
      </c>
      <c r="I24" s="27">
        <v>0</v>
      </c>
      <c r="J24" s="27">
        <v>0</v>
      </c>
      <c r="K24" s="27">
        <v>2</v>
      </c>
      <c r="L24" s="27">
        <v>23</v>
      </c>
      <c r="M24" s="27">
        <v>16</v>
      </c>
      <c r="N24" s="27">
        <v>7</v>
      </c>
      <c r="O24" s="27">
        <v>14</v>
      </c>
      <c r="P24" s="27">
        <v>4</v>
      </c>
      <c r="Q24" s="27">
        <v>0</v>
      </c>
      <c r="R24" s="27">
        <v>0</v>
      </c>
      <c r="S24" s="27">
        <v>0</v>
      </c>
      <c r="T24" s="27">
        <v>1</v>
      </c>
      <c r="U24" s="27">
        <v>0</v>
      </c>
      <c r="V24" s="27">
        <v>0</v>
      </c>
      <c r="W24" s="27">
        <v>1</v>
      </c>
      <c r="X24" s="27">
        <v>0</v>
      </c>
      <c r="Y24" s="27">
        <v>1</v>
      </c>
      <c r="Z24" s="27">
        <v>0</v>
      </c>
      <c r="AA24" s="27">
        <v>0</v>
      </c>
      <c r="AB24" s="27">
        <v>2</v>
      </c>
      <c r="AC24" s="27">
        <f t="shared" si="0"/>
        <v>16</v>
      </c>
      <c r="AD24" s="27">
        <f t="shared" si="0"/>
        <v>7</v>
      </c>
      <c r="AE24" s="27">
        <v>1</v>
      </c>
      <c r="AF24" s="27">
        <v>0</v>
      </c>
      <c r="AG24" s="27">
        <v>2</v>
      </c>
      <c r="AH24" s="27">
        <v>0</v>
      </c>
      <c r="AI24" s="27">
        <v>11</v>
      </c>
      <c r="AJ24" s="27">
        <v>4</v>
      </c>
      <c r="AK24" s="27">
        <v>1</v>
      </c>
      <c r="AL24" s="27">
        <v>2</v>
      </c>
      <c r="AM24" s="27">
        <v>1</v>
      </c>
      <c r="AN24" s="27">
        <v>1</v>
      </c>
    </row>
    <row r="25" spans="1:40" s="24" customFormat="1" ht="18.95" customHeight="1">
      <c r="A25" s="101" t="s">
        <v>421</v>
      </c>
      <c r="B25" s="27">
        <v>54</v>
      </c>
      <c r="C25" s="27">
        <v>31</v>
      </c>
      <c r="D25" s="27">
        <v>4</v>
      </c>
      <c r="E25" s="27">
        <v>67</v>
      </c>
      <c r="F25" s="27">
        <v>7</v>
      </c>
      <c r="G25" s="27">
        <v>42</v>
      </c>
      <c r="H25" s="27">
        <v>0</v>
      </c>
      <c r="I25" s="27">
        <v>0</v>
      </c>
      <c r="J25" s="27">
        <v>1</v>
      </c>
      <c r="K25" s="27">
        <v>17</v>
      </c>
      <c r="L25" s="27">
        <v>68</v>
      </c>
      <c r="M25" s="27">
        <v>35</v>
      </c>
      <c r="N25" s="27">
        <v>33</v>
      </c>
      <c r="O25" s="27">
        <v>27</v>
      </c>
      <c r="P25" s="27">
        <v>23</v>
      </c>
      <c r="Q25" s="27">
        <v>0</v>
      </c>
      <c r="R25" s="27">
        <v>0</v>
      </c>
      <c r="S25" s="27">
        <v>0</v>
      </c>
      <c r="T25" s="27">
        <v>2</v>
      </c>
      <c r="U25" s="27">
        <v>3</v>
      </c>
      <c r="V25" s="27">
        <v>3</v>
      </c>
      <c r="W25" s="27">
        <v>0</v>
      </c>
      <c r="X25" s="27">
        <v>0</v>
      </c>
      <c r="Y25" s="27">
        <v>1</v>
      </c>
      <c r="Z25" s="27">
        <v>1</v>
      </c>
      <c r="AA25" s="27">
        <v>4</v>
      </c>
      <c r="AB25" s="27">
        <v>4</v>
      </c>
      <c r="AC25" s="27">
        <f t="shared" si="0"/>
        <v>35</v>
      </c>
      <c r="AD25" s="27">
        <f t="shared" si="0"/>
        <v>33</v>
      </c>
      <c r="AE25" s="27">
        <v>1</v>
      </c>
      <c r="AF25" s="27">
        <v>2</v>
      </c>
      <c r="AG25" s="27">
        <v>13</v>
      </c>
      <c r="AH25" s="27">
        <v>6</v>
      </c>
      <c r="AI25" s="27">
        <v>8</v>
      </c>
      <c r="AJ25" s="27">
        <v>21</v>
      </c>
      <c r="AK25" s="27">
        <v>1</v>
      </c>
      <c r="AL25" s="27">
        <v>0</v>
      </c>
      <c r="AM25" s="27">
        <v>12</v>
      </c>
      <c r="AN25" s="27">
        <v>4</v>
      </c>
    </row>
    <row r="26" spans="1:40" s="24" customFormat="1" ht="18.95" customHeight="1">
      <c r="A26" s="101" t="s">
        <v>422</v>
      </c>
      <c r="B26" s="27">
        <v>115</v>
      </c>
      <c r="C26" s="27">
        <v>5</v>
      </c>
      <c r="D26" s="27">
        <v>1</v>
      </c>
      <c r="E26" s="27">
        <v>35</v>
      </c>
      <c r="F26" s="27">
        <v>1</v>
      </c>
      <c r="G26" s="27">
        <v>28</v>
      </c>
      <c r="H26" s="27">
        <v>0</v>
      </c>
      <c r="I26" s="27">
        <v>0</v>
      </c>
      <c r="J26" s="27">
        <v>0</v>
      </c>
      <c r="K26" s="27">
        <v>6</v>
      </c>
      <c r="L26" s="27">
        <v>35</v>
      </c>
      <c r="M26" s="27">
        <v>19</v>
      </c>
      <c r="N26" s="27">
        <v>16</v>
      </c>
      <c r="O26" s="27">
        <v>16</v>
      </c>
      <c r="P26" s="27">
        <v>14</v>
      </c>
      <c r="Q26" s="27">
        <v>0</v>
      </c>
      <c r="R26" s="27">
        <v>0</v>
      </c>
      <c r="S26" s="27">
        <v>1</v>
      </c>
      <c r="T26" s="27">
        <v>2</v>
      </c>
      <c r="U26" s="27">
        <v>0</v>
      </c>
      <c r="V26" s="27">
        <v>0</v>
      </c>
      <c r="W26" s="27">
        <v>0</v>
      </c>
      <c r="X26" s="27">
        <v>0</v>
      </c>
      <c r="Y26" s="27">
        <v>1</v>
      </c>
      <c r="Z26" s="27">
        <v>0</v>
      </c>
      <c r="AA26" s="27">
        <v>1</v>
      </c>
      <c r="AB26" s="27">
        <v>0</v>
      </c>
      <c r="AC26" s="27">
        <f t="shared" si="0"/>
        <v>19</v>
      </c>
      <c r="AD26" s="27">
        <f t="shared" si="0"/>
        <v>16</v>
      </c>
      <c r="AE26" s="27">
        <v>1</v>
      </c>
      <c r="AF26" s="27">
        <v>0</v>
      </c>
      <c r="AG26" s="27">
        <v>3</v>
      </c>
      <c r="AH26" s="27">
        <v>5</v>
      </c>
      <c r="AI26" s="27">
        <v>7</v>
      </c>
      <c r="AJ26" s="27">
        <v>4</v>
      </c>
      <c r="AK26" s="27">
        <v>2</v>
      </c>
      <c r="AL26" s="27">
        <v>4</v>
      </c>
      <c r="AM26" s="27">
        <v>6</v>
      </c>
      <c r="AN26" s="27">
        <v>3</v>
      </c>
    </row>
    <row r="27" spans="1:40" s="24" customFormat="1" ht="18.95" customHeight="1">
      <c r="A27" s="101" t="s">
        <v>423</v>
      </c>
      <c r="B27" s="27">
        <v>29</v>
      </c>
      <c r="C27" s="27">
        <v>10</v>
      </c>
      <c r="D27" s="27">
        <v>0</v>
      </c>
      <c r="E27" s="27">
        <v>212</v>
      </c>
      <c r="F27" s="27">
        <v>30</v>
      </c>
      <c r="G27" s="27">
        <v>133</v>
      </c>
      <c r="H27" s="27">
        <v>0</v>
      </c>
      <c r="I27" s="27">
        <v>0</v>
      </c>
      <c r="J27" s="27">
        <v>0</v>
      </c>
      <c r="K27" s="27">
        <v>49</v>
      </c>
      <c r="L27" s="27">
        <v>206</v>
      </c>
      <c r="M27" s="27">
        <v>117</v>
      </c>
      <c r="N27" s="27">
        <v>89</v>
      </c>
      <c r="O27" s="27">
        <v>83</v>
      </c>
      <c r="P27" s="27">
        <v>52</v>
      </c>
      <c r="Q27" s="27">
        <v>0</v>
      </c>
      <c r="R27" s="27">
        <v>0</v>
      </c>
      <c r="S27" s="27">
        <v>12</v>
      </c>
      <c r="T27" s="27">
        <v>17</v>
      </c>
      <c r="U27" s="27">
        <v>11</v>
      </c>
      <c r="V27" s="27">
        <v>8</v>
      </c>
      <c r="W27" s="27">
        <v>2</v>
      </c>
      <c r="X27" s="27">
        <v>0</v>
      </c>
      <c r="Y27" s="27">
        <v>0</v>
      </c>
      <c r="Z27" s="27">
        <v>5</v>
      </c>
      <c r="AA27" s="27">
        <v>9</v>
      </c>
      <c r="AB27" s="27">
        <v>7</v>
      </c>
      <c r="AC27" s="27">
        <f t="shared" si="0"/>
        <v>117</v>
      </c>
      <c r="AD27" s="27">
        <f t="shared" si="0"/>
        <v>89</v>
      </c>
      <c r="AE27" s="27">
        <v>22</v>
      </c>
      <c r="AF27" s="27">
        <v>10</v>
      </c>
      <c r="AG27" s="27">
        <v>30</v>
      </c>
      <c r="AH27" s="27">
        <v>14</v>
      </c>
      <c r="AI27" s="27">
        <v>31</v>
      </c>
      <c r="AJ27" s="27">
        <v>9</v>
      </c>
      <c r="AK27" s="27">
        <v>10</v>
      </c>
      <c r="AL27" s="27">
        <v>15</v>
      </c>
      <c r="AM27" s="27">
        <v>24</v>
      </c>
      <c r="AN27" s="27">
        <v>41</v>
      </c>
    </row>
    <row r="28" spans="1:40" s="24" customFormat="1" ht="18.95" customHeight="1">
      <c r="A28" s="101" t="s">
        <v>424</v>
      </c>
      <c r="B28" s="27">
        <v>156</v>
      </c>
      <c r="C28" s="27">
        <v>46</v>
      </c>
      <c r="D28" s="27">
        <v>0</v>
      </c>
      <c r="E28" s="27">
        <v>37</v>
      </c>
      <c r="F28" s="27">
        <v>1</v>
      </c>
      <c r="G28" s="27">
        <v>36</v>
      </c>
      <c r="H28" s="27">
        <v>0</v>
      </c>
      <c r="I28" s="27">
        <v>0</v>
      </c>
      <c r="J28" s="27">
        <v>0</v>
      </c>
      <c r="K28" s="27">
        <v>0</v>
      </c>
      <c r="L28" s="27">
        <v>37</v>
      </c>
      <c r="M28" s="27">
        <v>20</v>
      </c>
      <c r="N28" s="27">
        <v>17</v>
      </c>
      <c r="O28" s="27">
        <v>19</v>
      </c>
      <c r="P28" s="27">
        <v>16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1</v>
      </c>
      <c r="W28" s="27">
        <v>0</v>
      </c>
      <c r="X28" s="27">
        <v>0</v>
      </c>
      <c r="Y28" s="27">
        <v>1</v>
      </c>
      <c r="Z28" s="27">
        <v>0</v>
      </c>
      <c r="AA28" s="27">
        <v>0</v>
      </c>
      <c r="AB28" s="27">
        <v>0</v>
      </c>
      <c r="AC28" s="27">
        <f t="shared" si="0"/>
        <v>20</v>
      </c>
      <c r="AD28" s="27">
        <f t="shared" si="0"/>
        <v>17</v>
      </c>
      <c r="AE28" s="27">
        <v>0</v>
      </c>
      <c r="AF28" s="27">
        <v>0</v>
      </c>
      <c r="AG28" s="27">
        <v>2</v>
      </c>
      <c r="AH28" s="27">
        <v>14</v>
      </c>
      <c r="AI28" s="27">
        <v>14</v>
      </c>
      <c r="AJ28" s="27">
        <v>2</v>
      </c>
      <c r="AK28" s="27">
        <v>4</v>
      </c>
      <c r="AL28" s="27">
        <v>1</v>
      </c>
      <c r="AM28" s="27">
        <v>0</v>
      </c>
      <c r="AN28" s="27">
        <v>0</v>
      </c>
    </row>
    <row r="29" spans="1:40" s="24" customFormat="1" ht="18.95" customHeight="1">
      <c r="A29" s="101" t="s">
        <v>425</v>
      </c>
      <c r="B29" s="27">
        <v>270</v>
      </c>
      <c r="C29" s="27">
        <v>64</v>
      </c>
      <c r="D29" s="27">
        <v>8</v>
      </c>
      <c r="E29" s="27">
        <v>58</v>
      </c>
      <c r="F29" s="27">
        <v>3</v>
      </c>
      <c r="G29" s="27">
        <v>45</v>
      </c>
      <c r="H29" s="27">
        <v>0</v>
      </c>
      <c r="I29" s="27">
        <v>0</v>
      </c>
      <c r="J29" s="27">
        <v>0</v>
      </c>
      <c r="K29" s="27">
        <v>10</v>
      </c>
      <c r="L29" s="27">
        <v>50</v>
      </c>
      <c r="M29" s="27">
        <v>32</v>
      </c>
      <c r="N29" s="27">
        <v>18</v>
      </c>
      <c r="O29" s="27">
        <v>24</v>
      </c>
      <c r="P29" s="27">
        <v>18</v>
      </c>
      <c r="Q29" s="27">
        <v>0</v>
      </c>
      <c r="R29" s="27">
        <v>0</v>
      </c>
      <c r="S29" s="27">
        <v>2</v>
      </c>
      <c r="T29" s="27">
        <v>0</v>
      </c>
      <c r="U29" s="27">
        <v>1</v>
      </c>
      <c r="V29" s="27">
        <v>0</v>
      </c>
      <c r="W29" s="27">
        <v>0</v>
      </c>
      <c r="X29" s="27">
        <v>0</v>
      </c>
      <c r="Y29" s="27">
        <v>3</v>
      </c>
      <c r="Z29" s="27">
        <v>0</v>
      </c>
      <c r="AA29" s="27">
        <v>2</v>
      </c>
      <c r="AB29" s="27">
        <v>0</v>
      </c>
      <c r="AC29" s="27">
        <f t="shared" si="0"/>
        <v>32</v>
      </c>
      <c r="AD29" s="27">
        <f t="shared" si="0"/>
        <v>18</v>
      </c>
      <c r="AE29" s="27">
        <v>4</v>
      </c>
      <c r="AF29" s="27">
        <v>1</v>
      </c>
      <c r="AG29" s="27">
        <v>5</v>
      </c>
      <c r="AH29" s="27">
        <v>8</v>
      </c>
      <c r="AI29" s="27">
        <v>13</v>
      </c>
      <c r="AJ29" s="27">
        <v>2</v>
      </c>
      <c r="AK29" s="27">
        <v>3</v>
      </c>
      <c r="AL29" s="27">
        <v>1</v>
      </c>
      <c r="AM29" s="27">
        <v>7</v>
      </c>
      <c r="AN29" s="27">
        <v>6</v>
      </c>
    </row>
    <row r="30" spans="1:40" s="24" customFormat="1" ht="18.95" customHeight="1">
      <c r="A30" s="102" t="s">
        <v>377</v>
      </c>
      <c r="B30" s="79">
        <v>460</v>
      </c>
      <c r="C30" s="79">
        <v>16</v>
      </c>
      <c r="D30" s="79">
        <v>6</v>
      </c>
      <c r="E30" s="79">
        <v>300</v>
      </c>
      <c r="F30" s="79">
        <v>15</v>
      </c>
      <c r="G30" s="79">
        <v>278</v>
      </c>
      <c r="H30" s="79">
        <v>0</v>
      </c>
      <c r="I30" s="79">
        <v>0</v>
      </c>
      <c r="J30" s="79">
        <v>0</v>
      </c>
      <c r="K30" s="79">
        <v>7</v>
      </c>
      <c r="L30" s="79">
        <v>217</v>
      </c>
      <c r="M30" s="79">
        <v>142</v>
      </c>
      <c r="N30" s="79">
        <v>75</v>
      </c>
      <c r="O30" s="79">
        <v>126</v>
      </c>
      <c r="P30" s="79">
        <v>64</v>
      </c>
      <c r="Q30" s="79">
        <v>0</v>
      </c>
      <c r="R30" s="79">
        <v>2</v>
      </c>
      <c r="S30" s="79">
        <v>1</v>
      </c>
      <c r="T30" s="79">
        <v>3</v>
      </c>
      <c r="U30" s="79">
        <v>9</v>
      </c>
      <c r="V30" s="79">
        <v>4</v>
      </c>
      <c r="W30" s="79">
        <v>0</v>
      </c>
      <c r="X30" s="79">
        <v>0</v>
      </c>
      <c r="Y30" s="79">
        <v>4</v>
      </c>
      <c r="Z30" s="79">
        <v>0</v>
      </c>
      <c r="AA30" s="79">
        <v>2</v>
      </c>
      <c r="AB30" s="79">
        <v>2</v>
      </c>
      <c r="AC30" s="79">
        <f t="shared" si="0"/>
        <v>142</v>
      </c>
      <c r="AD30" s="79">
        <f t="shared" si="0"/>
        <v>75</v>
      </c>
      <c r="AE30" s="79">
        <v>19</v>
      </c>
      <c r="AF30" s="79">
        <v>8</v>
      </c>
      <c r="AG30" s="79">
        <v>23</v>
      </c>
      <c r="AH30" s="79">
        <v>10</v>
      </c>
      <c r="AI30" s="79">
        <v>11</v>
      </c>
      <c r="AJ30" s="79">
        <v>7</v>
      </c>
      <c r="AK30" s="79">
        <v>7</v>
      </c>
      <c r="AL30" s="79">
        <v>9</v>
      </c>
      <c r="AM30" s="79">
        <v>82</v>
      </c>
      <c r="AN30" s="79">
        <v>41</v>
      </c>
    </row>
    <row r="31" spans="1:40" s="24" customFormat="1" ht="18.95" customHeight="1">
      <c r="A31" s="102" t="s">
        <v>386</v>
      </c>
      <c r="B31" s="79">
        <v>1661</v>
      </c>
      <c r="C31" s="79">
        <v>1130</v>
      </c>
      <c r="D31" s="79">
        <v>0</v>
      </c>
      <c r="E31" s="79">
        <v>92</v>
      </c>
      <c r="F31" s="79">
        <v>22</v>
      </c>
      <c r="G31" s="79">
        <v>69</v>
      </c>
      <c r="H31" s="79">
        <v>0</v>
      </c>
      <c r="I31" s="79">
        <v>0</v>
      </c>
      <c r="J31" s="79">
        <v>0</v>
      </c>
      <c r="K31" s="79">
        <v>1</v>
      </c>
      <c r="L31" s="79">
        <v>101</v>
      </c>
      <c r="M31" s="79">
        <v>50</v>
      </c>
      <c r="N31" s="79">
        <v>51</v>
      </c>
      <c r="O31" s="79">
        <v>42</v>
      </c>
      <c r="P31" s="79">
        <v>43</v>
      </c>
      <c r="Q31" s="79">
        <v>0</v>
      </c>
      <c r="R31" s="79">
        <v>0</v>
      </c>
      <c r="S31" s="79">
        <v>0</v>
      </c>
      <c r="T31" s="79">
        <v>1</v>
      </c>
      <c r="U31" s="79">
        <v>4</v>
      </c>
      <c r="V31" s="79">
        <v>3</v>
      </c>
      <c r="W31" s="79">
        <v>0</v>
      </c>
      <c r="X31" s="79">
        <v>0</v>
      </c>
      <c r="Y31" s="79">
        <v>2</v>
      </c>
      <c r="Z31" s="79">
        <v>1</v>
      </c>
      <c r="AA31" s="79">
        <v>2</v>
      </c>
      <c r="AB31" s="79">
        <v>3</v>
      </c>
      <c r="AC31" s="79">
        <f t="shared" si="0"/>
        <v>50</v>
      </c>
      <c r="AD31" s="79">
        <f t="shared" si="0"/>
        <v>51</v>
      </c>
      <c r="AE31" s="79">
        <v>2</v>
      </c>
      <c r="AF31" s="79">
        <v>2</v>
      </c>
      <c r="AG31" s="79">
        <v>11</v>
      </c>
      <c r="AH31" s="79">
        <v>5</v>
      </c>
      <c r="AI31" s="79">
        <v>14</v>
      </c>
      <c r="AJ31" s="79">
        <v>11</v>
      </c>
      <c r="AK31" s="79">
        <v>10</v>
      </c>
      <c r="AL31" s="79">
        <v>13</v>
      </c>
      <c r="AM31" s="79">
        <v>13</v>
      </c>
      <c r="AN31" s="79">
        <v>20</v>
      </c>
    </row>
    <row r="32" spans="1:40" s="24" customFormat="1" ht="18.95" customHeight="1">
      <c r="A32" s="101" t="s">
        <v>426</v>
      </c>
      <c r="B32" s="27">
        <v>10</v>
      </c>
      <c r="C32" s="27">
        <v>3</v>
      </c>
      <c r="D32" s="27">
        <v>0</v>
      </c>
      <c r="E32" s="27">
        <v>2</v>
      </c>
      <c r="F32" s="27">
        <v>0</v>
      </c>
      <c r="G32" s="27">
        <v>1</v>
      </c>
      <c r="H32" s="27">
        <v>0</v>
      </c>
      <c r="I32" s="27">
        <v>0</v>
      </c>
      <c r="J32" s="27">
        <v>0</v>
      </c>
      <c r="K32" s="27">
        <v>1</v>
      </c>
      <c r="L32" s="27">
        <v>2</v>
      </c>
      <c r="M32" s="27">
        <v>1</v>
      </c>
      <c r="N32" s="27">
        <v>1</v>
      </c>
      <c r="O32" s="27">
        <v>1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1</v>
      </c>
      <c r="Y32" s="27">
        <v>0</v>
      </c>
      <c r="Z32" s="27">
        <v>0</v>
      </c>
      <c r="AA32" s="27">
        <v>0</v>
      </c>
      <c r="AB32" s="27">
        <v>0</v>
      </c>
      <c r="AC32" s="27">
        <f t="shared" si="0"/>
        <v>1</v>
      </c>
      <c r="AD32" s="27">
        <f t="shared" si="0"/>
        <v>1</v>
      </c>
      <c r="AE32" s="27">
        <v>0</v>
      </c>
      <c r="AF32" s="27">
        <v>1</v>
      </c>
      <c r="AG32" s="27">
        <v>1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</row>
    <row r="33" spans="1:40" s="24" customFormat="1" ht="18.95" customHeight="1">
      <c r="A33" s="103" t="s">
        <v>427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f t="shared" si="0"/>
        <v>0</v>
      </c>
      <c r="AD33" s="36">
        <f t="shared" si="0"/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</row>
  </sheetData>
  <mergeCells count="58">
    <mergeCell ref="C6:C7"/>
    <mergeCell ref="F6:F7"/>
    <mergeCell ref="G6:G7"/>
    <mergeCell ref="H6:H7"/>
    <mergeCell ref="W6:W7"/>
    <mergeCell ref="U6:U7"/>
    <mergeCell ref="V6:V7"/>
    <mergeCell ref="O6:O7"/>
    <mergeCell ref="P6:P7"/>
    <mergeCell ref="Q6:Q7"/>
    <mergeCell ref="R6:R7"/>
    <mergeCell ref="T6:T7"/>
    <mergeCell ref="S6:S7"/>
    <mergeCell ref="M6:M7"/>
    <mergeCell ref="N6:N7"/>
    <mergeCell ref="A4:A7"/>
    <mergeCell ref="B4:D5"/>
    <mergeCell ref="E4:K5"/>
    <mergeCell ref="K6:K7"/>
    <mergeCell ref="L4:AB4"/>
    <mergeCell ref="X6:X7"/>
    <mergeCell ref="Y6:Y7"/>
    <mergeCell ref="Z6:Z7"/>
    <mergeCell ref="AA6:AA7"/>
    <mergeCell ref="AB6:AB7"/>
    <mergeCell ref="I6:I7"/>
    <mergeCell ref="J6:J7"/>
    <mergeCell ref="L6:L7"/>
    <mergeCell ref="D6:D7"/>
    <mergeCell ref="E6:E7"/>
    <mergeCell ref="B6:B7"/>
    <mergeCell ref="AC4:AN4"/>
    <mergeCell ref="L5:N5"/>
    <mergeCell ref="O5:P5"/>
    <mergeCell ref="Q5:R5"/>
    <mergeCell ref="S5:T5"/>
    <mergeCell ref="AK5:AL5"/>
    <mergeCell ref="AM5:AN5"/>
    <mergeCell ref="Y5:Z5"/>
    <mergeCell ref="AA5:AB5"/>
    <mergeCell ref="U5:V5"/>
    <mergeCell ref="W5:X5"/>
    <mergeCell ref="AC6:AC7"/>
    <mergeCell ref="AC5:AD5"/>
    <mergeCell ref="AE5:AF5"/>
    <mergeCell ref="AG5:AH5"/>
    <mergeCell ref="AI5:AJ5"/>
    <mergeCell ref="AN6:AN7"/>
    <mergeCell ref="AD6:AD7"/>
    <mergeCell ref="AE6:AE7"/>
    <mergeCell ref="AF6:AF7"/>
    <mergeCell ref="AG6:AG7"/>
    <mergeCell ref="AH6:AH7"/>
    <mergeCell ref="AJ6:AJ7"/>
    <mergeCell ref="AK6:AK7"/>
    <mergeCell ref="AL6:AL7"/>
    <mergeCell ref="AM6:AM7"/>
    <mergeCell ref="AI6:AI7"/>
  </mergeCells>
  <phoneticPr fontId="4" type="noConversion"/>
  <printOptions horizontalCentered="1"/>
  <pageMargins left="0.23622047244094491" right="0.27559055118110237" top="0.66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民國90年&amp;R&amp;"微軟正黑體,標準"本表共&amp;N頁，第&amp;P頁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N33"/>
  <sheetViews>
    <sheetView zoomScale="110" zoomScaleNormal="110" zoomScaleSheetLayoutView="100" workbookViewId="0">
      <pane xSplit="1" ySplit="7" topLeftCell="B17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5.5" defaultRowHeight="11.1" customHeight="1"/>
  <cols>
    <col min="1" max="1" width="11.6640625" style="7" customWidth="1"/>
    <col min="2" max="10" width="10.6640625" style="7" customWidth="1"/>
    <col min="11" max="11" width="10.6640625" style="6" customWidth="1"/>
    <col min="12" max="15" width="6.33203125" style="7" customWidth="1"/>
    <col min="16" max="18" width="6.33203125" style="6" customWidth="1"/>
    <col min="19" max="20" width="6.33203125" style="7" customWidth="1"/>
    <col min="21" max="21" width="6.33203125" style="6" customWidth="1"/>
    <col min="22" max="24" width="6.33203125" style="7" customWidth="1"/>
    <col min="25" max="25" width="6.33203125" style="6" customWidth="1"/>
    <col min="26" max="28" width="6.33203125" style="7" customWidth="1"/>
    <col min="29" max="40" width="9.1640625" style="7" customWidth="1"/>
    <col min="41" max="16384" width="5.5" style="7"/>
  </cols>
  <sheetData>
    <row r="1" spans="1:40" s="6" customFormat="1" ht="20.25" customHeight="1">
      <c r="A1" s="25" t="s">
        <v>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14.25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8"/>
      <c r="M2" s="8"/>
      <c r="N2" s="8"/>
      <c r="O2" s="8"/>
      <c r="P2" s="4"/>
      <c r="Q2" s="4"/>
      <c r="R2" s="4"/>
      <c r="S2" s="8"/>
      <c r="T2" s="8"/>
      <c r="U2" s="4"/>
      <c r="V2" s="8"/>
      <c r="W2" s="8"/>
      <c r="X2" s="8"/>
      <c r="Y2" s="4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0" ht="12.75" customHeight="1">
      <c r="A3" s="26" t="s">
        <v>429</v>
      </c>
      <c r="B3" s="20"/>
      <c r="C3" s="21"/>
      <c r="D3" s="21"/>
      <c r="E3" s="22"/>
      <c r="F3" s="22"/>
      <c r="G3" s="22"/>
      <c r="H3" s="22"/>
      <c r="I3" s="22"/>
      <c r="J3" s="22"/>
      <c r="K3" s="22"/>
      <c r="P3" s="7"/>
      <c r="Q3" s="7"/>
      <c r="R3" s="7"/>
      <c r="U3" s="7"/>
      <c r="Y3" s="7"/>
      <c r="AC3" s="11"/>
      <c r="AD3" s="11"/>
    </row>
    <row r="4" spans="1:40" s="12" customFormat="1" ht="24.75" customHeight="1">
      <c r="A4" s="169" t="s">
        <v>269</v>
      </c>
      <c r="B4" s="198" t="s">
        <v>100</v>
      </c>
      <c r="C4" s="198"/>
      <c r="D4" s="198"/>
      <c r="E4" s="198" t="s">
        <v>101</v>
      </c>
      <c r="F4" s="198"/>
      <c r="G4" s="198"/>
      <c r="H4" s="198"/>
      <c r="I4" s="198"/>
      <c r="J4" s="198"/>
      <c r="K4" s="198"/>
      <c r="L4" s="191" t="s">
        <v>270</v>
      </c>
      <c r="M4" s="191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3"/>
      <c r="AC4" s="191" t="s">
        <v>271</v>
      </c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</row>
    <row r="5" spans="1:40" s="12" customFormat="1" ht="24.75" customHeight="1">
      <c r="A5" s="171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1" t="s">
        <v>272</v>
      </c>
      <c r="M5" s="191"/>
      <c r="N5" s="192"/>
      <c r="O5" s="191" t="s">
        <v>273</v>
      </c>
      <c r="P5" s="191"/>
      <c r="Q5" s="191" t="s">
        <v>274</v>
      </c>
      <c r="R5" s="191"/>
      <c r="S5" s="191" t="s">
        <v>275</v>
      </c>
      <c r="T5" s="191"/>
      <c r="U5" s="191" t="s">
        <v>276</v>
      </c>
      <c r="V5" s="191"/>
      <c r="W5" s="191" t="s">
        <v>277</v>
      </c>
      <c r="X5" s="191"/>
      <c r="Y5" s="191" t="s">
        <v>278</v>
      </c>
      <c r="Z5" s="191"/>
      <c r="AA5" s="191" t="s">
        <v>279</v>
      </c>
      <c r="AB5" s="174"/>
      <c r="AC5" s="191" t="s">
        <v>272</v>
      </c>
      <c r="AD5" s="192"/>
      <c r="AE5" s="191" t="s">
        <v>280</v>
      </c>
      <c r="AF5" s="191"/>
      <c r="AG5" s="191" t="s">
        <v>281</v>
      </c>
      <c r="AH5" s="191"/>
      <c r="AI5" s="191" t="s">
        <v>282</v>
      </c>
      <c r="AJ5" s="191"/>
      <c r="AK5" s="191" t="s">
        <v>283</v>
      </c>
      <c r="AL5" s="191"/>
      <c r="AM5" s="191" t="s">
        <v>284</v>
      </c>
      <c r="AN5" s="191"/>
    </row>
    <row r="6" spans="1:40" s="12" customFormat="1" ht="30.75" customHeight="1">
      <c r="A6" s="171"/>
      <c r="B6" s="209" t="s">
        <v>102</v>
      </c>
      <c r="C6" s="211" t="s">
        <v>103</v>
      </c>
      <c r="D6" s="211" t="s">
        <v>104</v>
      </c>
      <c r="E6" s="211" t="s">
        <v>105</v>
      </c>
      <c r="F6" s="211" t="s">
        <v>106</v>
      </c>
      <c r="G6" s="211" t="s">
        <v>107</v>
      </c>
      <c r="H6" s="211" t="s">
        <v>108</v>
      </c>
      <c r="I6" s="211" t="s">
        <v>109</v>
      </c>
      <c r="J6" s="211" t="s">
        <v>110</v>
      </c>
      <c r="K6" s="211" t="s">
        <v>111</v>
      </c>
      <c r="L6" s="191" t="s">
        <v>112</v>
      </c>
      <c r="M6" s="191" t="s">
        <v>113</v>
      </c>
      <c r="N6" s="191" t="s">
        <v>114</v>
      </c>
      <c r="O6" s="191" t="s">
        <v>113</v>
      </c>
      <c r="P6" s="191" t="s">
        <v>114</v>
      </c>
      <c r="Q6" s="191" t="s">
        <v>113</v>
      </c>
      <c r="R6" s="191" t="s">
        <v>114</v>
      </c>
      <c r="S6" s="191" t="s">
        <v>113</v>
      </c>
      <c r="T6" s="191" t="s">
        <v>114</v>
      </c>
      <c r="U6" s="191" t="s">
        <v>113</v>
      </c>
      <c r="V6" s="191" t="s">
        <v>114</v>
      </c>
      <c r="W6" s="191" t="s">
        <v>113</v>
      </c>
      <c r="X6" s="191" t="s">
        <v>114</v>
      </c>
      <c r="Y6" s="191" t="s">
        <v>113</v>
      </c>
      <c r="Z6" s="191" t="s">
        <v>114</v>
      </c>
      <c r="AA6" s="191" t="s">
        <v>113</v>
      </c>
      <c r="AB6" s="174" t="s">
        <v>114</v>
      </c>
      <c r="AC6" s="191" t="s">
        <v>113</v>
      </c>
      <c r="AD6" s="191" t="s">
        <v>114</v>
      </c>
      <c r="AE6" s="191" t="s">
        <v>113</v>
      </c>
      <c r="AF6" s="191" t="s">
        <v>114</v>
      </c>
      <c r="AG6" s="191" t="s">
        <v>113</v>
      </c>
      <c r="AH6" s="191" t="s">
        <v>114</v>
      </c>
      <c r="AI6" s="191" t="s">
        <v>113</v>
      </c>
      <c r="AJ6" s="191" t="s">
        <v>114</v>
      </c>
      <c r="AK6" s="191" t="s">
        <v>113</v>
      </c>
      <c r="AL6" s="191" t="s">
        <v>114</v>
      </c>
      <c r="AM6" s="191" t="s">
        <v>113</v>
      </c>
      <c r="AN6" s="191" t="s">
        <v>114</v>
      </c>
    </row>
    <row r="7" spans="1:40" s="13" customFormat="1" ht="30.75" customHeight="1">
      <c r="A7" s="173"/>
      <c r="B7" s="210"/>
      <c r="C7" s="211"/>
      <c r="D7" s="211"/>
      <c r="E7" s="211"/>
      <c r="F7" s="211"/>
      <c r="G7" s="211"/>
      <c r="H7" s="211"/>
      <c r="I7" s="211"/>
      <c r="J7" s="211"/>
      <c r="K7" s="211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3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</row>
    <row r="8" spans="1:40" s="16" customFormat="1" ht="18.95" customHeight="1">
      <c r="A8" s="78" t="s">
        <v>267</v>
      </c>
      <c r="B8" s="79">
        <v>12297</v>
      </c>
      <c r="C8" s="79">
        <v>6038</v>
      </c>
      <c r="D8" s="79">
        <v>996</v>
      </c>
      <c r="E8" s="79">
        <v>4254</v>
      </c>
      <c r="F8" s="79">
        <v>350</v>
      </c>
      <c r="G8" s="79">
        <v>2958</v>
      </c>
      <c r="H8" s="79">
        <v>15</v>
      </c>
      <c r="I8" s="79">
        <v>79</v>
      </c>
      <c r="J8" s="79">
        <v>47</v>
      </c>
      <c r="K8" s="79">
        <v>805</v>
      </c>
      <c r="L8" s="79">
        <v>3934</v>
      </c>
      <c r="M8" s="79">
        <f>SUM(O8,Q8,S8,U8,W8,Y8,AA8,)</f>
        <v>2406</v>
      </c>
      <c r="N8" s="79">
        <f>SUM(P8,R8,T8,V8,X8,Z8,AB8,)</f>
        <v>1528</v>
      </c>
      <c r="O8" s="79">
        <v>1975</v>
      </c>
      <c r="P8" s="79">
        <v>1204</v>
      </c>
      <c r="Q8" s="79">
        <v>27</v>
      </c>
      <c r="R8" s="79">
        <v>19</v>
      </c>
      <c r="S8" s="79">
        <v>68</v>
      </c>
      <c r="T8" s="79">
        <v>114</v>
      </c>
      <c r="U8" s="79">
        <v>87</v>
      </c>
      <c r="V8" s="79">
        <v>73</v>
      </c>
      <c r="W8" s="79">
        <v>8</v>
      </c>
      <c r="X8" s="79">
        <v>5</v>
      </c>
      <c r="Y8" s="79">
        <v>67</v>
      </c>
      <c r="Z8" s="79">
        <v>28</v>
      </c>
      <c r="AA8" s="79">
        <v>174</v>
      </c>
      <c r="AB8" s="79">
        <v>85</v>
      </c>
      <c r="AC8" s="79">
        <f>SUM(AE8,AG8,AI8,AK8,AM8)</f>
        <v>2389</v>
      </c>
      <c r="AD8" s="79">
        <f>SUM(AF8,AH8,AJ8,AL8,AN8)</f>
        <v>1544</v>
      </c>
      <c r="AE8" s="79">
        <v>127</v>
      </c>
      <c r="AF8" s="79">
        <v>49</v>
      </c>
      <c r="AG8" s="79">
        <v>410</v>
      </c>
      <c r="AH8" s="79">
        <v>279</v>
      </c>
      <c r="AI8" s="79">
        <v>698</v>
      </c>
      <c r="AJ8" s="79">
        <v>397</v>
      </c>
      <c r="AK8" s="79">
        <v>301</v>
      </c>
      <c r="AL8" s="79">
        <v>375</v>
      </c>
      <c r="AM8" s="79">
        <v>853</v>
      </c>
      <c r="AN8" s="79">
        <v>444</v>
      </c>
    </row>
    <row r="9" spans="1:40" s="24" customFormat="1" ht="18.95" customHeight="1">
      <c r="A9" s="101" t="s">
        <v>405</v>
      </c>
      <c r="B9" s="27">
        <v>1274</v>
      </c>
      <c r="C9" s="27">
        <v>345</v>
      </c>
      <c r="D9" s="27">
        <v>436</v>
      </c>
      <c r="E9" s="27">
        <v>1063</v>
      </c>
      <c r="F9" s="27">
        <v>63</v>
      </c>
      <c r="G9" s="27">
        <v>737</v>
      </c>
      <c r="H9" s="27">
        <v>1</v>
      </c>
      <c r="I9" s="27">
        <v>51</v>
      </c>
      <c r="J9" s="27">
        <v>0</v>
      </c>
      <c r="K9" s="27">
        <v>211</v>
      </c>
      <c r="L9" s="27">
        <v>968</v>
      </c>
      <c r="M9" s="27">
        <f t="shared" ref="M9:M33" si="0">SUM(O9,Q9,S9,U9,W9,Y9,AA9,)</f>
        <v>615</v>
      </c>
      <c r="N9" s="27">
        <f t="shared" ref="N9:N33" si="1">SUM(P9,R9,T9,V9,X9,Z9,AB9,)</f>
        <v>353</v>
      </c>
      <c r="O9" s="27">
        <v>510</v>
      </c>
      <c r="P9" s="27">
        <v>262</v>
      </c>
      <c r="Q9" s="27">
        <v>1</v>
      </c>
      <c r="R9" s="27">
        <v>3</v>
      </c>
      <c r="S9" s="27">
        <v>18</v>
      </c>
      <c r="T9" s="27">
        <v>33</v>
      </c>
      <c r="U9" s="27">
        <v>21</v>
      </c>
      <c r="V9" s="27">
        <v>30</v>
      </c>
      <c r="W9" s="27">
        <v>0</v>
      </c>
      <c r="X9" s="27">
        <v>3</v>
      </c>
      <c r="Y9" s="27">
        <v>12</v>
      </c>
      <c r="Z9" s="27">
        <v>3</v>
      </c>
      <c r="AA9" s="27">
        <v>53</v>
      </c>
      <c r="AB9" s="27">
        <v>19</v>
      </c>
      <c r="AC9" s="27">
        <f t="shared" ref="AC9:AD33" si="2">SUM(AE9,AG9,AI9,AK9,AM9)</f>
        <v>615</v>
      </c>
      <c r="AD9" s="27">
        <f t="shared" si="2"/>
        <v>353</v>
      </c>
      <c r="AE9" s="27">
        <v>26</v>
      </c>
      <c r="AF9" s="27">
        <v>9</v>
      </c>
      <c r="AG9" s="27">
        <v>160</v>
      </c>
      <c r="AH9" s="27">
        <v>85</v>
      </c>
      <c r="AI9" s="27">
        <v>197</v>
      </c>
      <c r="AJ9" s="27">
        <v>97</v>
      </c>
      <c r="AK9" s="27">
        <v>102</v>
      </c>
      <c r="AL9" s="27">
        <v>54</v>
      </c>
      <c r="AM9" s="27">
        <v>130</v>
      </c>
      <c r="AN9" s="27">
        <v>108</v>
      </c>
    </row>
    <row r="10" spans="1:40" s="24" customFormat="1" ht="18.95" customHeight="1">
      <c r="A10" s="101" t="s">
        <v>406</v>
      </c>
      <c r="B10" s="27">
        <v>219</v>
      </c>
      <c r="C10" s="27">
        <v>112</v>
      </c>
      <c r="D10" s="27">
        <v>0</v>
      </c>
      <c r="E10" s="27">
        <v>170</v>
      </c>
      <c r="F10" s="27">
        <v>7</v>
      </c>
      <c r="G10" s="27">
        <v>128</v>
      </c>
      <c r="H10" s="27">
        <v>1</v>
      </c>
      <c r="I10" s="27">
        <v>0</v>
      </c>
      <c r="J10" s="27">
        <v>0</v>
      </c>
      <c r="K10" s="27">
        <v>34</v>
      </c>
      <c r="L10" s="27">
        <v>172</v>
      </c>
      <c r="M10" s="27">
        <f t="shared" si="0"/>
        <v>79</v>
      </c>
      <c r="N10" s="27">
        <f t="shared" si="1"/>
        <v>93</v>
      </c>
      <c r="O10" s="27">
        <v>74</v>
      </c>
      <c r="P10" s="27">
        <v>81</v>
      </c>
      <c r="Q10" s="27">
        <v>0</v>
      </c>
      <c r="R10" s="27">
        <v>0</v>
      </c>
      <c r="S10" s="27">
        <v>2</v>
      </c>
      <c r="T10" s="27">
        <v>6</v>
      </c>
      <c r="U10" s="27">
        <v>1</v>
      </c>
      <c r="V10" s="27">
        <v>2</v>
      </c>
      <c r="W10" s="27">
        <v>0</v>
      </c>
      <c r="X10" s="27">
        <v>0</v>
      </c>
      <c r="Y10" s="27">
        <v>2</v>
      </c>
      <c r="Z10" s="27">
        <v>4</v>
      </c>
      <c r="AA10" s="27">
        <v>0</v>
      </c>
      <c r="AB10" s="27">
        <v>0</v>
      </c>
      <c r="AC10" s="27">
        <f t="shared" si="2"/>
        <v>79</v>
      </c>
      <c r="AD10" s="27">
        <f t="shared" si="2"/>
        <v>93</v>
      </c>
      <c r="AE10" s="27">
        <v>3</v>
      </c>
      <c r="AF10" s="27">
        <v>2</v>
      </c>
      <c r="AG10" s="27">
        <v>7</v>
      </c>
      <c r="AH10" s="27">
        <v>15</v>
      </c>
      <c r="AI10" s="27">
        <v>26</v>
      </c>
      <c r="AJ10" s="27">
        <v>24</v>
      </c>
      <c r="AK10" s="27">
        <v>16</v>
      </c>
      <c r="AL10" s="27">
        <v>30</v>
      </c>
      <c r="AM10" s="27">
        <v>27</v>
      </c>
      <c r="AN10" s="27">
        <v>22</v>
      </c>
    </row>
    <row r="11" spans="1:40" s="24" customFormat="1" ht="18.95" customHeight="1">
      <c r="A11" s="101" t="s">
        <v>407</v>
      </c>
      <c r="B11" s="27">
        <v>175</v>
      </c>
      <c r="C11" s="27">
        <v>296</v>
      </c>
      <c r="D11" s="27">
        <v>0</v>
      </c>
      <c r="E11" s="27">
        <v>555</v>
      </c>
      <c r="F11" s="27">
        <v>77</v>
      </c>
      <c r="G11" s="27">
        <v>366</v>
      </c>
      <c r="H11" s="27">
        <v>2</v>
      </c>
      <c r="I11" s="27">
        <v>16</v>
      </c>
      <c r="J11" s="27">
        <v>36</v>
      </c>
      <c r="K11" s="27">
        <v>58</v>
      </c>
      <c r="L11" s="27">
        <v>555</v>
      </c>
      <c r="M11" s="27">
        <f t="shared" si="0"/>
        <v>379</v>
      </c>
      <c r="N11" s="27">
        <f t="shared" si="1"/>
        <v>176</v>
      </c>
      <c r="O11" s="27">
        <v>296</v>
      </c>
      <c r="P11" s="27">
        <v>145</v>
      </c>
      <c r="Q11" s="27">
        <v>5</v>
      </c>
      <c r="R11" s="27">
        <v>0</v>
      </c>
      <c r="S11" s="27">
        <v>15</v>
      </c>
      <c r="T11" s="27">
        <v>18</v>
      </c>
      <c r="U11" s="27">
        <v>16</v>
      </c>
      <c r="V11" s="27">
        <v>1</v>
      </c>
      <c r="W11" s="27">
        <v>0</v>
      </c>
      <c r="X11" s="27">
        <v>0</v>
      </c>
      <c r="Y11" s="27">
        <v>26</v>
      </c>
      <c r="Z11" s="27">
        <v>9</v>
      </c>
      <c r="AA11" s="27">
        <v>21</v>
      </c>
      <c r="AB11" s="27">
        <v>3</v>
      </c>
      <c r="AC11" s="27">
        <f t="shared" si="2"/>
        <v>362</v>
      </c>
      <c r="AD11" s="27">
        <f t="shared" si="2"/>
        <v>193</v>
      </c>
      <c r="AE11" s="27">
        <v>19</v>
      </c>
      <c r="AF11" s="27">
        <v>8</v>
      </c>
      <c r="AG11" s="27">
        <v>44</v>
      </c>
      <c r="AH11" s="27">
        <v>29</v>
      </c>
      <c r="AI11" s="27">
        <v>83</v>
      </c>
      <c r="AJ11" s="27">
        <v>40</v>
      </c>
      <c r="AK11" s="27">
        <v>5</v>
      </c>
      <c r="AL11" s="27">
        <v>62</v>
      </c>
      <c r="AM11" s="27">
        <v>211</v>
      </c>
      <c r="AN11" s="27">
        <v>54</v>
      </c>
    </row>
    <row r="12" spans="1:40" s="24" customFormat="1" ht="18.95" customHeight="1">
      <c r="A12" s="101" t="s">
        <v>408</v>
      </c>
      <c r="B12" s="27">
        <v>268</v>
      </c>
      <c r="C12" s="27">
        <v>83</v>
      </c>
      <c r="D12" s="27">
        <v>2</v>
      </c>
      <c r="E12" s="27">
        <v>19</v>
      </c>
      <c r="F12" s="27">
        <v>0</v>
      </c>
      <c r="G12" s="27">
        <v>18</v>
      </c>
      <c r="H12" s="27">
        <v>0</v>
      </c>
      <c r="I12" s="27">
        <v>0</v>
      </c>
      <c r="J12" s="27">
        <v>0</v>
      </c>
      <c r="K12" s="27">
        <v>1</v>
      </c>
      <c r="L12" s="27">
        <v>24</v>
      </c>
      <c r="M12" s="27">
        <f t="shared" si="0"/>
        <v>13</v>
      </c>
      <c r="N12" s="27">
        <f t="shared" si="1"/>
        <v>11</v>
      </c>
      <c r="O12" s="27">
        <v>13</v>
      </c>
      <c r="P12" s="27">
        <v>9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1</v>
      </c>
      <c r="W12" s="27">
        <v>0</v>
      </c>
      <c r="X12" s="27">
        <v>0</v>
      </c>
      <c r="Y12" s="27">
        <v>0</v>
      </c>
      <c r="Z12" s="27">
        <v>1</v>
      </c>
      <c r="AA12" s="27">
        <v>0</v>
      </c>
      <c r="AB12" s="27">
        <v>0</v>
      </c>
      <c r="AC12" s="27">
        <f t="shared" si="2"/>
        <v>12</v>
      </c>
      <c r="AD12" s="27">
        <f t="shared" si="2"/>
        <v>11</v>
      </c>
      <c r="AE12" s="27">
        <v>0</v>
      </c>
      <c r="AF12" s="27">
        <v>0</v>
      </c>
      <c r="AG12" s="27">
        <v>3</v>
      </c>
      <c r="AH12" s="27">
        <v>3</v>
      </c>
      <c r="AI12" s="27">
        <v>5</v>
      </c>
      <c r="AJ12" s="27">
        <v>4</v>
      </c>
      <c r="AK12" s="27">
        <v>1</v>
      </c>
      <c r="AL12" s="27">
        <v>2</v>
      </c>
      <c r="AM12" s="27">
        <v>3</v>
      </c>
      <c r="AN12" s="27">
        <v>2</v>
      </c>
    </row>
    <row r="13" spans="1:40" s="24" customFormat="1" ht="18.95" customHeight="1">
      <c r="A13" s="101" t="s">
        <v>409</v>
      </c>
      <c r="B13" s="27">
        <v>145</v>
      </c>
      <c r="C13" s="27">
        <v>15</v>
      </c>
      <c r="D13" s="27">
        <v>3</v>
      </c>
      <c r="E13" s="27">
        <v>63</v>
      </c>
      <c r="F13" s="27">
        <v>5</v>
      </c>
      <c r="G13" s="27">
        <v>45</v>
      </c>
      <c r="H13" s="27">
        <v>1</v>
      </c>
      <c r="I13" s="27">
        <v>0</v>
      </c>
      <c r="J13" s="27">
        <v>0</v>
      </c>
      <c r="K13" s="27">
        <v>12</v>
      </c>
      <c r="L13" s="27">
        <v>58</v>
      </c>
      <c r="M13" s="27">
        <f t="shared" si="0"/>
        <v>34</v>
      </c>
      <c r="N13" s="27">
        <f t="shared" si="1"/>
        <v>24</v>
      </c>
      <c r="O13" s="27">
        <v>27</v>
      </c>
      <c r="P13" s="27">
        <v>22</v>
      </c>
      <c r="Q13" s="27">
        <v>1</v>
      </c>
      <c r="R13" s="27">
        <v>0</v>
      </c>
      <c r="S13" s="27">
        <v>0</v>
      </c>
      <c r="T13" s="27">
        <v>1</v>
      </c>
      <c r="U13" s="27">
        <v>1</v>
      </c>
      <c r="V13" s="27">
        <v>0</v>
      </c>
      <c r="W13" s="27">
        <v>0</v>
      </c>
      <c r="X13" s="27">
        <v>0</v>
      </c>
      <c r="Y13" s="27">
        <v>2</v>
      </c>
      <c r="Z13" s="27">
        <v>0</v>
      </c>
      <c r="AA13" s="27">
        <v>3</v>
      </c>
      <c r="AB13" s="27">
        <v>1</v>
      </c>
      <c r="AC13" s="27">
        <f t="shared" si="2"/>
        <v>34</v>
      </c>
      <c r="AD13" s="27">
        <f t="shared" si="2"/>
        <v>24</v>
      </c>
      <c r="AE13" s="27">
        <v>10</v>
      </c>
      <c r="AF13" s="27">
        <v>3</v>
      </c>
      <c r="AG13" s="27">
        <v>8</v>
      </c>
      <c r="AH13" s="27">
        <v>4</v>
      </c>
      <c r="AI13" s="27">
        <v>10</v>
      </c>
      <c r="AJ13" s="27">
        <v>6</v>
      </c>
      <c r="AK13" s="27">
        <v>2</v>
      </c>
      <c r="AL13" s="27">
        <v>7</v>
      </c>
      <c r="AM13" s="27">
        <v>4</v>
      </c>
      <c r="AN13" s="27">
        <v>4</v>
      </c>
    </row>
    <row r="14" spans="1:40" s="24" customFormat="1" ht="18.95" customHeight="1">
      <c r="A14" s="101" t="s">
        <v>410</v>
      </c>
      <c r="B14" s="27">
        <v>4477</v>
      </c>
      <c r="C14" s="27">
        <v>2065</v>
      </c>
      <c r="D14" s="27">
        <v>358</v>
      </c>
      <c r="E14" s="27">
        <v>458</v>
      </c>
      <c r="F14" s="27">
        <v>14</v>
      </c>
      <c r="G14" s="27">
        <v>305</v>
      </c>
      <c r="H14" s="27">
        <v>1</v>
      </c>
      <c r="I14" s="27">
        <v>1</v>
      </c>
      <c r="J14" s="27">
        <v>5</v>
      </c>
      <c r="K14" s="27">
        <v>132</v>
      </c>
      <c r="L14" s="27">
        <v>413</v>
      </c>
      <c r="M14" s="27">
        <f t="shared" si="0"/>
        <v>245</v>
      </c>
      <c r="N14" s="27">
        <f t="shared" si="1"/>
        <v>168</v>
      </c>
      <c r="O14" s="27">
        <v>201</v>
      </c>
      <c r="P14" s="27">
        <v>135</v>
      </c>
      <c r="Q14" s="27">
        <v>2</v>
      </c>
      <c r="R14" s="27">
        <v>7</v>
      </c>
      <c r="S14" s="27">
        <v>3</v>
      </c>
      <c r="T14" s="27">
        <v>8</v>
      </c>
      <c r="U14" s="27">
        <v>5</v>
      </c>
      <c r="V14" s="27">
        <v>4</v>
      </c>
      <c r="W14" s="27">
        <v>1</v>
      </c>
      <c r="X14" s="27">
        <v>0</v>
      </c>
      <c r="Y14" s="27">
        <v>10</v>
      </c>
      <c r="Z14" s="27">
        <v>3</v>
      </c>
      <c r="AA14" s="27">
        <v>23</v>
      </c>
      <c r="AB14" s="27">
        <v>11</v>
      </c>
      <c r="AC14" s="27">
        <f t="shared" si="2"/>
        <v>245</v>
      </c>
      <c r="AD14" s="27">
        <f t="shared" si="2"/>
        <v>168</v>
      </c>
      <c r="AE14" s="27">
        <v>4</v>
      </c>
      <c r="AF14" s="27">
        <v>5</v>
      </c>
      <c r="AG14" s="27">
        <v>16</v>
      </c>
      <c r="AH14" s="27">
        <v>26</v>
      </c>
      <c r="AI14" s="27">
        <v>50</v>
      </c>
      <c r="AJ14" s="27">
        <v>33</v>
      </c>
      <c r="AK14" s="27">
        <v>33</v>
      </c>
      <c r="AL14" s="27">
        <v>35</v>
      </c>
      <c r="AM14" s="27">
        <v>142</v>
      </c>
      <c r="AN14" s="27">
        <v>69</v>
      </c>
    </row>
    <row r="15" spans="1:40" s="24" customFormat="1" ht="18.95" customHeight="1">
      <c r="A15" s="101" t="s">
        <v>411</v>
      </c>
      <c r="B15" s="27">
        <v>450</v>
      </c>
      <c r="C15" s="27">
        <v>154</v>
      </c>
      <c r="D15" s="27">
        <v>5</v>
      </c>
      <c r="E15" s="27">
        <v>100</v>
      </c>
      <c r="F15" s="27">
        <v>9</v>
      </c>
      <c r="G15" s="27">
        <v>84</v>
      </c>
      <c r="H15" s="27">
        <v>1</v>
      </c>
      <c r="I15" s="27">
        <v>0</v>
      </c>
      <c r="J15" s="27">
        <v>0</v>
      </c>
      <c r="K15" s="27">
        <v>6</v>
      </c>
      <c r="L15" s="27">
        <v>103</v>
      </c>
      <c r="M15" s="27">
        <f t="shared" si="0"/>
        <v>75</v>
      </c>
      <c r="N15" s="27">
        <f t="shared" si="1"/>
        <v>28</v>
      </c>
      <c r="O15" s="27">
        <v>61</v>
      </c>
      <c r="P15" s="27">
        <v>26</v>
      </c>
      <c r="Q15" s="27">
        <v>0</v>
      </c>
      <c r="R15" s="27">
        <v>0</v>
      </c>
      <c r="S15" s="27">
        <v>2</v>
      </c>
      <c r="T15" s="27">
        <v>2</v>
      </c>
      <c r="U15" s="27">
        <v>3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9</v>
      </c>
      <c r="AB15" s="27">
        <v>0</v>
      </c>
      <c r="AC15" s="27">
        <f t="shared" si="2"/>
        <v>75</v>
      </c>
      <c r="AD15" s="27">
        <f t="shared" si="2"/>
        <v>28</v>
      </c>
      <c r="AE15" s="27">
        <v>1</v>
      </c>
      <c r="AF15" s="27">
        <v>1</v>
      </c>
      <c r="AG15" s="27">
        <v>15</v>
      </c>
      <c r="AH15" s="27">
        <v>10</v>
      </c>
      <c r="AI15" s="27">
        <v>40</v>
      </c>
      <c r="AJ15" s="27">
        <v>11</v>
      </c>
      <c r="AK15" s="27">
        <v>10</v>
      </c>
      <c r="AL15" s="27">
        <v>3</v>
      </c>
      <c r="AM15" s="27">
        <v>9</v>
      </c>
      <c r="AN15" s="27">
        <v>3</v>
      </c>
    </row>
    <row r="16" spans="1:40" s="24" customFormat="1" ht="18.95" customHeight="1">
      <c r="A16" s="101" t="s">
        <v>412</v>
      </c>
      <c r="B16" s="27">
        <v>185</v>
      </c>
      <c r="C16" s="27">
        <v>98</v>
      </c>
      <c r="D16" s="27">
        <v>2</v>
      </c>
      <c r="E16" s="27">
        <v>148</v>
      </c>
      <c r="F16" s="27">
        <v>16</v>
      </c>
      <c r="G16" s="27">
        <v>78</v>
      </c>
      <c r="H16" s="27">
        <v>1</v>
      </c>
      <c r="I16" s="27">
        <v>2</v>
      </c>
      <c r="J16" s="27">
        <v>0</v>
      </c>
      <c r="K16" s="27">
        <v>51</v>
      </c>
      <c r="L16" s="27">
        <v>132</v>
      </c>
      <c r="M16" s="27">
        <f t="shared" si="0"/>
        <v>84</v>
      </c>
      <c r="N16" s="27">
        <f t="shared" si="1"/>
        <v>48</v>
      </c>
      <c r="O16" s="27">
        <v>67</v>
      </c>
      <c r="P16" s="27">
        <v>34</v>
      </c>
      <c r="Q16" s="27">
        <v>2</v>
      </c>
      <c r="R16" s="27">
        <v>3</v>
      </c>
      <c r="S16" s="27">
        <v>4</v>
      </c>
      <c r="T16" s="27">
        <v>3</v>
      </c>
      <c r="U16" s="27">
        <v>4</v>
      </c>
      <c r="V16" s="27">
        <v>1</v>
      </c>
      <c r="W16" s="27">
        <v>0</v>
      </c>
      <c r="X16" s="27">
        <v>0</v>
      </c>
      <c r="Y16" s="27">
        <v>2</v>
      </c>
      <c r="Z16" s="27">
        <v>0</v>
      </c>
      <c r="AA16" s="27">
        <v>5</v>
      </c>
      <c r="AB16" s="27">
        <v>7</v>
      </c>
      <c r="AC16" s="27">
        <f t="shared" si="2"/>
        <v>84</v>
      </c>
      <c r="AD16" s="27">
        <f t="shared" si="2"/>
        <v>48</v>
      </c>
      <c r="AE16" s="27">
        <v>5</v>
      </c>
      <c r="AF16" s="27">
        <v>2</v>
      </c>
      <c r="AG16" s="27">
        <v>14</v>
      </c>
      <c r="AH16" s="27">
        <v>13</v>
      </c>
      <c r="AI16" s="27">
        <v>45</v>
      </c>
      <c r="AJ16" s="27">
        <v>18</v>
      </c>
      <c r="AK16" s="27">
        <v>13</v>
      </c>
      <c r="AL16" s="27">
        <v>7</v>
      </c>
      <c r="AM16" s="27">
        <v>7</v>
      </c>
      <c r="AN16" s="27">
        <v>8</v>
      </c>
    </row>
    <row r="17" spans="1:40" s="24" customFormat="1" ht="18.95" customHeight="1">
      <c r="A17" s="101" t="s">
        <v>413</v>
      </c>
      <c r="B17" s="27">
        <v>343</v>
      </c>
      <c r="C17" s="27">
        <v>97</v>
      </c>
      <c r="D17" s="27">
        <v>75</v>
      </c>
      <c r="E17" s="27">
        <v>187</v>
      </c>
      <c r="F17" s="27">
        <v>9</v>
      </c>
      <c r="G17" s="27">
        <v>154</v>
      </c>
      <c r="H17" s="27">
        <v>5</v>
      </c>
      <c r="I17" s="27">
        <v>0</v>
      </c>
      <c r="J17" s="27">
        <v>0</v>
      </c>
      <c r="K17" s="27">
        <v>19</v>
      </c>
      <c r="L17" s="27">
        <v>134</v>
      </c>
      <c r="M17" s="27">
        <f t="shared" si="0"/>
        <v>72</v>
      </c>
      <c r="N17" s="27">
        <f t="shared" si="1"/>
        <v>62</v>
      </c>
      <c r="O17" s="27">
        <v>53</v>
      </c>
      <c r="P17" s="27">
        <v>45</v>
      </c>
      <c r="Q17" s="27">
        <v>3</v>
      </c>
      <c r="R17" s="27">
        <v>0</v>
      </c>
      <c r="S17" s="27">
        <v>3</v>
      </c>
      <c r="T17" s="27">
        <v>5</v>
      </c>
      <c r="U17" s="27">
        <v>4</v>
      </c>
      <c r="V17" s="27">
        <v>6</v>
      </c>
      <c r="W17" s="27">
        <v>5</v>
      </c>
      <c r="X17" s="27">
        <v>0</v>
      </c>
      <c r="Y17" s="27">
        <v>3</v>
      </c>
      <c r="Z17" s="27">
        <v>2</v>
      </c>
      <c r="AA17" s="27">
        <v>1</v>
      </c>
      <c r="AB17" s="27">
        <v>4</v>
      </c>
      <c r="AC17" s="27">
        <f t="shared" si="2"/>
        <v>72</v>
      </c>
      <c r="AD17" s="27">
        <f t="shared" si="2"/>
        <v>62</v>
      </c>
      <c r="AE17" s="27">
        <v>4</v>
      </c>
      <c r="AF17" s="27">
        <v>3</v>
      </c>
      <c r="AG17" s="27">
        <v>6</v>
      </c>
      <c r="AH17" s="27">
        <v>7</v>
      </c>
      <c r="AI17" s="27">
        <v>27</v>
      </c>
      <c r="AJ17" s="27">
        <v>18</v>
      </c>
      <c r="AK17" s="27">
        <v>15</v>
      </c>
      <c r="AL17" s="27">
        <v>20</v>
      </c>
      <c r="AM17" s="27">
        <v>20</v>
      </c>
      <c r="AN17" s="27">
        <v>14</v>
      </c>
    </row>
    <row r="18" spans="1:40" s="24" customFormat="1" ht="18.95" customHeight="1">
      <c r="A18" s="101" t="s">
        <v>414</v>
      </c>
      <c r="B18" s="27">
        <v>101</v>
      </c>
      <c r="C18" s="27">
        <v>24</v>
      </c>
      <c r="D18" s="27">
        <v>3</v>
      </c>
      <c r="E18" s="27">
        <v>91</v>
      </c>
      <c r="F18" s="27">
        <v>5</v>
      </c>
      <c r="G18" s="27">
        <v>53</v>
      </c>
      <c r="H18" s="27">
        <v>0</v>
      </c>
      <c r="I18" s="27">
        <v>0</v>
      </c>
      <c r="J18" s="27">
        <v>0</v>
      </c>
      <c r="K18" s="27">
        <v>33</v>
      </c>
      <c r="L18" s="27">
        <v>70</v>
      </c>
      <c r="M18" s="27">
        <f t="shared" si="0"/>
        <v>45</v>
      </c>
      <c r="N18" s="27">
        <f t="shared" si="1"/>
        <v>25</v>
      </c>
      <c r="O18" s="27">
        <v>35</v>
      </c>
      <c r="P18" s="27">
        <v>18</v>
      </c>
      <c r="Q18" s="27">
        <v>0</v>
      </c>
      <c r="R18" s="27">
        <v>0</v>
      </c>
      <c r="S18" s="27">
        <v>1</v>
      </c>
      <c r="T18" s="27">
        <v>1</v>
      </c>
      <c r="U18" s="27">
        <v>2</v>
      </c>
      <c r="V18" s="27">
        <v>3</v>
      </c>
      <c r="W18" s="27">
        <v>1</v>
      </c>
      <c r="X18" s="27">
        <v>0</v>
      </c>
      <c r="Y18" s="27">
        <v>0</v>
      </c>
      <c r="Z18" s="27">
        <v>0</v>
      </c>
      <c r="AA18" s="27">
        <v>6</v>
      </c>
      <c r="AB18" s="27">
        <v>3</v>
      </c>
      <c r="AC18" s="27">
        <f t="shared" si="2"/>
        <v>45</v>
      </c>
      <c r="AD18" s="27">
        <f t="shared" si="2"/>
        <v>25</v>
      </c>
      <c r="AE18" s="27">
        <v>1</v>
      </c>
      <c r="AF18" s="27">
        <v>2</v>
      </c>
      <c r="AG18" s="27">
        <v>10</v>
      </c>
      <c r="AH18" s="27">
        <v>5</v>
      </c>
      <c r="AI18" s="27">
        <v>17</v>
      </c>
      <c r="AJ18" s="27">
        <v>7</v>
      </c>
      <c r="AK18" s="27">
        <v>3</v>
      </c>
      <c r="AL18" s="27">
        <v>4</v>
      </c>
      <c r="AM18" s="27">
        <v>14</v>
      </c>
      <c r="AN18" s="27">
        <v>7</v>
      </c>
    </row>
    <row r="19" spans="1:40" s="24" customFormat="1" ht="18.95" customHeight="1">
      <c r="A19" s="101" t="s">
        <v>415</v>
      </c>
      <c r="B19" s="27">
        <v>98</v>
      </c>
      <c r="C19" s="27">
        <v>77</v>
      </c>
      <c r="D19" s="27">
        <v>11</v>
      </c>
      <c r="E19" s="27">
        <v>170</v>
      </c>
      <c r="F19" s="27">
        <v>44</v>
      </c>
      <c r="G19" s="27">
        <v>75</v>
      </c>
      <c r="H19" s="27">
        <v>0</v>
      </c>
      <c r="I19" s="27">
        <v>0</v>
      </c>
      <c r="J19" s="27">
        <v>0</v>
      </c>
      <c r="K19" s="27">
        <v>51</v>
      </c>
      <c r="L19" s="27">
        <v>131</v>
      </c>
      <c r="M19" s="27">
        <f t="shared" si="0"/>
        <v>81</v>
      </c>
      <c r="N19" s="27">
        <f t="shared" si="1"/>
        <v>50</v>
      </c>
      <c r="O19" s="27">
        <v>70</v>
      </c>
      <c r="P19" s="27">
        <v>44</v>
      </c>
      <c r="Q19" s="27">
        <v>0</v>
      </c>
      <c r="R19" s="27">
        <v>0</v>
      </c>
      <c r="S19" s="27">
        <v>3</v>
      </c>
      <c r="T19" s="27">
        <v>4</v>
      </c>
      <c r="U19" s="27">
        <v>5</v>
      </c>
      <c r="V19" s="27">
        <v>0</v>
      </c>
      <c r="W19" s="27">
        <v>0</v>
      </c>
      <c r="X19" s="27">
        <v>0</v>
      </c>
      <c r="Y19" s="27">
        <v>1</v>
      </c>
      <c r="Z19" s="27">
        <v>1</v>
      </c>
      <c r="AA19" s="27">
        <v>2</v>
      </c>
      <c r="AB19" s="27">
        <v>1</v>
      </c>
      <c r="AC19" s="27">
        <f t="shared" si="2"/>
        <v>81</v>
      </c>
      <c r="AD19" s="27">
        <f t="shared" si="2"/>
        <v>50</v>
      </c>
      <c r="AE19" s="27">
        <v>2</v>
      </c>
      <c r="AF19" s="27">
        <v>0</v>
      </c>
      <c r="AG19" s="27">
        <v>11</v>
      </c>
      <c r="AH19" s="27">
        <v>9</v>
      </c>
      <c r="AI19" s="27">
        <v>45</v>
      </c>
      <c r="AJ19" s="27">
        <v>33</v>
      </c>
      <c r="AK19" s="27">
        <v>15</v>
      </c>
      <c r="AL19" s="27">
        <v>5</v>
      </c>
      <c r="AM19" s="27">
        <v>8</v>
      </c>
      <c r="AN19" s="27">
        <v>3</v>
      </c>
    </row>
    <row r="20" spans="1:40" s="24" customFormat="1" ht="18.95" customHeight="1">
      <c r="A20" s="101" t="s">
        <v>416</v>
      </c>
      <c r="B20" s="27">
        <v>1772</v>
      </c>
      <c r="C20" s="27">
        <v>1283</v>
      </c>
      <c r="D20" s="27">
        <v>0</v>
      </c>
      <c r="E20" s="27">
        <v>126</v>
      </c>
      <c r="F20" s="27">
        <v>8</v>
      </c>
      <c r="G20" s="27">
        <v>104</v>
      </c>
      <c r="H20" s="27">
        <v>0</v>
      </c>
      <c r="I20" s="27">
        <v>4</v>
      </c>
      <c r="J20" s="27">
        <v>1</v>
      </c>
      <c r="K20" s="27">
        <v>9</v>
      </c>
      <c r="L20" s="27">
        <v>132</v>
      </c>
      <c r="M20" s="27">
        <f t="shared" si="0"/>
        <v>73</v>
      </c>
      <c r="N20" s="27">
        <f t="shared" si="1"/>
        <v>59</v>
      </c>
      <c r="O20" s="27">
        <v>55</v>
      </c>
      <c r="P20" s="27">
        <v>54</v>
      </c>
      <c r="Q20" s="27">
        <v>1</v>
      </c>
      <c r="R20" s="27">
        <v>0</v>
      </c>
      <c r="S20" s="27">
        <v>1</v>
      </c>
      <c r="T20" s="27">
        <v>3</v>
      </c>
      <c r="U20" s="27">
        <v>3</v>
      </c>
      <c r="V20" s="27">
        <v>2</v>
      </c>
      <c r="W20" s="27">
        <v>0</v>
      </c>
      <c r="X20" s="27">
        <v>0</v>
      </c>
      <c r="Y20" s="27">
        <v>0</v>
      </c>
      <c r="Z20" s="27">
        <v>0</v>
      </c>
      <c r="AA20" s="27">
        <v>13</v>
      </c>
      <c r="AB20" s="27">
        <v>0</v>
      </c>
      <c r="AC20" s="27">
        <f t="shared" si="2"/>
        <v>73</v>
      </c>
      <c r="AD20" s="27">
        <f t="shared" si="2"/>
        <v>59</v>
      </c>
      <c r="AE20" s="27">
        <v>3</v>
      </c>
      <c r="AF20" s="27">
        <v>0</v>
      </c>
      <c r="AG20" s="27">
        <v>14</v>
      </c>
      <c r="AH20" s="27">
        <v>17</v>
      </c>
      <c r="AI20" s="27">
        <v>30</v>
      </c>
      <c r="AJ20" s="27">
        <v>32</v>
      </c>
      <c r="AK20" s="27">
        <v>15</v>
      </c>
      <c r="AL20" s="27">
        <v>5</v>
      </c>
      <c r="AM20" s="27">
        <v>11</v>
      </c>
      <c r="AN20" s="27">
        <v>5</v>
      </c>
    </row>
    <row r="21" spans="1:40" s="24" customFormat="1" ht="18.95" customHeight="1">
      <c r="A21" s="101" t="s">
        <v>417</v>
      </c>
      <c r="B21" s="27">
        <v>697</v>
      </c>
      <c r="C21" s="27">
        <v>159</v>
      </c>
      <c r="D21" s="27">
        <v>11</v>
      </c>
      <c r="E21" s="27">
        <v>84</v>
      </c>
      <c r="F21" s="27">
        <v>15</v>
      </c>
      <c r="G21" s="27">
        <v>61</v>
      </c>
      <c r="H21" s="27">
        <v>2</v>
      </c>
      <c r="I21" s="27">
        <v>4</v>
      </c>
      <c r="J21" s="27">
        <v>0</v>
      </c>
      <c r="K21" s="27">
        <v>2</v>
      </c>
      <c r="L21" s="27">
        <v>86</v>
      </c>
      <c r="M21" s="27">
        <f t="shared" si="0"/>
        <v>50</v>
      </c>
      <c r="N21" s="27">
        <f t="shared" si="1"/>
        <v>36</v>
      </c>
      <c r="O21" s="27">
        <v>38</v>
      </c>
      <c r="P21" s="27">
        <v>13</v>
      </c>
      <c r="Q21" s="27">
        <v>6</v>
      </c>
      <c r="R21" s="27">
        <v>3</v>
      </c>
      <c r="S21" s="27">
        <v>2</v>
      </c>
      <c r="T21" s="27">
        <v>9</v>
      </c>
      <c r="U21" s="27">
        <v>3</v>
      </c>
      <c r="V21" s="27">
        <v>5</v>
      </c>
      <c r="W21" s="27">
        <v>0</v>
      </c>
      <c r="X21" s="27">
        <v>0</v>
      </c>
      <c r="Y21" s="27">
        <v>0</v>
      </c>
      <c r="Z21" s="27">
        <v>2</v>
      </c>
      <c r="AA21" s="27">
        <v>1</v>
      </c>
      <c r="AB21" s="27">
        <v>4</v>
      </c>
      <c r="AC21" s="27">
        <f t="shared" si="2"/>
        <v>50</v>
      </c>
      <c r="AD21" s="27">
        <f t="shared" si="2"/>
        <v>36</v>
      </c>
      <c r="AE21" s="27">
        <v>0</v>
      </c>
      <c r="AF21" s="27">
        <v>0</v>
      </c>
      <c r="AG21" s="27">
        <v>7</v>
      </c>
      <c r="AH21" s="27">
        <v>1</v>
      </c>
      <c r="AI21" s="27">
        <v>17</v>
      </c>
      <c r="AJ21" s="27">
        <v>8</v>
      </c>
      <c r="AK21" s="27">
        <v>16</v>
      </c>
      <c r="AL21" s="27">
        <v>11</v>
      </c>
      <c r="AM21" s="27">
        <v>10</v>
      </c>
      <c r="AN21" s="27">
        <v>16</v>
      </c>
    </row>
    <row r="22" spans="1:40" s="24" customFormat="1" ht="18.95" customHeight="1">
      <c r="A22" s="101" t="s">
        <v>418</v>
      </c>
      <c r="B22" s="27">
        <v>82</v>
      </c>
      <c r="C22" s="27">
        <v>31</v>
      </c>
      <c r="D22" s="27">
        <v>0</v>
      </c>
      <c r="E22" s="27">
        <v>85</v>
      </c>
      <c r="F22" s="27">
        <v>14</v>
      </c>
      <c r="G22" s="27">
        <v>48</v>
      </c>
      <c r="H22" s="27">
        <v>0</v>
      </c>
      <c r="I22" s="27">
        <v>0</v>
      </c>
      <c r="J22" s="27">
        <v>0</v>
      </c>
      <c r="K22" s="27">
        <v>23</v>
      </c>
      <c r="L22" s="27">
        <v>75</v>
      </c>
      <c r="M22" s="27">
        <f t="shared" si="0"/>
        <v>38</v>
      </c>
      <c r="N22" s="27">
        <f t="shared" si="1"/>
        <v>37</v>
      </c>
      <c r="O22" s="27">
        <v>32</v>
      </c>
      <c r="P22" s="27">
        <v>32</v>
      </c>
      <c r="Q22" s="27">
        <v>2</v>
      </c>
      <c r="R22" s="27">
        <v>0</v>
      </c>
      <c r="S22" s="27">
        <v>1</v>
      </c>
      <c r="T22" s="27">
        <v>5</v>
      </c>
      <c r="U22" s="27">
        <v>2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1</v>
      </c>
      <c r="AB22" s="27">
        <v>0</v>
      </c>
      <c r="AC22" s="27">
        <f t="shared" si="2"/>
        <v>38</v>
      </c>
      <c r="AD22" s="27">
        <f t="shared" si="2"/>
        <v>37</v>
      </c>
      <c r="AE22" s="27">
        <v>1</v>
      </c>
      <c r="AF22" s="27">
        <v>0</v>
      </c>
      <c r="AG22" s="27">
        <v>3</v>
      </c>
      <c r="AH22" s="27">
        <v>3</v>
      </c>
      <c r="AI22" s="27">
        <v>5</v>
      </c>
      <c r="AJ22" s="27">
        <v>5</v>
      </c>
      <c r="AK22" s="27">
        <v>13</v>
      </c>
      <c r="AL22" s="27">
        <v>11</v>
      </c>
      <c r="AM22" s="27">
        <v>16</v>
      </c>
      <c r="AN22" s="27">
        <v>18</v>
      </c>
    </row>
    <row r="23" spans="1:40" s="24" customFormat="1" ht="18.95" customHeight="1">
      <c r="A23" s="101" t="s">
        <v>419</v>
      </c>
      <c r="B23" s="27">
        <v>50</v>
      </c>
      <c r="C23" s="27">
        <v>19</v>
      </c>
      <c r="D23" s="27">
        <v>0</v>
      </c>
      <c r="E23" s="27">
        <v>103</v>
      </c>
      <c r="F23" s="27">
        <v>7</v>
      </c>
      <c r="G23" s="27">
        <v>67</v>
      </c>
      <c r="H23" s="27">
        <v>0</v>
      </c>
      <c r="I23" s="27">
        <v>0</v>
      </c>
      <c r="J23" s="27">
        <v>1</v>
      </c>
      <c r="K23" s="27">
        <v>28</v>
      </c>
      <c r="L23" s="27">
        <v>105</v>
      </c>
      <c r="M23" s="27">
        <f t="shared" si="0"/>
        <v>60</v>
      </c>
      <c r="N23" s="27">
        <f t="shared" si="1"/>
        <v>45</v>
      </c>
      <c r="O23" s="27">
        <v>43</v>
      </c>
      <c r="P23" s="27">
        <v>43</v>
      </c>
      <c r="Q23" s="27">
        <v>1</v>
      </c>
      <c r="R23" s="27">
        <v>0</v>
      </c>
      <c r="S23" s="27">
        <v>4</v>
      </c>
      <c r="T23" s="27">
        <v>2</v>
      </c>
      <c r="U23" s="27">
        <v>4</v>
      </c>
      <c r="V23" s="27">
        <v>0</v>
      </c>
      <c r="W23" s="27">
        <v>0</v>
      </c>
      <c r="X23" s="27">
        <v>0</v>
      </c>
      <c r="Y23" s="27">
        <v>2</v>
      </c>
      <c r="Z23" s="27">
        <v>0</v>
      </c>
      <c r="AA23" s="27">
        <v>6</v>
      </c>
      <c r="AB23" s="27">
        <v>0</v>
      </c>
      <c r="AC23" s="27">
        <f t="shared" si="2"/>
        <v>59</v>
      </c>
      <c r="AD23" s="27">
        <f t="shared" si="2"/>
        <v>46</v>
      </c>
      <c r="AE23" s="27">
        <v>4</v>
      </c>
      <c r="AF23" s="27">
        <v>1</v>
      </c>
      <c r="AG23" s="27">
        <v>5</v>
      </c>
      <c r="AH23" s="27">
        <v>0</v>
      </c>
      <c r="AI23" s="27">
        <v>10</v>
      </c>
      <c r="AJ23" s="27">
        <v>8</v>
      </c>
      <c r="AK23" s="27">
        <v>4</v>
      </c>
      <c r="AL23" s="27">
        <v>20</v>
      </c>
      <c r="AM23" s="27">
        <v>36</v>
      </c>
      <c r="AN23" s="27">
        <v>17</v>
      </c>
    </row>
    <row r="24" spans="1:40" s="24" customFormat="1" ht="18.95" customHeight="1">
      <c r="A24" s="101" t="s">
        <v>420</v>
      </c>
      <c r="B24" s="27">
        <v>22</v>
      </c>
      <c r="C24" s="27">
        <v>6</v>
      </c>
      <c r="D24" s="27">
        <v>1</v>
      </c>
      <c r="E24" s="27">
        <v>6</v>
      </c>
      <c r="F24" s="27">
        <v>0</v>
      </c>
      <c r="G24" s="27">
        <v>6</v>
      </c>
      <c r="H24" s="27">
        <v>0</v>
      </c>
      <c r="I24" s="27">
        <v>0</v>
      </c>
      <c r="J24" s="27">
        <v>0</v>
      </c>
      <c r="K24" s="27">
        <v>0</v>
      </c>
      <c r="L24" s="27">
        <v>5</v>
      </c>
      <c r="M24" s="27">
        <f t="shared" si="0"/>
        <v>3</v>
      </c>
      <c r="N24" s="27">
        <f t="shared" si="1"/>
        <v>2</v>
      </c>
      <c r="O24" s="27">
        <v>3</v>
      </c>
      <c r="P24" s="27">
        <v>1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1</v>
      </c>
      <c r="AC24" s="27">
        <f t="shared" si="2"/>
        <v>3</v>
      </c>
      <c r="AD24" s="27">
        <f t="shared" si="2"/>
        <v>2</v>
      </c>
      <c r="AE24" s="27">
        <v>0</v>
      </c>
      <c r="AF24" s="27">
        <v>0</v>
      </c>
      <c r="AG24" s="27">
        <v>1</v>
      </c>
      <c r="AH24" s="27">
        <v>0</v>
      </c>
      <c r="AI24" s="27">
        <v>2</v>
      </c>
      <c r="AJ24" s="27">
        <v>0</v>
      </c>
      <c r="AK24" s="27">
        <v>0</v>
      </c>
      <c r="AL24" s="27">
        <v>1</v>
      </c>
      <c r="AM24" s="27">
        <v>0</v>
      </c>
      <c r="AN24" s="27">
        <v>1</v>
      </c>
    </row>
    <row r="25" spans="1:40" s="24" customFormat="1" ht="18.95" customHeight="1">
      <c r="A25" s="101" t="s">
        <v>421</v>
      </c>
      <c r="B25" s="27">
        <v>19</v>
      </c>
      <c r="C25" s="27">
        <v>3</v>
      </c>
      <c r="D25" s="27">
        <v>0</v>
      </c>
      <c r="E25" s="27">
        <v>44</v>
      </c>
      <c r="F25" s="27">
        <v>4</v>
      </c>
      <c r="G25" s="27">
        <v>29</v>
      </c>
      <c r="H25" s="27">
        <v>0</v>
      </c>
      <c r="I25" s="27">
        <v>0</v>
      </c>
      <c r="J25" s="27">
        <v>0</v>
      </c>
      <c r="K25" s="27">
        <v>11</v>
      </c>
      <c r="L25" s="27">
        <v>43</v>
      </c>
      <c r="M25" s="27">
        <f t="shared" si="0"/>
        <v>29</v>
      </c>
      <c r="N25" s="27">
        <f t="shared" si="1"/>
        <v>14</v>
      </c>
      <c r="O25" s="27">
        <v>20</v>
      </c>
      <c r="P25" s="27">
        <v>10</v>
      </c>
      <c r="Q25" s="27">
        <v>0</v>
      </c>
      <c r="R25" s="27">
        <v>0</v>
      </c>
      <c r="S25" s="27">
        <v>0</v>
      </c>
      <c r="T25" s="27">
        <v>2</v>
      </c>
      <c r="U25" s="27">
        <v>3</v>
      </c>
      <c r="V25" s="27">
        <v>2</v>
      </c>
      <c r="W25" s="27">
        <v>1</v>
      </c>
      <c r="X25" s="27">
        <v>0</v>
      </c>
      <c r="Y25" s="27">
        <v>0</v>
      </c>
      <c r="Z25" s="27">
        <v>0</v>
      </c>
      <c r="AA25" s="27">
        <v>5</v>
      </c>
      <c r="AB25" s="27">
        <v>0</v>
      </c>
      <c r="AC25" s="27">
        <f t="shared" si="2"/>
        <v>29</v>
      </c>
      <c r="AD25" s="27">
        <f t="shared" si="2"/>
        <v>14</v>
      </c>
      <c r="AE25" s="27">
        <v>2</v>
      </c>
      <c r="AF25" s="27">
        <v>1</v>
      </c>
      <c r="AG25" s="27">
        <v>6</v>
      </c>
      <c r="AH25" s="27">
        <v>3</v>
      </c>
      <c r="AI25" s="27">
        <v>10</v>
      </c>
      <c r="AJ25" s="27">
        <v>3</v>
      </c>
      <c r="AK25" s="27">
        <v>1</v>
      </c>
      <c r="AL25" s="27">
        <v>2</v>
      </c>
      <c r="AM25" s="27">
        <v>10</v>
      </c>
      <c r="AN25" s="27">
        <v>5</v>
      </c>
    </row>
    <row r="26" spans="1:40" s="24" customFormat="1" ht="18.95" customHeight="1">
      <c r="A26" s="101" t="s">
        <v>422</v>
      </c>
      <c r="B26" s="27">
        <v>149</v>
      </c>
      <c r="C26" s="27">
        <v>23</v>
      </c>
      <c r="D26" s="27">
        <v>0</v>
      </c>
      <c r="E26" s="27">
        <v>52</v>
      </c>
      <c r="F26" s="27">
        <v>3</v>
      </c>
      <c r="G26" s="27">
        <v>31</v>
      </c>
      <c r="H26" s="27">
        <v>0</v>
      </c>
      <c r="I26" s="27">
        <v>0</v>
      </c>
      <c r="J26" s="27">
        <v>0</v>
      </c>
      <c r="K26" s="27">
        <v>18</v>
      </c>
      <c r="L26" s="27">
        <v>52</v>
      </c>
      <c r="M26" s="27">
        <f t="shared" si="0"/>
        <v>28</v>
      </c>
      <c r="N26" s="27">
        <f t="shared" si="1"/>
        <v>24</v>
      </c>
      <c r="O26" s="27">
        <v>25</v>
      </c>
      <c r="P26" s="27">
        <v>19</v>
      </c>
      <c r="Q26" s="27">
        <v>0</v>
      </c>
      <c r="R26" s="27">
        <v>0</v>
      </c>
      <c r="S26" s="27">
        <v>0</v>
      </c>
      <c r="T26" s="27">
        <v>1</v>
      </c>
      <c r="U26" s="27">
        <v>2</v>
      </c>
      <c r="V26" s="27">
        <v>2</v>
      </c>
      <c r="W26" s="27">
        <v>0</v>
      </c>
      <c r="X26" s="27">
        <v>0</v>
      </c>
      <c r="Y26" s="27">
        <v>0</v>
      </c>
      <c r="Z26" s="27">
        <v>0</v>
      </c>
      <c r="AA26" s="27">
        <v>1</v>
      </c>
      <c r="AB26" s="27">
        <v>2</v>
      </c>
      <c r="AC26" s="27">
        <f t="shared" si="2"/>
        <v>29</v>
      </c>
      <c r="AD26" s="27">
        <f t="shared" si="2"/>
        <v>23</v>
      </c>
      <c r="AE26" s="27">
        <v>3</v>
      </c>
      <c r="AF26" s="27">
        <v>0</v>
      </c>
      <c r="AG26" s="27">
        <v>6</v>
      </c>
      <c r="AH26" s="27">
        <v>6</v>
      </c>
      <c r="AI26" s="27">
        <v>12</v>
      </c>
      <c r="AJ26" s="27">
        <v>7</v>
      </c>
      <c r="AK26" s="27">
        <v>5</v>
      </c>
      <c r="AL26" s="27">
        <v>5</v>
      </c>
      <c r="AM26" s="27">
        <v>3</v>
      </c>
      <c r="AN26" s="27">
        <v>5</v>
      </c>
    </row>
    <row r="27" spans="1:40" s="24" customFormat="1" ht="18.95" customHeight="1">
      <c r="A27" s="101" t="s">
        <v>423</v>
      </c>
      <c r="B27" s="27">
        <v>39</v>
      </c>
      <c r="C27" s="27">
        <v>6</v>
      </c>
      <c r="D27" s="27">
        <v>0</v>
      </c>
      <c r="E27" s="27">
        <v>176</v>
      </c>
      <c r="F27" s="27">
        <v>22</v>
      </c>
      <c r="G27" s="27">
        <v>105</v>
      </c>
      <c r="H27" s="27">
        <v>0</v>
      </c>
      <c r="I27" s="27">
        <v>0</v>
      </c>
      <c r="J27" s="27">
        <v>0</v>
      </c>
      <c r="K27" s="27">
        <v>49</v>
      </c>
      <c r="L27" s="27">
        <v>181</v>
      </c>
      <c r="M27" s="27">
        <f t="shared" si="0"/>
        <v>96</v>
      </c>
      <c r="N27" s="27">
        <f t="shared" si="1"/>
        <v>85</v>
      </c>
      <c r="O27" s="27">
        <v>80</v>
      </c>
      <c r="P27" s="27">
        <v>60</v>
      </c>
      <c r="Q27" s="27">
        <v>0</v>
      </c>
      <c r="R27" s="27">
        <v>0</v>
      </c>
      <c r="S27" s="27">
        <v>3</v>
      </c>
      <c r="T27" s="27">
        <v>3</v>
      </c>
      <c r="U27" s="27">
        <v>0</v>
      </c>
      <c r="V27" s="27">
        <v>4</v>
      </c>
      <c r="W27" s="27">
        <v>0</v>
      </c>
      <c r="X27" s="27">
        <v>1</v>
      </c>
      <c r="Y27" s="27">
        <v>0</v>
      </c>
      <c r="Z27" s="27">
        <v>0</v>
      </c>
      <c r="AA27" s="27">
        <v>13</v>
      </c>
      <c r="AB27" s="27">
        <v>17</v>
      </c>
      <c r="AC27" s="27">
        <f t="shared" si="2"/>
        <v>96</v>
      </c>
      <c r="AD27" s="27">
        <f t="shared" si="2"/>
        <v>85</v>
      </c>
      <c r="AE27" s="27">
        <v>2</v>
      </c>
      <c r="AF27" s="27">
        <v>3</v>
      </c>
      <c r="AG27" s="27">
        <v>6</v>
      </c>
      <c r="AH27" s="27">
        <v>3</v>
      </c>
      <c r="AI27" s="27">
        <v>10</v>
      </c>
      <c r="AJ27" s="27">
        <v>10</v>
      </c>
      <c r="AK27" s="27">
        <v>3</v>
      </c>
      <c r="AL27" s="27">
        <v>32</v>
      </c>
      <c r="AM27" s="27">
        <v>75</v>
      </c>
      <c r="AN27" s="27">
        <v>37</v>
      </c>
    </row>
    <row r="28" spans="1:40" s="24" customFormat="1" ht="18.95" customHeight="1">
      <c r="A28" s="101" t="s">
        <v>424</v>
      </c>
      <c r="B28" s="27">
        <v>125</v>
      </c>
      <c r="C28" s="27">
        <v>33</v>
      </c>
      <c r="D28" s="27">
        <v>5</v>
      </c>
      <c r="E28" s="27">
        <v>45</v>
      </c>
      <c r="F28" s="27">
        <v>3</v>
      </c>
      <c r="G28" s="27">
        <v>24</v>
      </c>
      <c r="H28" s="27">
        <v>0</v>
      </c>
      <c r="I28" s="27">
        <v>1</v>
      </c>
      <c r="J28" s="27">
        <v>0</v>
      </c>
      <c r="K28" s="27">
        <v>17</v>
      </c>
      <c r="L28" s="27">
        <v>45</v>
      </c>
      <c r="M28" s="27">
        <f t="shared" si="0"/>
        <v>27</v>
      </c>
      <c r="N28" s="27">
        <f t="shared" si="1"/>
        <v>18</v>
      </c>
      <c r="O28" s="27">
        <v>27</v>
      </c>
      <c r="P28" s="27">
        <v>16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1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1</v>
      </c>
      <c r="AC28" s="27">
        <f t="shared" si="2"/>
        <v>27</v>
      </c>
      <c r="AD28" s="27">
        <f t="shared" si="2"/>
        <v>18</v>
      </c>
      <c r="AE28" s="27">
        <v>1</v>
      </c>
      <c r="AF28" s="27">
        <v>0</v>
      </c>
      <c r="AG28" s="27">
        <v>13</v>
      </c>
      <c r="AH28" s="27">
        <v>11</v>
      </c>
      <c r="AI28" s="27">
        <v>12</v>
      </c>
      <c r="AJ28" s="27">
        <v>4</v>
      </c>
      <c r="AK28" s="27">
        <v>1</v>
      </c>
      <c r="AL28" s="27">
        <v>1</v>
      </c>
      <c r="AM28" s="27">
        <v>0</v>
      </c>
      <c r="AN28" s="27">
        <v>2</v>
      </c>
    </row>
    <row r="29" spans="1:40" s="24" customFormat="1" ht="18.95" customHeight="1">
      <c r="A29" s="101" t="s">
        <v>425</v>
      </c>
      <c r="B29" s="27">
        <v>327</v>
      </c>
      <c r="C29" s="27">
        <v>60</v>
      </c>
      <c r="D29" s="27">
        <v>11</v>
      </c>
      <c r="E29" s="27">
        <v>71</v>
      </c>
      <c r="F29" s="27">
        <v>6</v>
      </c>
      <c r="G29" s="27">
        <v>55</v>
      </c>
      <c r="H29" s="27">
        <v>0</v>
      </c>
      <c r="I29" s="27">
        <v>0</v>
      </c>
      <c r="J29" s="27">
        <v>4</v>
      </c>
      <c r="K29" s="27">
        <v>6</v>
      </c>
      <c r="L29" s="27">
        <v>69</v>
      </c>
      <c r="M29" s="27">
        <f t="shared" si="0"/>
        <v>40</v>
      </c>
      <c r="N29" s="27">
        <f t="shared" si="1"/>
        <v>29</v>
      </c>
      <c r="O29" s="27">
        <v>34</v>
      </c>
      <c r="P29" s="27">
        <v>19</v>
      </c>
      <c r="Q29" s="27">
        <v>0</v>
      </c>
      <c r="R29" s="27">
        <v>0</v>
      </c>
      <c r="S29" s="27">
        <v>3</v>
      </c>
      <c r="T29" s="27">
        <v>2</v>
      </c>
      <c r="U29" s="27">
        <v>1</v>
      </c>
      <c r="V29" s="27">
        <v>4</v>
      </c>
      <c r="W29" s="27">
        <v>0</v>
      </c>
      <c r="X29" s="27">
        <v>0</v>
      </c>
      <c r="Y29" s="27">
        <v>1</v>
      </c>
      <c r="Z29" s="27">
        <v>0</v>
      </c>
      <c r="AA29" s="27">
        <v>1</v>
      </c>
      <c r="AB29" s="27">
        <v>4</v>
      </c>
      <c r="AC29" s="27">
        <f t="shared" si="2"/>
        <v>41</v>
      </c>
      <c r="AD29" s="27">
        <f t="shared" si="2"/>
        <v>28</v>
      </c>
      <c r="AE29" s="27">
        <v>5</v>
      </c>
      <c r="AF29" s="27">
        <v>0</v>
      </c>
      <c r="AG29" s="27">
        <v>5</v>
      </c>
      <c r="AH29" s="27">
        <v>4</v>
      </c>
      <c r="AI29" s="27">
        <v>12</v>
      </c>
      <c r="AJ29" s="27">
        <v>5</v>
      </c>
      <c r="AK29" s="27">
        <v>7</v>
      </c>
      <c r="AL29" s="27">
        <v>15</v>
      </c>
      <c r="AM29" s="27">
        <v>12</v>
      </c>
      <c r="AN29" s="27">
        <v>4</v>
      </c>
    </row>
    <row r="30" spans="1:40" s="24" customFormat="1" ht="18.95" customHeight="1">
      <c r="A30" s="102" t="s">
        <v>377</v>
      </c>
      <c r="B30" s="79">
        <v>550</v>
      </c>
      <c r="C30" s="79">
        <v>49</v>
      </c>
      <c r="D30" s="79">
        <v>5</v>
      </c>
      <c r="E30" s="79">
        <v>291</v>
      </c>
      <c r="F30" s="79">
        <v>4</v>
      </c>
      <c r="G30" s="79">
        <v>266</v>
      </c>
      <c r="H30" s="79">
        <v>0</v>
      </c>
      <c r="I30" s="79">
        <v>0</v>
      </c>
      <c r="J30" s="79">
        <v>0</v>
      </c>
      <c r="K30" s="79">
        <v>21</v>
      </c>
      <c r="L30" s="79">
        <v>258</v>
      </c>
      <c r="M30" s="79">
        <f t="shared" si="0"/>
        <v>177</v>
      </c>
      <c r="N30" s="79">
        <f t="shared" si="1"/>
        <v>81</v>
      </c>
      <c r="O30" s="79">
        <v>162</v>
      </c>
      <c r="P30" s="79">
        <v>67</v>
      </c>
      <c r="Q30" s="79">
        <v>2</v>
      </c>
      <c r="R30" s="79">
        <v>1</v>
      </c>
      <c r="S30" s="79">
        <v>1</v>
      </c>
      <c r="T30" s="79">
        <v>4</v>
      </c>
      <c r="U30" s="79">
        <v>4</v>
      </c>
      <c r="V30" s="79">
        <v>5</v>
      </c>
      <c r="W30" s="79">
        <v>0</v>
      </c>
      <c r="X30" s="79">
        <v>0</v>
      </c>
      <c r="Y30" s="79">
        <v>6</v>
      </c>
      <c r="Z30" s="79">
        <v>3</v>
      </c>
      <c r="AA30" s="79">
        <v>2</v>
      </c>
      <c r="AB30" s="79">
        <v>1</v>
      </c>
      <c r="AC30" s="79">
        <f t="shared" si="2"/>
        <v>177</v>
      </c>
      <c r="AD30" s="79">
        <f t="shared" si="2"/>
        <v>81</v>
      </c>
      <c r="AE30" s="79">
        <v>28</v>
      </c>
      <c r="AF30" s="79">
        <v>7</v>
      </c>
      <c r="AG30" s="79">
        <v>43</v>
      </c>
      <c r="AH30" s="79">
        <v>18</v>
      </c>
      <c r="AI30" s="79">
        <v>20</v>
      </c>
      <c r="AJ30" s="79">
        <v>9</v>
      </c>
      <c r="AK30" s="79">
        <v>13</v>
      </c>
      <c r="AL30" s="79">
        <v>28</v>
      </c>
      <c r="AM30" s="79">
        <v>73</v>
      </c>
      <c r="AN30" s="79">
        <v>19</v>
      </c>
    </row>
    <row r="31" spans="1:40" s="24" customFormat="1" ht="18.95" customHeight="1">
      <c r="A31" s="102" t="s">
        <v>386</v>
      </c>
      <c r="B31" s="79">
        <v>729</v>
      </c>
      <c r="C31" s="79">
        <v>1000</v>
      </c>
      <c r="D31" s="79">
        <v>68</v>
      </c>
      <c r="E31" s="79">
        <v>147</v>
      </c>
      <c r="F31" s="79">
        <v>15</v>
      </c>
      <c r="G31" s="79">
        <v>119</v>
      </c>
      <c r="H31" s="79">
        <v>0</v>
      </c>
      <c r="I31" s="79">
        <v>0</v>
      </c>
      <c r="J31" s="79">
        <v>0</v>
      </c>
      <c r="K31" s="79">
        <v>13</v>
      </c>
      <c r="L31" s="79">
        <v>123</v>
      </c>
      <c r="M31" s="79">
        <f t="shared" si="0"/>
        <v>63</v>
      </c>
      <c r="N31" s="79">
        <f t="shared" si="1"/>
        <v>60</v>
      </c>
      <c r="O31" s="79">
        <v>49</v>
      </c>
      <c r="P31" s="79">
        <v>49</v>
      </c>
      <c r="Q31" s="79">
        <v>1</v>
      </c>
      <c r="R31" s="79">
        <v>2</v>
      </c>
      <c r="S31" s="79">
        <v>2</v>
      </c>
      <c r="T31" s="79">
        <v>2</v>
      </c>
      <c r="U31" s="79">
        <v>3</v>
      </c>
      <c r="V31" s="79">
        <v>0</v>
      </c>
      <c r="W31" s="79">
        <v>0</v>
      </c>
      <c r="X31" s="79">
        <v>1</v>
      </c>
      <c r="Y31" s="79">
        <v>0</v>
      </c>
      <c r="Z31" s="79">
        <v>0</v>
      </c>
      <c r="AA31" s="79">
        <v>8</v>
      </c>
      <c r="AB31" s="79">
        <v>6</v>
      </c>
      <c r="AC31" s="79">
        <f t="shared" si="2"/>
        <v>63</v>
      </c>
      <c r="AD31" s="79">
        <f t="shared" si="2"/>
        <v>60</v>
      </c>
      <c r="AE31" s="79">
        <v>3</v>
      </c>
      <c r="AF31" s="79">
        <v>2</v>
      </c>
      <c r="AG31" s="79">
        <v>7</v>
      </c>
      <c r="AH31" s="79">
        <v>7</v>
      </c>
      <c r="AI31" s="79">
        <v>13</v>
      </c>
      <c r="AJ31" s="79">
        <v>15</v>
      </c>
      <c r="AK31" s="79">
        <v>8</v>
      </c>
      <c r="AL31" s="79">
        <v>15</v>
      </c>
      <c r="AM31" s="79">
        <v>32</v>
      </c>
      <c r="AN31" s="79">
        <v>21</v>
      </c>
    </row>
    <row r="32" spans="1:40" s="24" customFormat="1" ht="18.95" customHeight="1">
      <c r="A32" s="101" t="s">
        <v>426</v>
      </c>
      <c r="B32" s="27">
        <v>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f t="shared" si="0"/>
        <v>0</v>
      </c>
      <c r="N32" s="27">
        <f t="shared" si="1"/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f t="shared" si="2"/>
        <v>0</v>
      </c>
      <c r="AD32" s="27">
        <f t="shared" si="2"/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</row>
    <row r="33" spans="1:40" s="24" customFormat="1" ht="18.95" customHeight="1">
      <c r="A33" s="103" t="s">
        <v>427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f t="shared" si="0"/>
        <v>0</v>
      </c>
      <c r="N33" s="36">
        <f t="shared" si="1"/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f t="shared" si="2"/>
        <v>0</v>
      </c>
      <c r="AD33" s="36">
        <f t="shared" si="2"/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</row>
  </sheetData>
  <mergeCells count="58">
    <mergeCell ref="C6:C7"/>
    <mergeCell ref="F6:F7"/>
    <mergeCell ref="G6:G7"/>
    <mergeCell ref="H6:H7"/>
    <mergeCell ref="W6:W7"/>
    <mergeCell ref="U6:U7"/>
    <mergeCell ref="V6:V7"/>
    <mergeCell ref="O6:O7"/>
    <mergeCell ref="P6:P7"/>
    <mergeCell ref="Q6:Q7"/>
    <mergeCell ref="R6:R7"/>
    <mergeCell ref="T6:T7"/>
    <mergeCell ref="S6:S7"/>
    <mergeCell ref="M6:M7"/>
    <mergeCell ref="N6:N7"/>
    <mergeCell ref="A4:A7"/>
    <mergeCell ref="B4:D5"/>
    <mergeCell ref="E4:K5"/>
    <mergeCell ref="K6:K7"/>
    <mergeCell ref="L4:AB4"/>
    <mergeCell ref="X6:X7"/>
    <mergeCell ref="Y6:Y7"/>
    <mergeCell ref="Z6:Z7"/>
    <mergeCell ref="AA6:AA7"/>
    <mergeCell ref="AB6:AB7"/>
    <mergeCell ref="I6:I7"/>
    <mergeCell ref="J6:J7"/>
    <mergeCell ref="L6:L7"/>
    <mergeCell ref="D6:D7"/>
    <mergeCell ref="E6:E7"/>
    <mergeCell ref="B6:B7"/>
    <mergeCell ref="AC4:AN4"/>
    <mergeCell ref="L5:N5"/>
    <mergeCell ref="O5:P5"/>
    <mergeCell ref="Q5:R5"/>
    <mergeCell ref="S5:T5"/>
    <mergeCell ref="AK5:AL5"/>
    <mergeCell ref="AM5:AN5"/>
    <mergeCell ref="Y5:Z5"/>
    <mergeCell ref="AA5:AB5"/>
    <mergeCell ref="U5:V5"/>
    <mergeCell ref="W5:X5"/>
    <mergeCell ref="AC6:AC7"/>
    <mergeCell ref="AC5:AD5"/>
    <mergeCell ref="AE5:AF5"/>
    <mergeCell ref="AG5:AH5"/>
    <mergeCell ref="AI5:AJ5"/>
    <mergeCell ref="AN6:AN7"/>
    <mergeCell ref="AD6:AD7"/>
    <mergeCell ref="AE6:AE7"/>
    <mergeCell ref="AF6:AF7"/>
    <mergeCell ref="AG6:AG7"/>
    <mergeCell ref="AH6:AH7"/>
    <mergeCell ref="AJ6:AJ7"/>
    <mergeCell ref="AK6:AK7"/>
    <mergeCell ref="AL6:AL7"/>
    <mergeCell ref="AM6:AM7"/>
    <mergeCell ref="AI6:AI7"/>
  </mergeCells>
  <phoneticPr fontId="4" type="noConversion"/>
  <printOptions horizontalCentered="1"/>
  <pageMargins left="0.23622047244094491" right="0.27559055118110237" top="0.75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民國89年&amp;R&amp;"微軟正黑體,標準"本表共&amp;N頁，第&amp;P頁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N33"/>
  <sheetViews>
    <sheetView zoomScale="110" zoomScaleNormal="110" zoomScaleSheetLayoutView="100" workbookViewId="0">
      <pane xSplit="1" ySplit="7" topLeftCell="B8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5.5" defaultRowHeight="11.1" customHeight="1"/>
  <cols>
    <col min="1" max="1" width="11.6640625" style="7" customWidth="1"/>
    <col min="2" max="10" width="10.6640625" style="7" customWidth="1"/>
    <col min="11" max="11" width="10.6640625" style="6" customWidth="1"/>
    <col min="12" max="15" width="6.33203125" style="7" customWidth="1"/>
    <col min="16" max="18" width="6.33203125" style="6" customWidth="1"/>
    <col min="19" max="20" width="6.33203125" style="7" customWidth="1"/>
    <col min="21" max="21" width="6.33203125" style="6" customWidth="1"/>
    <col min="22" max="24" width="6.33203125" style="7" customWidth="1"/>
    <col min="25" max="25" width="6.33203125" style="6" customWidth="1"/>
    <col min="26" max="28" width="6.33203125" style="7" customWidth="1"/>
    <col min="29" max="40" width="9.1640625" style="7" customWidth="1"/>
    <col min="41" max="16384" width="5.5" style="7"/>
  </cols>
  <sheetData>
    <row r="1" spans="1:40" s="6" customFormat="1" ht="20.25" customHeight="1">
      <c r="A1" s="18" t="s">
        <v>99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14.25" customHeight="1">
      <c r="B2" s="19"/>
      <c r="C2" s="19"/>
      <c r="D2" s="19"/>
      <c r="E2" s="19"/>
      <c r="F2" s="19"/>
      <c r="G2" s="19"/>
      <c r="H2" s="19"/>
      <c r="I2" s="19"/>
      <c r="J2" s="19"/>
      <c r="K2" s="19"/>
      <c r="L2" s="8"/>
      <c r="M2" s="8"/>
      <c r="N2" s="8"/>
      <c r="O2" s="8"/>
      <c r="P2" s="4"/>
      <c r="Q2" s="4"/>
      <c r="R2" s="4"/>
      <c r="S2" s="8"/>
      <c r="T2" s="8"/>
      <c r="U2" s="4"/>
      <c r="V2" s="8"/>
      <c r="W2" s="8"/>
      <c r="X2" s="8"/>
      <c r="Y2" s="4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0" ht="12.75" customHeight="1">
      <c r="A3" s="19" t="s">
        <v>428</v>
      </c>
      <c r="B3" s="20"/>
      <c r="C3" s="21"/>
      <c r="D3" s="21"/>
      <c r="E3" s="22"/>
      <c r="F3" s="22"/>
      <c r="G3" s="22"/>
      <c r="H3" s="22"/>
      <c r="I3" s="22"/>
      <c r="J3" s="22"/>
      <c r="K3" s="22"/>
      <c r="P3" s="7"/>
      <c r="Q3" s="7"/>
      <c r="R3" s="7"/>
      <c r="U3" s="7"/>
      <c r="Y3" s="7"/>
      <c r="AC3" s="11"/>
      <c r="AD3" s="11"/>
    </row>
    <row r="4" spans="1:40" s="12" customFormat="1" ht="24.75" customHeight="1">
      <c r="A4" s="169" t="s">
        <v>251</v>
      </c>
      <c r="B4" s="198" t="s">
        <v>100</v>
      </c>
      <c r="C4" s="198"/>
      <c r="D4" s="198"/>
      <c r="E4" s="198" t="s">
        <v>101</v>
      </c>
      <c r="F4" s="198"/>
      <c r="G4" s="198"/>
      <c r="H4" s="198"/>
      <c r="I4" s="198"/>
      <c r="J4" s="198"/>
      <c r="K4" s="198"/>
      <c r="L4" s="191" t="s">
        <v>252</v>
      </c>
      <c r="M4" s="191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3"/>
      <c r="AC4" s="191" t="s">
        <v>253</v>
      </c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</row>
    <row r="5" spans="1:40" s="12" customFormat="1" ht="24.75" customHeight="1">
      <c r="A5" s="171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1" t="s">
        <v>254</v>
      </c>
      <c r="M5" s="191"/>
      <c r="N5" s="192"/>
      <c r="O5" s="191" t="s">
        <v>255</v>
      </c>
      <c r="P5" s="191"/>
      <c r="Q5" s="191" t="s">
        <v>256</v>
      </c>
      <c r="R5" s="191"/>
      <c r="S5" s="191" t="s">
        <v>257</v>
      </c>
      <c r="T5" s="191"/>
      <c r="U5" s="191" t="s">
        <v>258</v>
      </c>
      <c r="V5" s="191"/>
      <c r="W5" s="191" t="s">
        <v>259</v>
      </c>
      <c r="X5" s="191"/>
      <c r="Y5" s="191" t="s">
        <v>260</v>
      </c>
      <c r="Z5" s="191"/>
      <c r="AA5" s="191" t="s">
        <v>261</v>
      </c>
      <c r="AB5" s="174"/>
      <c r="AC5" s="191" t="s">
        <v>254</v>
      </c>
      <c r="AD5" s="192"/>
      <c r="AE5" s="191" t="s">
        <v>262</v>
      </c>
      <c r="AF5" s="191"/>
      <c r="AG5" s="191" t="s">
        <v>263</v>
      </c>
      <c r="AH5" s="191"/>
      <c r="AI5" s="191" t="s">
        <v>264</v>
      </c>
      <c r="AJ5" s="191"/>
      <c r="AK5" s="191" t="s">
        <v>265</v>
      </c>
      <c r="AL5" s="191"/>
      <c r="AM5" s="191" t="s">
        <v>266</v>
      </c>
      <c r="AN5" s="191"/>
    </row>
    <row r="6" spans="1:40" s="12" customFormat="1" ht="30.75" customHeight="1">
      <c r="A6" s="171"/>
      <c r="B6" s="209" t="s">
        <v>102</v>
      </c>
      <c r="C6" s="211" t="s">
        <v>103</v>
      </c>
      <c r="D6" s="211" t="s">
        <v>104</v>
      </c>
      <c r="E6" s="211" t="s">
        <v>105</v>
      </c>
      <c r="F6" s="211" t="s">
        <v>106</v>
      </c>
      <c r="G6" s="211" t="s">
        <v>107</v>
      </c>
      <c r="H6" s="211" t="s">
        <v>108</v>
      </c>
      <c r="I6" s="211" t="s">
        <v>109</v>
      </c>
      <c r="J6" s="211" t="s">
        <v>110</v>
      </c>
      <c r="K6" s="211" t="s">
        <v>111</v>
      </c>
      <c r="L6" s="191" t="s">
        <v>112</v>
      </c>
      <c r="M6" s="191" t="s">
        <v>113</v>
      </c>
      <c r="N6" s="191" t="s">
        <v>114</v>
      </c>
      <c r="O6" s="191" t="s">
        <v>113</v>
      </c>
      <c r="P6" s="191" t="s">
        <v>114</v>
      </c>
      <c r="Q6" s="191" t="s">
        <v>113</v>
      </c>
      <c r="R6" s="191" t="s">
        <v>114</v>
      </c>
      <c r="S6" s="191" t="s">
        <v>113</v>
      </c>
      <c r="T6" s="191" t="s">
        <v>114</v>
      </c>
      <c r="U6" s="191" t="s">
        <v>113</v>
      </c>
      <c r="V6" s="191" t="s">
        <v>114</v>
      </c>
      <c r="W6" s="191" t="s">
        <v>113</v>
      </c>
      <c r="X6" s="191" t="s">
        <v>114</v>
      </c>
      <c r="Y6" s="191" t="s">
        <v>113</v>
      </c>
      <c r="Z6" s="191" t="s">
        <v>114</v>
      </c>
      <c r="AA6" s="191" t="s">
        <v>113</v>
      </c>
      <c r="AB6" s="174" t="s">
        <v>114</v>
      </c>
      <c r="AC6" s="191" t="s">
        <v>113</v>
      </c>
      <c r="AD6" s="191" t="s">
        <v>114</v>
      </c>
      <c r="AE6" s="191" t="s">
        <v>113</v>
      </c>
      <c r="AF6" s="191" t="s">
        <v>114</v>
      </c>
      <c r="AG6" s="191" t="s">
        <v>113</v>
      </c>
      <c r="AH6" s="191" t="s">
        <v>114</v>
      </c>
      <c r="AI6" s="191" t="s">
        <v>113</v>
      </c>
      <c r="AJ6" s="191" t="s">
        <v>114</v>
      </c>
      <c r="AK6" s="191" t="s">
        <v>113</v>
      </c>
      <c r="AL6" s="191" t="s">
        <v>114</v>
      </c>
      <c r="AM6" s="191" t="s">
        <v>113</v>
      </c>
      <c r="AN6" s="191" t="s">
        <v>114</v>
      </c>
    </row>
    <row r="7" spans="1:40" s="13" customFormat="1" ht="30.75" customHeight="1">
      <c r="A7" s="173"/>
      <c r="B7" s="210"/>
      <c r="C7" s="211"/>
      <c r="D7" s="211"/>
      <c r="E7" s="211"/>
      <c r="F7" s="211"/>
      <c r="G7" s="211"/>
      <c r="H7" s="211"/>
      <c r="I7" s="211"/>
      <c r="J7" s="211"/>
      <c r="K7" s="211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3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</row>
    <row r="8" spans="1:40" s="16" customFormat="1" ht="18.95" customHeight="1">
      <c r="A8" s="78" t="s">
        <v>267</v>
      </c>
      <c r="B8" s="79">
        <v>9402</v>
      </c>
      <c r="C8" s="79">
        <v>2532</v>
      </c>
      <c r="D8" s="79">
        <v>431</v>
      </c>
      <c r="E8" s="79">
        <v>5058</v>
      </c>
      <c r="F8" s="79">
        <v>378</v>
      </c>
      <c r="G8" s="79">
        <v>2544</v>
      </c>
      <c r="H8" s="79">
        <v>56</v>
      </c>
      <c r="I8" s="79">
        <v>109</v>
      </c>
      <c r="J8" s="79">
        <v>98</v>
      </c>
      <c r="K8" s="79">
        <v>1873</v>
      </c>
      <c r="L8" s="79">
        <v>4944</v>
      </c>
      <c r="M8" s="79">
        <v>2984</v>
      </c>
      <c r="N8" s="79">
        <v>1960</v>
      </c>
      <c r="O8" s="79">
        <v>2352</v>
      </c>
      <c r="P8" s="79">
        <v>1607</v>
      </c>
      <c r="Q8" s="79">
        <v>27</v>
      </c>
      <c r="R8" s="79">
        <v>29</v>
      </c>
      <c r="S8" s="79">
        <v>74</v>
      </c>
      <c r="T8" s="79">
        <v>109</v>
      </c>
      <c r="U8" s="79">
        <v>144</v>
      </c>
      <c r="V8" s="79">
        <v>83</v>
      </c>
      <c r="W8" s="79">
        <v>6</v>
      </c>
      <c r="X8" s="79">
        <v>10</v>
      </c>
      <c r="Y8" s="79">
        <v>0</v>
      </c>
      <c r="Z8" s="79">
        <v>0</v>
      </c>
      <c r="AA8" s="79">
        <v>381</v>
      </c>
      <c r="AB8" s="79">
        <v>122</v>
      </c>
      <c r="AC8" s="79">
        <f>SUM(AE8,AG8,AI8,AK8,AM8)</f>
        <v>2984</v>
      </c>
      <c r="AD8" s="79">
        <f>SUM(AF8,AH8,AJ8,AL8,AN8)</f>
        <v>1960</v>
      </c>
      <c r="AE8" s="79">
        <v>136</v>
      </c>
      <c r="AF8" s="79">
        <v>68</v>
      </c>
      <c r="AG8" s="79">
        <v>519</v>
      </c>
      <c r="AH8" s="79">
        <v>340</v>
      </c>
      <c r="AI8" s="79">
        <v>870</v>
      </c>
      <c r="AJ8" s="79">
        <v>545</v>
      </c>
      <c r="AK8" s="79">
        <v>520</v>
      </c>
      <c r="AL8" s="79">
        <v>413</v>
      </c>
      <c r="AM8" s="79">
        <v>939</v>
      </c>
      <c r="AN8" s="79">
        <v>594</v>
      </c>
    </row>
    <row r="9" spans="1:40" s="24" customFormat="1" ht="18.95" customHeight="1">
      <c r="A9" s="101" t="s">
        <v>405</v>
      </c>
      <c r="B9" s="27">
        <v>281</v>
      </c>
      <c r="C9" s="27">
        <v>74</v>
      </c>
      <c r="D9" s="27">
        <v>0</v>
      </c>
      <c r="E9" s="27">
        <v>1291</v>
      </c>
      <c r="F9" s="27">
        <v>142</v>
      </c>
      <c r="G9" s="27">
        <v>799</v>
      </c>
      <c r="H9" s="27">
        <v>0</v>
      </c>
      <c r="I9" s="27">
        <v>0</v>
      </c>
      <c r="J9" s="27">
        <v>0</v>
      </c>
      <c r="K9" s="27">
        <v>350</v>
      </c>
      <c r="L9" s="27">
        <v>1286</v>
      </c>
      <c r="M9" s="27">
        <v>678</v>
      </c>
      <c r="N9" s="27">
        <v>608</v>
      </c>
      <c r="O9" s="27">
        <v>611</v>
      </c>
      <c r="P9" s="27">
        <v>529</v>
      </c>
      <c r="Q9" s="27">
        <v>0</v>
      </c>
      <c r="R9" s="27">
        <v>0</v>
      </c>
      <c r="S9" s="27">
        <v>9</v>
      </c>
      <c r="T9" s="27">
        <v>14</v>
      </c>
      <c r="U9" s="27">
        <v>14</v>
      </c>
      <c r="V9" s="27">
        <v>16</v>
      </c>
      <c r="W9" s="27">
        <v>3</v>
      </c>
      <c r="X9" s="27">
        <v>7</v>
      </c>
      <c r="Y9" s="27">
        <v>0</v>
      </c>
      <c r="Z9" s="27">
        <v>0</v>
      </c>
      <c r="AA9" s="27">
        <v>41</v>
      </c>
      <c r="AB9" s="27">
        <v>42</v>
      </c>
      <c r="AC9" s="27">
        <f t="shared" ref="AC9:AD33" si="0">SUM(AE9,AG9,AI9,AK9,AM9)</f>
        <v>678</v>
      </c>
      <c r="AD9" s="27">
        <f t="shared" si="0"/>
        <v>608</v>
      </c>
      <c r="AE9" s="27">
        <v>19</v>
      </c>
      <c r="AF9" s="27">
        <v>12</v>
      </c>
      <c r="AG9" s="27">
        <v>107</v>
      </c>
      <c r="AH9" s="27">
        <v>92</v>
      </c>
      <c r="AI9" s="27">
        <v>173</v>
      </c>
      <c r="AJ9" s="27">
        <v>159</v>
      </c>
      <c r="AK9" s="27">
        <v>151</v>
      </c>
      <c r="AL9" s="27">
        <v>161</v>
      </c>
      <c r="AM9" s="27">
        <v>228</v>
      </c>
      <c r="AN9" s="27">
        <v>184</v>
      </c>
    </row>
    <row r="10" spans="1:40" s="24" customFormat="1" ht="18.95" customHeight="1">
      <c r="A10" s="101" t="s">
        <v>406</v>
      </c>
      <c r="B10" s="27">
        <v>154</v>
      </c>
      <c r="C10" s="27">
        <v>132</v>
      </c>
      <c r="D10" s="27">
        <v>0</v>
      </c>
      <c r="E10" s="27">
        <v>145</v>
      </c>
      <c r="F10" s="27">
        <v>8</v>
      </c>
      <c r="G10" s="27">
        <v>54</v>
      </c>
      <c r="H10" s="27">
        <v>0</v>
      </c>
      <c r="I10" s="27">
        <v>15</v>
      </c>
      <c r="J10" s="27">
        <v>0</v>
      </c>
      <c r="K10" s="27">
        <v>68</v>
      </c>
      <c r="L10" s="27">
        <v>155</v>
      </c>
      <c r="M10" s="27">
        <v>75</v>
      </c>
      <c r="N10" s="27">
        <v>80</v>
      </c>
      <c r="O10" s="27">
        <v>61</v>
      </c>
      <c r="P10" s="27">
        <v>54</v>
      </c>
      <c r="Q10" s="27">
        <v>0</v>
      </c>
      <c r="R10" s="27">
        <v>2</v>
      </c>
      <c r="S10" s="27">
        <v>5</v>
      </c>
      <c r="T10" s="27">
        <v>10</v>
      </c>
      <c r="U10" s="27">
        <v>4</v>
      </c>
      <c r="V10" s="27">
        <v>4</v>
      </c>
      <c r="W10" s="27">
        <v>0</v>
      </c>
      <c r="X10" s="27">
        <v>0</v>
      </c>
      <c r="Y10" s="27">
        <v>0</v>
      </c>
      <c r="Z10" s="27">
        <v>0</v>
      </c>
      <c r="AA10" s="27">
        <v>5</v>
      </c>
      <c r="AB10" s="27">
        <v>10</v>
      </c>
      <c r="AC10" s="27">
        <f t="shared" si="0"/>
        <v>75</v>
      </c>
      <c r="AD10" s="27">
        <f t="shared" si="0"/>
        <v>80</v>
      </c>
      <c r="AE10" s="27">
        <v>1</v>
      </c>
      <c r="AF10" s="27">
        <v>1</v>
      </c>
      <c r="AG10" s="27">
        <v>11</v>
      </c>
      <c r="AH10" s="27">
        <v>3</v>
      </c>
      <c r="AI10" s="27">
        <v>31</v>
      </c>
      <c r="AJ10" s="27">
        <v>19</v>
      </c>
      <c r="AK10" s="27">
        <v>12</v>
      </c>
      <c r="AL10" s="27">
        <v>39</v>
      </c>
      <c r="AM10" s="27">
        <v>20</v>
      </c>
      <c r="AN10" s="27">
        <v>18</v>
      </c>
    </row>
    <row r="11" spans="1:40" s="24" customFormat="1" ht="18.95" customHeight="1">
      <c r="A11" s="101" t="s">
        <v>407</v>
      </c>
      <c r="B11" s="27">
        <v>1216</v>
      </c>
      <c r="C11" s="27">
        <v>172</v>
      </c>
      <c r="D11" s="27">
        <v>0</v>
      </c>
      <c r="E11" s="27">
        <v>730</v>
      </c>
      <c r="F11" s="27">
        <v>53</v>
      </c>
      <c r="G11" s="27">
        <v>274</v>
      </c>
      <c r="H11" s="27">
        <v>44</v>
      </c>
      <c r="I11" s="27">
        <v>84</v>
      </c>
      <c r="J11" s="27">
        <v>48</v>
      </c>
      <c r="K11" s="27">
        <v>227</v>
      </c>
      <c r="L11" s="27">
        <v>730</v>
      </c>
      <c r="M11" s="27">
        <v>497</v>
      </c>
      <c r="N11" s="27">
        <v>233</v>
      </c>
      <c r="O11" s="27">
        <v>275</v>
      </c>
      <c r="P11" s="27">
        <v>155</v>
      </c>
      <c r="Q11" s="27">
        <v>5</v>
      </c>
      <c r="R11" s="27">
        <v>8</v>
      </c>
      <c r="S11" s="27">
        <v>23</v>
      </c>
      <c r="T11" s="27">
        <v>32</v>
      </c>
      <c r="U11" s="27">
        <v>27</v>
      </c>
      <c r="V11" s="27">
        <v>21</v>
      </c>
      <c r="W11" s="27">
        <v>0</v>
      </c>
      <c r="X11" s="27">
        <v>0</v>
      </c>
      <c r="Y11" s="27">
        <v>0</v>
      </c>
      <c r="Z11" s="27">
        <v>0</v>
      </c>
      <c r="AA11" s="27">
        <v>167</v>
      </c>
      <c r="AB11" s="27">
        <v>17</v>
      </c>
      <c r="AC11" s="27">
        <f t="shared" si="0"/>
        <v>497</v>
      </c>
      <c r="AD11" s="27">
        <f t="shared" si="0"/>
        <v>233</v>
      </c>
      <c r="AE11" s="27">
        <v>8</v>
      </c>
      <c r="AF11" s="27">
        <v>3</v>
      </c>
      <c r="AG11" s="27">
        <v>71</v>
      </c>
      <c r="AH11" s="27">
        <v>34</v>
      </c>
      <c r="AI11" s="27">
        <v>155</v>
      </c>
      <c r="AJ11" s="27">
        <v>97</v>
      </c>
      <c r="AK11" s="27">
        <v>59</v>
      </c>
      <c r="AL11" s="27">
        <v>16</v>
      </c>
      <c r="AM11" s="27">
        <v>204</v>
      </c>
      <c r="AN11" s="27">
        <v>83</v>
      </c>
    </row>
    <row r="12" spans="1:40" s="24" customFormat="1" ht="18.95" customHeight="1">
      <c r="A12" s="101" t="s">
        <v>408</v>
      </c>
      <c r="B12" s="27">
        <v>236</v>
      </c>
      <c r="C12" s="27">
        <v>63</v>
      </c>
      <c r="D12" s="27">
        <v>3</v>
      </c>
      <c r="E12" s="27">
        <v>40</v>
      </c>
      <c r="F12" s="27">
        <v>2</v>
      </c>
      <c r="G12" s="27">
        <v>37</v>
      </c>
      <c r="H12" s="27">
        <v>0</v>
      </c>
      <c r="I12" s="27">
        <v>0</v>
      </c>
      <c r="J12" s="27">
        <v>0</v>
      </c>
      <c r="K12" s="27">
        <v>1</v>
      </c>
      <c r="L12" s="27">
        <v>52</v>
      </c>
      <c r="M12" s="27">
        <v>35</v>
      </c>
      <c r="N12" s="27">
        <v>17</v>
      </c>
      <c r="O12" s="27">
        <v>25</v>
      </c>
      <c r="P12" s="27">
        <v>16</v>
      </c>
      <c r="Q12" s="27">
        <v>1</v>
      </c>
      <c r="R12" s="27">
        <v>0</v>
      </c>
      <c r="S12" s="27">
        <v>0</v>
      </c>
      <c r="T12" s="27">
        <v>1</v>
      </c>
      <c r="U12" s="27">
        <v>2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7</v>
      </c>
      <c r="AB12" s="27">
        <v>0</v>
      </c>
      <c r="AC12" s="27">
        <f t="shared" si="0"/>
        <v>35</v>
      </c>
      <c r="AD12" s="27">
        <f t="shared" si="0"/>
        <v>17</v>
      </c>
      <c r="AE12" s="27">
        <v>0</v>
      </c>
      <c r="AF12" s="27">
        <v>1</v>
      </c>
      <c r="AG12" s="27">
        <v>3</v>
      </c>
      <c r="AH12" s="27">
        <v>1</v>
      </c>
      <c r="AI12" s="27">
        <v>15</v>
      </c>
      <c r="AJ12" s="27">
        <v>6</v>
      </c>
      <c r="AK12" s="27">
        <v>10</v>
      </c>
      <c r="AL12" s="27">
        <v>5</v>
      </c>
      <c r="AM12" s="27">
        <v>7</v>
      </c>
      <c r="AN12" s="27">
        <v>4</v>
      </c>
    </row>
    <row r="13" spans="1:40" s="24" customFormat="1" ht="18.95" customHeight="1">
      <c r="A13" s="101" t="s">
        <v>409</v>
      </c>
      <c r="B13" s="27">
        <v>123</v>
      </c>
      <c r="C13" s="27">
        <v>19</v>
      </c>
      <c r="D13" s="27">
        <v>0</v>
      </c>
      <c r="E13" s="27">
        <v>70</v>
      </c>
      <c r="F13" s="27">
        <v>4</v>
      </c>
      <c r="G13" s="27">
        <v>31</v>
      </c>
      <c r="H13" s="27">
        <v>0</v>
      </c>
      <c r="I13" s="27">
        <v>0</v>
      </c>
      <c r="J13" s="27">
        <v>0</v>
      </c>
      <c r="K13" s="27">
        <v>35</v>
      </c>
      <c r="L13" s="27">
        <v>73</v>
      </c>
      <c r="M13" s="27">
        <v>47</v>
      </c>
      <c r="N13" s="27">
        <v>26</v>
      </c>
      <c r="O13" s="27">
        <v>41</v>
      </c>
      <c r="P13" s="27">
        <v>23</v>
      </c>
      <c r="Q13" s="27">
        <v>0</v>
      </c>
      <c r="R13" s="27">
        <v>1</v>
      </c>
      <c r="S13" s="27">
        <v>0</v>
      </c>
      <c r="T13" s="27">
        <v>1</v>
      </c>
      <c r="U13" s="27">
        <v>6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1</v>
      </c>
      <c r="AC13" s="27">
        <f t="shared" si="0"/>
        <v>47</v>
      </c>
      <c r="AD13" s="27">
        <f t="shared" si="0"/>
        <v>26</v>
      </c>
      <c r="AE13" s="27">
        <v>2</v>
      </c>
      <c r="AF13" s="27">
        <v>0</v>
      </c>
      <c r="AG13" s="27">
        <v>9</v>
      </c>
      <c r="AH13" s="27">
        <v>4</v>
      </c>
      <c r="AI13" s="27">
        <v>24</v>
      </c>
      <c r="AJ13" s="27">
        <v>14</v>
      </c>
      <c r="AK13" s="27">
        <v>3</v>
      </c>
      <c r="AL13" s="27">
        <v>1</v>
      </c>
      <c r="AM13" s="27">
        <v>9</v>
      </c>
      <c r="AN13" s="27">
        <v>7</v>
      </c>
    </row>
    <row r="14" spans="1:40" s="24" customFormat="1" ht="18.95" customHeight="1">
      <c r="A14" s="101" t="s">
        <v>410</v>
      </c>
      <c r="B14" s="27">
        <v>1509</v>
      </c>
      <c r="C14" s="27">
        <v>57</v>
      </c>
      <c r="D14" s="27">
        <v>74</v>
      </c>
      <c r="E14" s="27">
        <v>193</v>
      </c>
      <c r="F14" s="27">
        <v>5</v>
      </c>
      <c r="G14" s="27">
        <v>65</v>
      </c>
      <c r="H14" s="27">
        <v>0</v>
      </c>
      <c r="I14" s="27">
        <v>0</v>
      </c>
      <c r="J14" s="27">
        <v>2</v>
      </c>
      <c r="K14" s="27">
        <v>121</v>
      </c>
      <c r="L14" s="27">
        <v>179</v>
      </c>
      <c r="M14" s="27">
        <v>105</v>
      </c>
      <c r="N14" s="27">
        <v>74</v>
      </c>
      <c r="O14" s="27">
        <v>91</v>
      </c>
      <c r="P14" s="27">
        <v>58</v>
      </c>
      <c r="Q14" s="27">
        <v>2</v>
      </c>
      <c r="R14" s="27">
        <v>2</v>
      </c>
      <c r="S14" s="27">
        <v>0</v>
      </c>
      <c r="T14" s="27">
        <v>2</v>
      </c>
      <c r="U14" s="27">
        <v>1</v>
      </c>
      <c r="V14" s="27">
        <v>3</v>
      </c>
      <c r="W14" s="27">
        <v>0</v>
      </c>
      <c r="X14" s="27">
        <v>0</v>
      </c>
      <c r="Y14" s="27">
        <v>0</v>
      </c>
      <c r="Z14" s="27">
        <v>0</v>
      </c>
      <c r="AA14" s="27">
        <v>11</v>
      </c>
      <c r="AB14" s="27">
        <v>9</v>
      </c>
      <c r="AC14" s="27">
        <f t="shared" si="0"/>
        <v>105</v>
      </c>
      <c r="AD14" s="27">
        <f t="shared" si="0"/>
        <v>74</v>
      </c>
      <c r="AE14" s="27">
        <v>5</v>
      </c>
      <c r="AF14" s="27">
        <v>3</v>
      </c>
      <c r="AG14" s="27">
        <v>37</v>
      </c>
      <c r="AH14" s="27">
        <v>25</v>
      </c>
      <c r="AI14" s="27">
        <v>25</v>
      </c>
      <c r="AJ14" s="27">
        <v>15</v>
      </c>
      <c r="AK14" s="27">
        <v>7</v>
      </c>
      <c r="AL14" s="27">
        <v>11</v>
      </c>
      <c r="AM14" s="27">
        <v>31</v>
      </c>
      <c r="AN14" s="27">
        <v>20</v>
      </c>
    </row>
    <row r="15" spans="1:40" s="24" customFormat="1" ht="18.95" customHeight="1">
      <c r="A15" s="101" t="s">
        <v>411</v>
      </c>
      <c r="B15" s="27">
        <v>595</v>
      </c>
      <c r="C15" s="27">
        <v>119</v>
      </c>
      <c r="D15" s="27">
        <v>21</v>
      </c>
      <c r="E15" s="27">
        <v>128</v>
      </c>
      <c r="F15" s="27">
        <v>9</v>
      </c>
      <c r="G15" s="27">
        <v>94</v>
      </c>
      <c r="H15" s="27">
        <v>0</v>
      </c>
      <c r="I15" s="27">
        <v>0</v>
      </c>
      <c r="J15" s="27">
        <v>1</v>
      </c>
      <c r="K15" s="27">
        <v>24</v>
      </c>
      <c r="L15" s="27">
        <v>128</v>
      </c>
      <c r="M15" s="27">
        <v>81</v>
      </c>
      <c r="N15" s="27">
        <v>47</v>
      </c>
      <c r="O15" s="27">
        <v>68</v>
      </c>
      <c r="P15" s="27">
        <v>40</v>
      </c>
      <c r="Q15" s="27">
        <v>3</v>
      </c>
      <c r="R15" s="27">
        <v>4</v>
      </c>
      <c r="S15" s="27">
        <v>0</v>
      </c>
      <c r="T15" s="27">
        <v>2</v>
      </c>
      <c r="U15" s="27">
        <v>2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8</v>
      </c>
      <c r="AB15" s="27">
        <v>1</v>
      </c>
      <c r="AC15" s="27">
        <f t="shared" si="0"/>
        <v>81</v>
      </c>
      <c r="AD15" s="27">
        <f t="shared" si="0"/>
        <v>47</v>
      </c>
      <c r="AE15" s="27">
        <v>6</v>
      </c>
      <c r="AF15" s="27">
        <v>2</v>
      </c>
      <c r="AG15" s="27">
        <v>18</v>
      </c>
      <c r="AH15" s="27">
        <v>11</v>
      </c>
      <c r="AI15" s="27">
        <v>35</v>
      </c>
      <c r="AJ15" s="27">
        <v>16</v>
      </c>
      <c r="AK15" s="27">
        <v>14</v>
      </c>
      <c r="AL15" s="27">
        <v>6</v>
      </c>
      <c r="AM15" s="27">
        <v>8</v>
      </c>
      <c r="AN15" s="27">
        <v>12</v>
      </c>
    </row>
    <row r="16" spans="1:40" s="24" customFormat="1" ht="18.95" customHeight="1">
      <c r="A16" s="101" t="s">
        <v>412</v>
      </c>
      <c r="B16" s="27">
        <v>65</v>
      </c>
      <c r="C16" s="27">
        <v>26</v>
      </c>
      <c r="D16" s="27">
        <v>0</v>
      </c>
      <c r="E16" s="27">
        <v>86</v>
      </c>
      <c r="F16" s="27">
        <v>5</v>
      </c>
      <c r="G16" s="27">
        <v>38</v>
      </c>
      <c r="H16" s="27">
        <v>0</v>
      </c>
      <c r="I16" s="27">
        <v>4</v>
      </c>
      <c r="J16" s="27">
        <v>0</v>
      </c>
      <c r="K16" s="27">
        <v>39</v>
      </c>
      <c r="L16" s="27">
        <v>84</v>
      </c>
      <c r="M16" s="27">
        <v>58</v>
      </c>
      <c r="N16" s="27">
        <v>26</v>
      </c>
      <c r="O16" s="27">
        <v>49</v>
      </c>
      <c r="P16" s="27">
        <v>22</v>
      </c>
      <c r="Q16" s="27">
        <v>0</v>
      </c>
      <c r="R16" s="27">
        <v>1</v>
      </c>
      <c r="S16" s="27">
        <v>0</v>
      </c>
      <c r="T16" s="27">
        <v>1</v>
      </c>
      <c r="U16" s="27">
        <v>6</v>
      </c>
      <c r="V16" s="27">
        <v>1</v>
      </c>
      <c r="W16" s="27">
        <v>0</v>
      </c>
      <c r="X16" s="27">
        <v>0</v>
      </c>
      <c r="Y16" s="27">
        <v>0</v>
      </c>
      <c r="Z16" s="27">
        <v>0</v>
      </c>
      <c r="AA16" s="27">
        <v>3</v>
      </c>
      <c r="AB16" s="27">
        <v>1</v>
      </c>
      <c r="AC16" s="27">
        <f t="shared" si="0"/>
        <v>58</v>
      </c>
      <c r="AD16" s="27">
        <f t="shared" si="0"/>
        <v>26</v>
      </c>
      <c r="AE16" s="27">
        <v>0</v>
      </c>
      <c r="AF16" s="27">
        <v>1</v>
      </c>
      <c r="AG16" s="27">
        <v>11</v>
      </c>
      <c r="AH16" s="27">
        <v>10</v>
      </c>
      <c r="AI16" s="27">
        <v>21</v>
      </c>
      <c r="AJ16" s="27">
        <v>6</v>
      </c>
      <c r="AK16" s="27">
        <v>13</v>
      </c>
      <c r="AL16" s="27">
        <v>5</v>
      </c>
      <c r="AM16" s="27">
        <v>13</v>
      </c>
      <c r="AN16" s="27">
        <v>4</v>
      </c>
    </row>
    <row r="17" spans="1:40" s="24" customFormat="1" ht="18.95" customHeight="1">
      <c r="A17" s="101" t="s">
        <v>413</v>
      </c>
      <c r="B17" s="27">
        <v>230</v>
      </c>
      <c r="C17" s="27">
        <v>107</v>
      </c>
      <c r="D17" s="27">
        <v>17</v>
      </c>
      <c r="E17" s="27">
        <v>103</v>
      </c>
      <c r="F17" s="27">
        <v>6</v>
      </c>
      <c r="G17" s="27">
        <v>63</v>
      </c>
      <c r="H17" s="27">
        <v>5</v>
      </c>
      <c r="I17" s="27">
        <v>0</v>
      </c>
      <c r="J17" s="27">
        <v>0</v>
      </c>
      <c r="K17" s="27">
        <v>29</v>
      </c>
      <c r="L17" s="27">
        <v>94</v>
      </c>
      <c r="M17" s="27">
        <v>65</v>
      </c>
      <c r="N17" s="27">
        <v>29</v>
      </c>
      <c r="O17" s="27">
        <v>54</v>
      </c>
      <c r="P17" s="27">
        <v>26</v>
      </c>
      <c r="Q17" s="27">
        <v>0</v>
      </c>
      <c r="R17" s="27">
        <v>0</v>
      </c>
      <c r="S17" s="27">
        <v>2</v>
      </c>
      <c r="T17" s="27">
        <v>3</v>
      </c>
      <c r="U17" s="27">
        <v>2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7</v>
      </c>
      <c r="AB17" s="27">
        <v>0</v>
      </c>
      <c r="AC17" s="27">
        <f t="shared" si="0"/>
        <v>65</v>
      </c>
      <c r="AD17" s="27">
        <f t="shared" si="0"/>
        <v>29</v>
      </c>
      <c r="AE17" s="27">
        <v>0</v>
      </c>
      <c r="AF17" s="27">
        <v>0</v>
      </c>
      <c r="AG17" s="27">
        <v>7</v>
      </c>
      <c r="AH17" s="27">
        <v>4</v>
      </c>
      <c r="AI17" s="27">
        <v>24</v>
      </c>
      <c r="AJ17" s="27">
        <v>8</v>
      </c>
      <c r="AK17" s="27">
        <v>19</v>
      </c>
      <c r="AL17" s="27">
        <v>12</v>
      </c>
      <c r="AM17" s="27">
        <v>15</v>
      </c>
      <c r="AN17" s="27">
        <v>5</v>
      </c>
    </row>
    <row r="18" spans="1:40" s="24" customFormat="1" ht="18.95" customHeight="1">
      <c r="A18" s="101" t="s">
        <v>414</v>
      </c>
      <c r="B18" s="27">
        <v>65</v>
      </c>
      <c r="C18" s="27">
        <v>66</v>
      </c>
      <c r="D18" s="27">
        <v>8</v>
      </c>
      <c r="E18" s="27">
        <v>175</v>
      </c>
      <c r="F18" s="27">
        <v>13</v>
      </c>
      <c r="G18" s="27">
        <v>63</v>
      </c>
      <c r="H18" s="27">
        <v>0</v>
      </c>
      <c r="I18" s="27">
        <v>4</v>
      </c>
      <c r="J18" s="27">
        <v>6</v>
      </c>
      <c r="K18" s="27">
        <v>89</v>
      </c>
      <c r="L18" s="27">
        <v>168</v>
      </c>
      <c r="M18" s="27">
        <v>119</v>
      </c>
      <c r="N18" s="27">
        <v>49</v>
      </c>
      <c r="O18" s="27">
        <v>77</v>
      </c>
      <c r="P18" s="27">
        <v>38</v>
      </c>
      <c r="Q18" s="27">
        <v>0</v>
      </c>
      <c r="R18" s="27">
        <v>0</v>
      </c>
      <c r="S18" s="27">
        <v>3</v>
      </c>
      <c r="T18" s="27">
        <v>4</v>
      </c>
      <c r="U18" s="27">
        <v>6</v>
      </c>
      <c r="V18" s="27">
        <v>3</v>
      </c>
      <c r="W18" s="27">
        <v>0</v>
      </c>
      <c r="X18" s="27">
        <v>0</v>
      </c>
      <c r="Y18" s="27">
        <v>0</v>
      </c>
      <c r="Z18" s="27">
        <v>0</v>
      </c>
      <c r="AA18" s="27">
        <v>33</v>
      </c>
      <c r="AB18" s="27">
        <v>4</v>
      </c>
      <c r="AC18" s="27">
        <f t="shared" si="0"/>
        <v>119</v>
      </c>
      <c r="AD18" s="27">
        <f t="shared" si="0"/>
        <v>49</v>
      </c>
      <c r="AE18" s="27">
        <v>4</v>
      </c>
      <c r="AF18" s="27">
        <v>2</v>
      </c>
      <c r="AG18" s="27">
        <v>22</v>
      </c>
      <c r="AH18" s="27">
        <v>4</v>
      </c>
      <c r="AI18" s="27">
        <v>39</v>
      </c>
      <c r="AJ18" s="27">
        <v>19</v>
      </c>
      <c r="AK18" s="27">
        <v>30</v>
      </c>
      <c r="AL18" s="27">
        <v>19</v>
      </c>
      <c r="AM18" s="27">
        <v>24</v>
      </c>
      <c r="AN18" s="27">
        <v>5</v>
      </c>
    </row>
    <row r="19" spans="1:40" s="24" customFormat="1" ht="18.95" customHeight="1">
      <c r="A19" s="101" t="s">
        <v>415</v>
      </c>
      <c r="B19" s="27">
        <v>10</v>
      </c>
      <c r="C19" s="27">
        <v>15</v>
      </c>
      <c r="D19" s="27">
        <v>0</v>
      </c>
      <c r="E19" s="27">
        <v>224</v>
      </c>
      <c r="F19" s="27">
        <v>13</v>
      </c>
      <c r="G19" s="27">
        <v>66</v>
      </c>
      <c r="H19" s="27">
        <v>2</v>
      </c>
      <c r="I19" s="27">
        <v>0</v>
      </c>
      <c r="J19" s="27">
        <v>0</v>
      </c>
      <c r="K19" s="27">
        <v>143</v>
      </c>
      <c r="L19" s="27">
        <v>217</v>
      </c>
      <c r="M19" s="27">
        <v>141</v>
      </c>
      <c r="N19" s="27">
        <v>76</v>
      </c>
      <c r="O19" s="27">
        <v>123</v>
      </c>
      <c r="P19" s="27">
        <v>55</v>
      </c>
      <c r="Q19" s="27">
        <v>3</v>
      </c>
      <c r="R19" s="27">
        <v>3</v>
      </c>
      <c r="S19" s="27">
        <v>2</v>
      </c>
      <c r="T19" s="27">
        <v>9</v>
      </c>
      <c r="U19" s="27">
        <v>6</v>
      </c>
      <c r="V19" s="27">
        <v>3</v>
      </c>
      <c r="W19" s="27">
        <v>0</v>
      </c>
      <c r="X19" s="27">
        <v>0</v>
      </c>
      <c r="Y19" s="27">
        <v>0</v>
      </c>
      <c r="Z19" s="27">
        <v>0</v>
      </c>
      <c r="AA19" s="27">
        <v>7</v>
      </c>
      <c r="AB19" s="27">
        <v>6</v>
      </c>
      <c r="AC19" s="27">
        <f t="shared" si="0"/>
        <v>141</v>
      </c>
      <c r="AD19" s="27">
        <f t="shared" si="0"/>
        <v>76</v>
      </c>
      <c r="AE19" s="27">
        <v>8</v>
      </c>
      <c r="AF19" s="27">
        <v>4</v>
      </c>
      <c r="AG19" s="27">
        <v>30</v>
      </c>
      <c r="AH19" s="27">
        <v>9</v>
      </c>
      <c r="AI19" s="27">
        <v>56</v>
      </c>
      <c r="AJ19" s="27">
        <v>34</v>
      </c>
      <c r="AK19" s="27">
        <v>42</v>
      </c>
      <c r="AL19" s="27">
        <v>24</v>
      </c>
      <c r="AM19" s="27">
        <v>5</v>
      </c>
      <c r="AN19" s="27">
        <v>5</v>
      </c>
    </row>
    <row r="20" spans="1:40" s="24" customFormat="1" ht="18.95" customHeight="1">
      <c r="A20" s="101" t="s">
        <v>416</v>
      </c>
      <c r="B20" s="27">
        <v>2054</v>
      </c>
      <c r="C20" s="27">
        <v>1015</v>
      </c>
      <c r="D20" s="27">
        <v>0</v>
      </c>
      <c r="E20" s="27">
        <v>133</v>
      </c>
      <c r="F20" s="27">
        <v>14</v>
      </c>
      <c r="G20" s="27">
        <v>119</v>
      </c>
      <c r="H20" s="27">
        <v>0</v>
      </c>
      <c r="I20" s="27">
        <v>0</v>
      </c>
      <c r="J20" s="27">
        <v>0</v>
      </c>
      <c r="K20" s="27">
        <v>0</v>
      </c>
      <c r="L20" s="27">
        <v>133</v>
      </c>
      <c r="M20" s="27">
        <v>83</v>
      </c>
      <c r="N20" s="27">
        <v>50</v>
      </c>
      <c r="O20" s="27">
        <v>53</v>
      </c>
      <c r="P20" s="27">
        <v>44</v>
      </c>
      <c r="Q20" s="27">
        <v>3</v>
      </c>
      <c r="R20" s="27">
        <v>1</v>
      </c>
      <c r="S20" s="27">
        <v>4</v>
      </c>
      <c r="T20" s="27">
        <v>2</v>
      </c>
      <c r="U20" s="27">
        <v>13</v>
      </c>
      <c r="V20" s="27">
        <v>3</v>
      </c>
      <c r="W20" s="27">
        <v>0</v>
      </c>
      <c r="X20" s="27">
        <v>0</v>
      </c>
      <c r="Y20" s="27">
        <v>0</v>
      </c>
      <c r="Z20" s="27">
        <v>0</v>
      </c>
      <c r="AA20" s="27">
        <v>10</v>
      </c>
      <c r="AB20" s="27">
        <v>0</v>
      </c>
      <c r="AC20" s="27">
        <f t="shared" si="0"/>
        <v>83</v>
      </c>
      <c r="AD20" s="27">
        <f t="shared" si="0"/>
        <v>50</v>
      </c>
      <c r="AE20" s="27">
        <v>8</v>
      </c>
      <c r="AF20" s="27">
        <v>1</v>
      </c>
      <c r="AG20" s="27">
        <v>11</v>
      </c>
      <c r="AH20" s="27">
        <v>8</v>
      </c>
      <c r="AI20" s="27">
        <v>37</v>
      </c>
      <c r="AJ20" s="27">
        <v>18</v>
      </c>
      <c r="AK20" s="27">
        <v>12</v>
      </c>
      <c r="AL20" s="27">
        <v>7</v>
      </c>
      <c r="AM20" s="27">
        <v>15</v>
      </c>
      <c r="AN20" s="27">
        <v>16</v>
      </c>
    </row>
    <row r="21" spans="1:40" s="24" customFormat="1" ht="18.95" customHeight="1">
      <c r="A21" s="101" t="s">
        <v>417</v>
      </c>
      <c r="B21" s="27">
        <v>706</v>
      </c>
      <c r="C21" s="27">
        <v>189</v>
      </c>
      <c r="D21" s="27">
        <v>71</v>
      </c>
      <c r="E21" s="27">
        <v>121</v>
      </c>
      <c r="F21" s="27">
        <v>8</v>
      </c>
      <c r="G21" s="27">
        <v>104</v>
      </c>
      <c r="H21" s="27">
        <v>0</v>
      </c>
      <c r="I21" s="27">
        <v>0</v>
      </c>
      <c r="J21" s="27">
        <v>0</v>
      </c>
      <c r="K21" s="27">
        <v>9</v>
      </c>
      <c r="L21" s="27">
        <v>121</v>
      </c>
      <c r="M21" s="27">
        <v>75</v>
      </c>
      <c r="N21" s="27">
        <v>46</v>
      </c>
      <c r="O21" s="27">
        <v>59</v>
      </c>
      <c r="P21" s="27">
        <v>37</v>
      </c>
      <c r="Q21" s="27">
        <v>5</v>
      </c>
      <c r="R21" s="27">
        <v>2</v>
      </c>
      <c r="S21" s="27">
        <v>2</v>
      </c>
      <c r="T21" s="27">
        <v>0</v>
      </c>
      <c r="U21" s="27">
        <v>4</v>
      </c>
      <c r="V21" s="27">
        <v>5</v>
      </c>
      <c r="W21" s="27">
        <v>0</v>
      </c>
      <c r="X21" s="27">
        <v>0</v>
      </c>
      <c r="Y21" s="27">
        <v>0</v>
      </c>
      <c r="Z21" s="27">
        <v>0</v>
      </c>
      <c r="AA21" s="27">
        <v>5</v>
      </c>
      <c r="AB21" s="27">
        <v>2</v>
      </c>
      <c r="AC21" s="27">
        <f t="shared" si="0"/>
        <v>75</v>
      </c>
      <c r="AD21" s="27">
        <f t="shared" si="0"/>
        <v>46</v>
      </c>
      <c r="AE21" s="27">
        <v>2</v>
      </c>
      <c r="AF21" s="27">
        <v>0</v>
      </c>
      <c r="AG21" s="27">
        <v>7</v>
      </c>
      <c r="AH21" s="27">
        <v>8</v>
      </c>
      <c r="AI21" s="27">
        <v>35</v>
      </c>
      <c r="AJ21" s="27">
        <v>18</v>
      </c>
      <c r="AK21" s="27">
        <v>24</v>
      </c>
      <c r="AL21" s="27">
        <v>16</v>
      </c>
      <c r="AM21" s="27">
        <v>7</v>
      </c>
      <c r="AN21" s="27">
        <v>4</v>
      </c>
    </row>
    <row r="22" spans="1:40" s="24" customFormat="1" ht="18.95" customHeight="1">
      <c r="A22" s="101" t="s">
        <v>418</v>
      </c>
      <c r="B22" s="27">
        <v>60</v>
      </c>
      <c r="C22" s="27">
        <v>19</v>
      </c>
      <c r="D22" s="27">
        <v>0</v>
      </c>
      <c r="E22" s="27">
        <v>42</v>
      </c>
      <c r="F22" s="27">
        <v>9</v>
      </c>
      <c r="G22" s="27">
        <v>28</v>
      </c>
      <c r="H22" s="27">
        <v>2</v>
      </c>
      <c r="I22" s="27">
        <v>0</v>
      </c>
      <c r="J22" s="27">
        <v>0</v>
      </c>
      <c r="K22" s="27">
        <v>3</v>
      </c>
      <c r="L22" s="27">
        <v>39</v>
      </c>
      <c r="M22" s="27">
        <v>24</v>
      </c>
      <c r="N22" s="27">
        <v>15</v>
      </c>
      <c r="O22" s="27">
        <v>15</v>
      </c>
      <c r="P22" s="27">
        <v>8</v>
      </c>
      <c r="Q22" s="27">
        <v>2</v>
      </c>
      <c r="R22" s="27">
        <v>2</v>
      </c>
      <c r="S22" s="27">
        <v>2</v>
      </c>
      <c r="T22" s="27">
        <v>2</v>
      </c>
      <c r="U22" s="27">
        <v>4</v>
      </c>
      <c r="V22" s="27">
        <v>3</v>
      </c>
      <c r="W22" s="27">
        <v>0</v>
      </c>
      <c r="X22" s="27">
        <v>0</v>
      </c>
      <c r="Y22" s="27">
        <v>0</v>
      </c>
      <c r="Z22" s="27">
        <v>0</v>
      </c>
      <c r="AA22" s="27">
        <v>1</v>
      </c>
      <c r="AB22" s="27">
        <v>0</v>
      </c>
      <c r="AC22" s="27">
        <f t="shared" si="0"/>
        <v>24</v>
      </c>
      <c r="AD22" s="27">
        <f t="shared" si="0"/>
        <v>15</v>
      </c>
      <c r="AE22" s="27">
        <v>0</v>
      </c>
      <c r="AF22" s="27">
        <v>0</v>
      </c>
      <c r="AG22" s="27">
        <v>4</v>
      </c>
      <c r="AH22" s="27">
        <v>1</v>
      </c>
      <c r="AI22" s="27">
        <v>9</v>
      </c>
      <c r="AJ22" s="27">
        <v>3</v>
      </c>
      <c r="AK22" s="27">
        <v>9</v>
      </c>
      <c r="AL22" s="27">
        <v>8</v>
      </c>
      <c r="AM22" s="27">
        <v>2</v>
      </c>
      <c r="AN22" s="27">
        <v>3</v>
      </c>
    </row>
    <row r="23" spans="1:40" s="24" customFormat="1" ht="18.95" customHeight="1">
      <c r="A23" s="101" t="s">
        <v>419</v>
      </c>
      <c r="B23" s="27">
        <v>99</v>
      </c>
      <c r="C23" s="27">
        <v>44</v>
      </c>
      <c r="D23" s="27">
        <v>3</v>
      </c>
      <c r="E23" s="27">
        <v>166</v>
      </c>
      <c r="F23" s="27">
        <v>16</v>
      </c>
      <c r="G23" s="27">
        <v>91</v>
      </c>
      <c r="H23" s="27">
        <v>1</v>
      </c>
      <c r="I23" s="27">
        <v>0</v>
      </c>
      <c r="J23" s="27">
        <v>1</v>
      </c>
      <c r="K23" s="27">
        <v>57</v>
      </c>
      <c r="L23" s="27">
        <v>177</v>
      </c>
      <c r="M23" s="27">
        <v>101</v>
      </c>
      <c r="N23" s="27">
        <v>76</v>
      </c>
      <c r="O23" s="27">
        <v>77</v>
      </c>
      <c r="P23" s="27">
        <v>65</v>
      </c>
      <c r="Q23" s="27">
        <v>1</v>
      </c>
      <c r="R23" s="27">
        <v>0</v>
      </c>
      <c r="S23" s="27">
        <v>4</v>
      </c>
      <c r="T23" s="27">
        <v>3</v>
      </c>
      <c r="U23" s="27">
        <v>4</v>
      </c>
      <c r="V23" s="27">
        <v>5</v>
      </c>
      <c r="W23" s="27">
        <v>0</v>
      </c>
      <c r="X23" s="27">
        <v>0</v>
      </c>
      <c r="Y23" s="27">
        <v>0</v>
      </c>
      <c r="Z23" s="27">
        <v>0</v>
      </c>
      <c r="AA23" s="27">
        <v>15</v>
      </c>
      <c r="AB23" s="27">
        <v>3</v>
      </c>
      <c r="AC23" s="27">
        <f t="shared" si="0"/>
        <v>101</v>
      </c>
      <c r="AD23" s="27">
        <f t="shared" si="0"/>
        <v>76</v>
      </c>
      <c r="AE23" s="27">
        <v>7</v>
      </c>
      <c r="AF23" s="27">
        <v>0</v>
      </c>
      <c r="AG23" s="27">
        <v>6</v>
      </c>
      <c r="AH23" s="27">
        <v>5</v>
      </c>
      <c r="AI23" s="27">
        <v>24</v>
      </c>
      <c r="AJ23" s="27">
        <v>23</v>
      </c>
      <c r="AK23" s="27">
        <v>27</v>
      </c>
      <c r="AL23" s="27">
        <v>28</v>
      </c>
      <c r="AM23" s="27">
        <v>37</v>
      </c>
      <c r="AN23" s="27">
        <v>20</v>
      </c>
    </row>
    <row r="24" spans="1:40" s="24" customFormat="1" ht="18.95" customHeight="1">
      <c r="A24" s="101" t="s">
        <v>420</v>
      </c>
      <c r="B24" s="27">
        <v>13</v>
      </c>
      <c r="C24" s="27">
        <v>0</v>
      </c>
      <c r="D24" s="27">
        <v>0</v>
      </c>
      <c r="E24" s="27">
        <v>8</v>
      </c>
      <c r="F24" s="27">
        <v>0</v>
      </c>
      <c r="G24" s="27">
        <v>4</v>
      </c>
      <c r="H24" s="27">
        <v>0</v>
      </c>
      <c r="I24" s="27">
        <v>1</v>
      </c>
      <c r="J24" s="27">
        <v>0</v>
      </c>
      <c r="K24" s="27">
        <v>3</v>
      </c>
      <c r="L24" s="27">
        <v>7</v>
      </c>
      <c r="M24" s="27">
        <v>5</v>
      </c>
      <c r="N24" s="27">
        <v>2</v>
      </c>
      <c r="O24" s="27">
        <v>4</v>
      </c>
      <c r="P24" s="27">
        <v>2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1</v>
      </c>
      <c r="AB24" s="27">
        <v>0</v>
      </c>
      <c r="AC24" s="27">
        <f t="shared" si="0"/>
        <v>5</v>
      </c>
      <c r="AD24" s="27">
        <f t="shared" si="0"/>
        <v>2</v>
      </c>
      <c r="AE24" s="27">
        <v>0</v>
      </c>
      <c r="AF24" s="27">
        <v>0</v>
      </c>
      <c r="AG24" s="27">
        <v>2</v>
      </c>
      <c r="AH24" s="27">
        <v>0</v>
      </c>
      <c r="AI24" s="27">
        <v>1</v>
      </c>
      <c r="AJ24" s="27">
        <v>2</v>
      </c>
      <c r="AK24" s="27">
        <v>2</v>
      </c>
      <c r="AL24" s="27">
        <v>0</v>
      </c>
      <c r="AM24" s="27">
        <v>0</v>
      </c>
      <c r="AN24" s="27">
        <v>0</v>
      </c>
    </row>
    <row r="25" spans="1:40" s="24" customFormat="1" ht="18.95" customHeight="1">
      <c r="A25" s="101" t="s">
        <v>421</v>
      </c>
      <c r="B25" s="27">
        <v>25</v>
      </c>
      <c r="C25" s="27">
        <v>41</v>
      </c>
      <c r="D25" s="27">
        <v>0</v>
      </c>
      <c r="E25" s="27">
        <v>68</v>
      </c>
      <c r="F25" s="27">
        <v>2</v>
      </c>
      <c r="G25" s="27">
        <v>39</v>
      </c>
      <c r="H25" s="27">
        <v>1</v>
      </c>
      <c r="I25" s="27">
        <v>1</v>
      </c>
      <c r="J25" s="27">
        <v>2</v>
      </c>
      <c r="K25" s="27">
        <v>23</v>
      </c>
      <c r="L25" s="27">
        <v>67</v>
      </c>
      <c r="M25" s="27">
        <v>47</v>
      </c>
      <c r="N25" s="27">
        <v>20</v>
      </c>
      <c r="O25" s="27">
        <v>41</v>
      </c>
      <c r="P25" s="27">
        <v>13</v>
      </c>
      <c r="Q25" s="27">
        <v>0</v>
      </c>
      <c r="R25" s="27">
        <v>0</v>
      </c>
      <c r="S25" s="27">
        <v>0</v>
      </c>
      <c r="T25" s="27">
        <v>2</v>
      </c>
      <c r="U25" s="27">
        <v>3</v>
      </c>
      <c r="V25" s="27">
        <v>1</v>
      </c>
      <c r="W25" s="27">
        <v>1</v>
      </c>
      <c r="X25" s="27">
        <v>0</v>
      </c>
      <c r="Y25" s="27">
        <v>0</v>
      </c>
      <c r="Z25" s="27">
        <v>0</v>
      </c>
      <c r="AA25" s="27">
        <v>2</v>
      </c>
      <c r="AB25" s="27">
        <v>4</v>
      </c>
      <c r="AC25" s="27">
        <f t="shared" si="0"/>
        <v>47</v>
      </c>
      <c r="AD25" s="27">
        <f t="shared" si="0"/>
        <v>20</v>
      </c>
      <c r="AE25" s="27">
        <v>1</v>
      </c>
      <c r="AF25" s="27">
        <v>1</v>
      </c>
      <c r="AG25" s="27">
        <v>15</v>
      </c>
      <c r="AH25" s="27">
        <v>7</v>
      </c>
      <c r="AI25" s="27">
        <v>22</v>
      </c>
      <c r="AJ25" s="27">
        <v>6</v>
      </c>
      <c r="AK25" s="27">
        <v>6</v>
      </c>
      <c r="AL25" s="27">
        <v>5</v>
      </c>
      <c r="AM25" s="27">
        <v>3</v>
      </c>
      <c r="AN25" s="27">
        <v>1</v>
      </c>
    </row>
    <row r="26" spans="1:40" s="24" customFormat="1" ht="18.95" customHeight="1">
      <c r="A26" s="101" t="s">
        <v>422</v>
      </c>
      <c r="B26" s="27">
        <v>107</v>
      </c>
      <c r="C26" s="27">
        <v>18</v>
      </c>
      <c r="D26" s="27">
        <v>0</v>
      </c>
      <c r="E26" s="27">
        <v>62</v>
      </c>
      <c r="F26" s="27">
        <v>1</v>
      </c>
      <c r="G26" s="27">
        <v>45</v>
      </c>
      <c r="H26" s="27">
        <v>0</v>
      </c>
      <c r="I26" s="27">
        <v>0</v>
      </c>
      <c r="J26" s="27">
        <v>0</v>
      </c>
      <c r="K26" s="27">
        <v>16</v>
      </c>
      <c r="L26" s="27">
        <v>63</v>
      </c>
      <c r="M26" s="27">
        <v>43</v>
      </c>
      <c r="N26" s="27">
        <v>20</v>
      </c>
      <c r="O26" s="27">
        <v>43</v>
      </c>
      <c r="P26" s="27">
        <v>17</v>
      </c>
      <c r="Q26" s="27">
        <v>0</v>
      </c>
      <c r="R26" s="27">
        <v>1</v>
      </c>
      <c r="S26" s="27">
        <v>0</v>
      </c>
      <c r="T26" s="27">
        <v>1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1</v>
      </c>
      <c r="AC26" s="27">
        <f t="shared" si="0"/>
        <v>43</v>
      </c>
      <c r="AD26" s="27">
        <f t="shared" si="0"/>
        <v>20</v>
      </c>
      <c r="AE26" s="27">
        <v>1</v>
      </c>
      <c r="AF26" s="27">
        <v>0</v>
      </c>
      <c r="AG26" s="27">
        <v>9</v>
      </c>
      <c r="AH26" s="27">
        <v>9</v>
      </c>
      <c r="AI26" s="27">
        <v>15</v>
      </c>
      <c r="AJ26" s="27">
        <v>4</v>
      </c>
      <c r="AK26" s="27">
        <v>7</v>
      </c>
      <c r="AL26" s="27">
        <v>2</v>
      </c>
      <c r="AM26" s="27">
        <v>11</v>
      </c>
      <c r="AN26" s="27">
        <v>5</v>
      </c>
    </row>
    <row r="27" spans="1:40" s="24" customFormat="1" ht="18.95" customHeight="1">
      <c r="A27" s="101" t="s">
        <v>423</v>
      </c>
      <c r="B27" s="27">
        <v>67</v>
      </c>
      <c r="C27" s="27">
        <v>14</v>
      </c>
      <c r="D27" s="27">
        <v>2</v>
      </c>
      <c r="E27" s="27">
        <v>250</v>
      </c>
      <c r="F27" s="27">
        <v>12</v>
      </c>
      <c r="G27" s="27">
        <v>50</v>
      </c>
      <c r="H27" s="27">
        <v>0</v>
      </c>
      <c r="I27" s="27">
        <v>0</v>
      </c>
      <c r="J27" s="27">
        <v>0</v>
      </c>
      <c r="K27" s="27">
        <v>188</v>
      </c>
      <c r="L27" s="27">
        <v>241</v>
      </c>
      <c r="M27" s="27">
        <v>124</v>
      </c>
      <c r="N27" s="27">
        <v>117</v>
      </c>
      <c r="O27" s="27">
        <v>104</v>
      </c>
      <c r="P27" s="27">
        <v>99</v>
      </c>
      <c r="Q27" s="27">
        <v>0</v>
      </c>
      <c r="R27" s="27">
        <v>0</v>
      </c>
      <c r="S27" s="27">
        <v>1</v>
      </c>
      <c r="T27" s="27">
        <v>4</v>
      </c>
      <c r="U27" s="27">
        <v>0</v>
      </c>
      <c r="V27" s="27">
        <v>0</v>
      </c>
      <c r="W27" s="27">
        <v>0</v>
      </c>
      <c r="X27" s="27">
        <v>1</v>
      </c>
      <c r="Y27" s="27">
        <v>0</v>
      </c>
      <c r="Z27" s="27">
        <v>0</v>
      </c>
      <c r="AA27" s="27">
        <v>19</v>
      </c>
      <c r="AB27" s="27">
        <v>13</v>
      </c>
      <c r="AC27" s="27">
        <f t="shared" si="0"/>
        <v>124</v>
      </c>
      <c r="AD27" s="27">
        <f t="shared" si="0"/>
        <v>117</v>
      </c>
      <c r="AE27" s="27">
        <v>4</v>
      </c>
      <c r="AF27" s="27">
        <v>1</v>
      </c>
      <c r="AG27" s="27">
        <v>12</v>
      </c>
      <c r="AH27" s="27">
        <v>10</v>
      </c>
      <c r="AI27" s="27">
        <v>24</v>
      </c>
      <c r="AJ27" s="27">
        <v>32</v>
      </c>
      <c r="AK27" s="27">
        <v>10</v>
      </c>
      <c r="AL27" s="27">
        <v>15</v>
      </c>
      <c r="AM27" s="27">
        <v>74</v>
      </c>
      <c r="AN27" s="27">
        <v>59</v>
      </c>
    </row>
    <row r="28" spans="1:40" s="24" customFormat="1" ht="18.95" customHeight="1">
      <c r="A28" s="101" t="s">
        <v>424</v>
      </c>
      <c r="B28" s="27">
        <v>86</v>
      </c>
      <c r="C28" s="27">
        <v>37</v>
      </c>
      <c r="D28" s="27">
        <v>3</v>
      </c>
      <c r="E28" s="27">
        <v>35</v>
      </c>
      <c r="F28" s="27">
        <v>6</v>
      </c>
      <c r="G28" s="27">
        <v>21</v>
      </c>
      <c r="H28" s="27">
        <v>0</v>
      </c>
      <c r="I28" s="27">
        <v>0</v>
      </c>
      <c r="J28" s="27">
        <v>0</v>
      </c>
      <c r="K28" s="27">
        <v>8</v>
      </c>
      <c r="L28" s="27">
        <v>35</v>
      </c>
      <c r="M28" s="27">
        <v>25</v>
      </c>
      <c r="N28" s="27">
        <v>10</v>
      </c>
      <c r="O28" s="27">
        <v>16</v>
      </c>
      <c r="P28" s="27">
        <v>10</v>
      </c>
      <c r="Q28" s="27">
        <v>0</v>
      </c>
      <c r="R28" s="27">
        <v>0</v>
      </c>
      <c r="S28" s="27">
        <v>3</v>
      </c>
      <c r="T28" s="27">
        <v>0</v>
      </c>
      <c r="U28" s="27">
        <v>6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f t="shared" si="0"/>
        <v>25</v>
      </c>
      <c r="AD28" s="27">
        <f t="shared" si="0"/>
        <v>10</v>
      </c>
      <c r="AE28" s="27">
        <v>0</v>
      </c>
      <c r="AF28" s="27">
        <v>0</v>
      </c>
      <c r="AG28" s="27">
        <v>5</v>
      </c>
      <c r="AH28" s="27">
        <v>10</v>
      </c>
      <c r="AI28" s="27">
        <v>8</v>
      </c>
      <c r="AJ28" s="27">
        <v>0</v>
      </c>
      <c r="AK28" s="27">
        <v>3</v>
      </c>
      <c r="AL28" s="27">
        <v>0</v>
      </c>
      <c r="AM28" s="27">
        <v>9</v>
      </c>
      <c r="AN28" s="27">
        <v>0</v>
      </c>
    </row>
    <row r="29" spans="1:40" s="24" customFormat="1" ht="18.95" customHeight="1">
      <c r="A29" s="101" t="s">
        <v>425</v>
      </c>
      <c r="B29" s="27">
        <v>109</v>
      </c>
      <c r="C29" s="27">
        <v>56</v>
      </c>
      <c r="D29" s="27">
        <v>18</v>
      </c>
      <c r="E29" s="27">
        <v>150</v>
      </c>
      <c r="F29" s="27">
        <v>5</v>
      </c>
      <c r="G29" s="27">
        <v>137</v>
      </c>
      <c r="H29" s="27">
        <v>0</v>
      </c>
      <c r="I29" s="27">
        <v>0</v>
      </c>
      <c r="J29" s="27">
        <v>0</v>
      </c>
      <c r="K29" s="27">
        <v>8</v>
      </c>
      <c r="L29" s="27">
        <v>140</v>
      </c>
      <c r="M29" s="27">
        <v>104</v>
      </c>
      <c r="N29" s="27">
        <v>36</v>
      </c>
      <c r="O29" s="27">
        <v>86</v>
      </c>
      <c r="P29" s="27">
        <v>34</v>
      </c>
      <c r="Q29" s="27">
        <v>0</v>
      </c>
      <c r="R29" s="27">
        <v>0</v>
      </c>
      <c r="S29" s="27">
        <v>7</v>
      </c>
      <c r="T29" s="27">
        <v>2</v>
      </c>
      <c r="U29" s="27">
        <v>8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3</v>
      </c>
      <c r="AB29" s="27">
        <v>0</v>
      </c>
      <c r="AC29" s="27">
        <f t="shared" si="0"/>
        <v>104</v>
      </c>
      <c r="AD29" s="27">
        <f t="shared" si="0"/>
        <v>36</v>
      </c>
      <c r="AE29" s="27">
        <v>3</v>
      </c>
      <c r="AF29" s="27">
        <v>0</v>
      </c>
      <c r="AG29" s="27">
        <v>36</v>
      </c>
      <c r="AH29" s="27">
        <v>11</v>
      </c>
      <c r="AI29" s="27">
        <v>32</v>
      </c>
      <c r="AJ29" s="27">
        <v>13</v>
      </c>
      <c r="AK29" s="27">
        <v>31</v>
      </c>
      <c r="AL29" s="27">
        <v>8</v>
      </c>
      <c r="AM29" s="27">
        <v>2</v>
      </c>
      <c r="AN29" s="27">
        <v>4</v>
      </c>
    </row>
    <row r="30" spans="1:40" s="24" customFormat="1" ht="18.95" customHeight="1">
      <c r="A30" s="102" t="s">
        <v>377</v>
      </c>
      <c r="B30" s="79">
        <v>1108</v>
      </c>
      <c r="C30" s="79">
        <v>208</v>
      </c>
      <c r="D30" s="79">
        <v>181</v>
      </c>
      <c r="E30" s="79">
        <v>633</v>
      </c>
      <c r="F30" s="79">
        <v>20</v>
      </c>
      <c r="G30" s="79">
        <v>223</v>
      </c>
      <c r="H30" s="79">
        <v>1</v>
      </c>
      <c r="I30" s="79">
        <v>0</v>
      </c>
      <c r="J30" s="79">
        <v>25</v>
      </c>
      <c r="K30" s="79">
        <v>364</v>
      </c>
      <c r="L30" s="79">
        <v>602</v>
      </c>
      <c r="M30" s="79">
        <v>369</v>
      </c>
      <c r="N30" s="79">
        <v>233</v>
      </c>
      <c r="O30" s="79">
        <v>317</v>
      </c>
      <c r="P30" s="79">
        <v>202</v>
      </c>
      <c r="Q30" s="79">
        <v>2</v>
      </c>
      <c r="R30" s="79">
        <v>0</v>
      </c>
      <c r="S30" s="79">
        <v>6</v>
      </c>
      <c r="T30" s="79">
        <v>13</v>
      </c>
      <c r="U30" s="79">
        <v>23</v>
      </c>
      <c r="V30" s="79">
        <v>13</v>
      </c>
      <c r="W30" s="79">
        <v>1</v>
      </c>
      <c r="X30" s="79">
        <v>0</v>
      </c>
      <c r="Y30" s="79">
        <v>0</v>
      </c>
      <c r="Z30" s="79">
        <v>0</v>
      </c>
      <c r="AA30" s="79">
        <v>20</v>
      </c>
      <c r="AB30" s="79">
        <v>5</v>
      </c>
      <c r="AC30" s="79">
        <f t="shared" si="0"/>
        <v>369</v>
      </c>
      <c r="AD30" s="79">
        <f t="shared" si="0"/>
        <v>233</v>
      </c>
      <c r="AE30" s="79">
        <v>50</v>
      </c>
      <c r="AF30" s="79">
        <v>31</v>
      </c>
      <c r="AG30" s="79">
        <v>70</v>
      </c>
      <c r="AH30" s="79">
        <v>61</v>
      </c>
      <c r="AI30" s="79">
        <v>53</v>
      </c>
      <c r="AJ30" s="79">
        <v>23</v>
      </c>
      <c r="AK30" s="79">
        <v>20</v>
      </c>
      <c r="AL30" s="79">
        <v>17</v>
      </c>
      <c r="AM30" s="79">
        <v>176</v>
      </c>
      <c r="AN30" s="79">
        <v>101</v>
      </c>
    </row>
    <row r="31" spans="1:40" s="24" customFormat="1" ht="18.95" customHeight="1">
      <c r="A31" s="102" t="s">
        <v>386</v>
      </c>
      <c r="B31" s="79">
        <v>482</v>
      </c>
      <c r="C31" s="79">
        <v>38</v>
      </c>
      <c r="D31" s="79">
        <v>30</v>
      </c>
      <c r="E31" s="79">
        <v>204</v>
      </c>
      <c r="F31" s="79">
        <v>25</v>
      </c>
      <c r="G31" s="79">
        <v>99</v>
      </c>
      <c r="H31" s="79">
        <v>0</v>
      </c>
      <c r="I31" s="79">
        <v>0</v>
      </c>
      <c r="J31" s="79">
        <v>13</v>
      </c>
      <c r="K31" s="79">
        <v>67</v>
      </c>
      <c r="L31" s="79">
        <v>153</v>
      </c>
      <c r="M31" s="79">
        <v>83</v>
      </c>
      <c r="N31" s="79">
        <v>70</v>
      </c>
      <c r="O31" s="79">
        <v>62</v>
      </c>
      <c r="P31" s="79">
        <v>60</v>
      </c>
      <c r="Q31" s="79">
        <v>0</v>
      </c>
      <c r="R31" s="79">
        <v>2</v>
      </c>
      <c r="S31" s="79">
        <v>1</v>
      </c>
      <c r="T31" s="79">
        <v>1</v>
      </c>
      <c r="U31" s="79">
        <v>3</v>
      </c>
      <c r="V31" s="79">
        <v>2</v>
      </c>
      <c r="W31" s="79">
        <v>1</v>
      </c>
      <c r="X31" s="79">
        <v>2</v>
      </c>
      <c r="Y31" s="79">
        <v>0</v>
      </c>
      <c r="Z31" s="79">
        <v>0</v>
      </c>
      <c r="AA31" s="79">
        <v>16</v>
      </c>
      <c r="AB31" s="79">
        <v>3</v>
      </c>
      <c r="AC31" s="79">
        <f t="shared" si="0"/>
        <v>83</v>
      </c>
      <c r="AD31" s="79">
        <f t="shared" si="0"/>
        <v>70</v>
      </c>
      <c r="AE31" s="79">
        <v>7</v>
      </c>
      <c r="AF31" s="79">
        <v>5</v>
      </c>
      <c r="AG31" s="79">
        <v>16</v>
      </c>
      <c r="AH31" s="79">
        <v>13</v>
      </c>
      <c r="AI31" s="79">
        <v>12</v>
      </c>
      <c r="AJ31" s="79">
        <v>10</v>
      </c>
      <c r="AK31" s="79">
        <v>9</v>
      </c>
      <c r="AL31" s="79">
        <v>8</v>
      </c>
      <c r="AM31" s="79">
        <v>39</v>
      </c>
      <c r="AN31" s="79">
        <v>34</v>
      </c>
    </row>
    <row r="32" spans="1:40" s="24" customFormat="1" ht="18.95" customHeight="1">
      <c r="A32" s="101" t="s">
        <v>426</v>
      </c>
      <c r="B32" s="27">
        <v>2</v>
      </c>
      <c r="C32" s="27">
        <v>3</v>
      </c>
      <c r="D32" s="27">
        <v>0</v>
      </c>
      <c r="E32" s="27">
        <v>1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1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f t="shared" si="0"/>
        <v>0</v>
      </c>
      <c r="AD32" s="27">
        <f t="shared" si="0"/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</row>
    <row r="33" spans="1:40" s="24" customFormat="1" ht="18.95" customHeight="1">
      <c r="A33" s="103" t="s">
        <v>427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f t="shared" si="0"/>
        <v>0</v>
      </c>
      <c r="AD33" s="36">
        <f t="shared" si="0"/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</row>
  </sheetData>
  <mergeCells count="58">
    <mergeCell ref="C6:C7"/>
    <mergeCell ref="F6:F7"/>
    <mergeCell ref="G6:G7"/>
    <mergeCell ref="H6:H7"/>
    <mergeCell ref="W6:W7"/>
    <mergeCell ref="U6:U7"/>
    <mergeCell ref="V6:V7"/>
    <mergeCell ref="O6:O7"/>
    <mergeCell ref="P6:P7"/>
    <mergeCell ref="Q6:Q7"/>
    <mergeCell ref="R6:R7"/>
    <mergeCell ref="T6:T7"/>
    <mergeCell ref="S6:S7"/>
    <mergeCell ref="M6:M7"/>
    <mergeCell ref="N6:N7"/>
    <mergeCell ref="A4:A7"/>
    <mergeCell ref="B4:D5"/>
    <mergeCell ref="E4:K5"/>
    <mergeCell ref="K6:K7"/>
    <mergeCell ref="L4:AB4"/>
    <mergeCell ref="X6:X7"/>
    <mergeCell ref="Y6:Y7"/>
    <mergeCell ref="Z6:Z7"/>
    <mergeCell ref="AA6:AA7"/>
    <mergeCell ref="AB6:AB7"/>
    <mergeCell ref="I6:I7"/>
    <mergeCell ref="J6:J7"/>
    <mergeCell ref="L6:L7"/>
    <mergeCell ref="D6:D7"/>
    <mergeCell ref="E6:E7"/>
    <mergeCell ref="B6:B7"/>
    <mergeCell ref="AC4:AN4"/>
    <mergeCell ref="L5:N5"/>
    <mergeCell ref="O5:P5"/>
    <mergeCell ref="Q5:R5"/>
    <mergeCell ref="S5:T5"/>
    <mergeCell ref="AK5:AL5"/>
    <mergeCell ref="AM5:AN5"/>
    <mergeCell ref="Y5:Z5"/>
    <mergeCell ref="AA5:AB5"/>
    <mergeCell ref="U5:V5"/>
    <mergeCell ref="W5:X5"/>
    <mergeCell ref="AC6:AC7"/>
    <mergeCell ref="AC5:AD5"/>
    <mergeCell ref="AE5:AF5"/>
    <mergeCell ref="AG5:AH5"/>
    <mergeCell ref="AI5:AJ5"/>
    <mergeCell ref="AN6:AN7"/>
    <mergeCell ref="AD6:AD7"/>
    <mergeCell ref="AE6:AE7"/>
    <mergeCell ref="AF6:AF7"/>
    <mergeCell ref="AG6:AG7"/>
    <mergeCell ref="AH6:AH7"/>
    <mergeCell ref="AJ6:AJ7"/>
    <mergeCell ref="AK6:AK7"/>
    <mergeCell ref="AL6:AL7"/>
    <mergeCell ref="AM6:AM7"/>
    <mergeCell ref="AI6:AI7"/>
  </mergeCells>
  <phoneticPr fontId="4" type="noConversion"/>
  <printOptions horizontalCentered="1"/>
  <pageMargins left="0.23622047244094491" right="0.27559055118110237" top="0.6692913385826772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民國88年&amp;R&amp;"微軟正黑體,標準"本表共&amp;N頁，第&amp;P頁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具名範圍</vt:lpstr>
      </vt:variant>
      <vt:variant>
        <vt:i4>58</vt:i4>
      </vt:variant>
    </vt:vector>
  </HeadingPairs>
  <TitlesOfParts>
    <vt:vector size="87" baseType="lpstr">
      <vt:lpstr>歷年</vt:lpstr>
      <vt:lpstr>112</vt:lpstr>
      <vt:lpstr>112下</vt:lpstr>
      <vt:lpstr>112上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  <vt:lpstr>101</vt:lpstr>
      <vt:lpstr>100</vt:lpstr>
      <vt:lpstr>99</vt:lpstr>
      <vt:lpstr>98</vt:lpstr>
      <vt:lpstr>97</vt:lpstr>
      <vt:lpstr>96</vt:lpstr>
      <vt:lpstr>95</vt:lpstr>
      <vt:lpstr>94</vt:lpstr>
      <vt:lpstr>93</vt:lpstr>
      <vt:lpstr>92兒</vt:lpstr>
      <vt:lpstr>92少</vt:lpstr>
      <vt:lpstr>91兒</vt:lpstr>
      <vt:lpstr>90兒</vt:lpstr>
      <vt:lpstr>89兒</vt:lpstr>
      <vt:lpstr>88兒</vt:lpstr>
      <vt:lpstr>'100'!Print_Area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'112上'!Print_Area</vt:lpstr>
      <vt:lpstr>'112下'!Print_Area</vt:lpstr>
      <vt:lpstr>'88兒'!Print_Area</vt:lpstr>
      <vt:lpstr>'89兒'!Print_Area</vt:lpstr>
      <vt:lpstr>'90兒'!Print_Area</vt:lpstr>
      <vt:lpstr>'91兒'!Print_Area</vt:lpstr>
      <vt:lpstr>'92少'!Print_Area</vt:lpstr>
      <vt:lpstr>'92兒'!Print_Area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  <vt:lpstr>'99'!Print_Area</vt:lpstr>
      <vt:lpstr>歷年!Print_Area</vt:lpstr>
      <vt:lpstr>'100'!Print_Titles</vt:lpstr>
      <vt:lpstr>'101'!Print_Titles</vt:lpstr>
      <vt:lpstr>'102'!Print_Titles</vt:lpstr>
      <vt:lpstr>'103'!Print_Titles</vt:lpstr>
      <vt:lpstr>'104'!Print_Titles</vt:lpstr>
      <vt:lpstr>'105'!Print_Titles</vt:lpstr>
      <vt:lpstr>'106'!Print_Titles</vt:lpstr>
      <vt:lpstr>'107'!Print_Titles</vt:lpstr>
      <vt:lpstr>'108'!Print_Titles</vt:lpstr>
      <vt:lpstr>'109'!Print_Titles</vt:lpstr>
      <vt:lpstr>'110'!Print_Titles</vt:lpstr>
      <vt:lpstr>'111'!Print_Titles</vt:lpstr>
      <vt:lpstr>'112'!Print_Titles</vt:lpstr>
      <vt:lpstr>'112上'!Print_Titles</vt:lpstr>
      <vt:lpstr>'112下'!Print_Titles</vt:lpstr>
      <vt:lpstr>'88兒'!Print_Titles</vt:lpstr>
      <vt:lpstr>'89兒'!Print_Titles</vt:lpstr>
      <vt:lpstr>'90兒'!Print_Titles</vt:lpstr>
      <vt:lpstr>'91兒'!Print_Titles</vt:lpstr>
      <vt:lpstr>'92少'!Print_Titles</vt:lpstr>
      <vt:lpstr>'92兒'!Print_Titles</vt:lpstr>
      <vt:lpstr>'93'!Print_Titles</vt:lpstr>
      <vt:lpstr>'94'!Print_Titles</vt:lpstr>
      <vt:lpstr>'95'!Print_Titles</vt:lpstr>
      <vt:lpstr>'96'!Print_Titles</vt:lpstr>
      <vt:lpstr>'97'!Print_Titles</vt:lpstr>
      <vt:lpstr>'98'!Print_Titles</vt:lpstr>
      <vt:lpstr>'99'!Print_Titles</vt:lpstr>
      <vt:lpstr>歷年!Print_Titles</vt:lpstr>
    </vt:vector>
  </TitlesOfParts>
  <Company>內政部統計處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統計處李美鈴</dc:creator>
  <cp:lastModifiedBy>張壬翔</cp:lastModifiedBy>
  <cp:lastPrinted>2024-10-01T09:26:17Z</cp:lastPrinted>
  <dcterms:created xsi:type="dcterms:W3CDTF">2001-10-30T06:38:08Z</dcterms:created>
  <dcterms:modified xsi:type="dcterms:W3CDTF">2025-02-12T02:22:18Z</dcterms:modified>
</cp:coreProperties>
</file>