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9兒童少年保護-保護處理安置\"/>
    </mc:Choice>
  </mc:AlternateContent>
  <xr:revisionPtr revIDLastSave="0" documentId="13_ncr:1_{4D443DC3-85EF-4E58-A2A6-9B14472185BC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歷年" sheetId="51" r:id="rId1"/>
    <sheet name="112" sheetId="70" r:id="rId2"/>
    <sheet name="112下" sheetId="61" r:id="rId3"/>
    <sheet name="112上" sheetId="60" r:id="rId4"/>
    <sheet name="111" sheetId="69" r:id="rId5"/>
    <sheet name="110" sheetId="68" r:id="rId6"/>
    <sheet name="109" sheetId="67" r:id="rId7"/>
    <sheet name="108" sheetId="66" r:id="rId8"/>
    <sheet name="107" sheetId="65" state="hidden" r:id="rId9"/>
    <sheet name="106" sheetId="64" state="hidden" r:id="rId10"/>
    <sheet name="105" sheetId="59" state="hidden" r:id="rId11"/>
    <sheet name="104" sheetId="57" state="hidden" r:id="rId12"/>
    <sheet name="103" sheetId="54" state="hidden" r:id="rId13"/>
    <sheet name="102" sheetId="50" state="hidden" r:id="rId14"/>
    <sheet name="101" sheetId="35" state="hidden" r:id="rId15"/>
    <sheet name="100" sheetId="36" state="hidden" r:id="rId16"/>
    <sheet name="99" sheetId="37" state="hidden" r:id="rId17"/>
    <sheet name="98" sheetId="38" state="hidden" r:id="rId18"/>
    <sheet name="97" sheetId="39" state="hidden" r:id="rId19"/>
    <sheet name="96" sheetId="40" state="hidden" r:id="rId20"/>
    <sheet name="95" sheetId="41" state="hidden" r:id="rId21"/>
    <sheet name="94" sheetId="42" state="hidden" r:id="rId22"/>
    <sheet name="93" sheetId="43" state="hidden" r:id="rId23"/>
    <sheet name="92兒" sheetId="44" state="hidden" r:id="rId24"/>
    <sheet name="92少" sheetId="45" state="hidden" r:id="rId25"/>
    <sheet name="91兒" sheetId="46" state="hidden" r:id="rId26"/>
    <sheet name="90兒" sheetId="47" state="hidden" r:id="rId27"/>
    <sheet name="89兒" sheetId="48" state="hidden" r:id="rId28"/>
    <sheet name="88兒" sheetId="49" state="hidden" r:id="rId29"/>
  </sheets>
  <definedNames>
    <definedName name="_xlnm.Print_Area" localSheetId="15">'100'!$A$3:$X$77</definedName>
    <definedName name="_xlnm.Print_Area" localSheetId="14">'101'!$A$3:$V$77</definedName>
    <definedName name="_xlnm.Print_Area" localSheetId="13">'102'!$A$3:$V$77</definedName>
    <definedName name="_xlnm.Print_Area" localSheetId="12">'103'!$A$3:$V$77</definedName>
    <definedName name="_xlnm.Print_Area" localSheetId="11">'104'!$A$3:$V$77</definedName>
    <definedName name="_xlnm.Print_Area" localSheetId="10">'105'!$A$3:$V$77</definedName>
    <definedName name="_xlnm.Print_Area" localSheetId="9">'106'!$A$3:$B$31</definedName>
    <definedName name="_xlnm.Print_Area" localSheetId="8">'107'!$A$3:$B$31</definedName>
    <definedName name="_xlnm.Print_Area" localSheetId="7">'108'!$A$3:$B$31</definedName>
    <definedName name="_xlnm.Print_Area" localSheetId="6">'109'!$A$3:$B$31</definedName>
    <definedName name="_xlnm.Print_Area" localSheetId="5">'110'!$A$3:$B$31</definedName>
    <definedName name="_xlnm.Print_Area" localSheetId="4">'111'!$A$3:$B$31</definedName>
    <definedName name="_xlnm.Print_Area" localSheetId="1">'112'!$A$3:$B$31</definedName>
    <definedName name="_xlnm.Print_Area" localSheetId="3">'112上'!$A$3:$B$31</definedName>
    <definedName name="_xlnm.Print_Area" localSheetId="2">'112下'!$A$3:$B$31</definedName>
    <definedName name="_xlnm.Print_Area" localSheetId="28">'88兒'!$A$3:$AN$33</definedName>
    <definedName name="_xlnm.Print_Area" localSheetId="27">'89兒'!$A$3:$AN$33</definedName>
    <definedName name="_xlnm.Print_Area" localSheetId="26">'90兒'!$A$3:$AN$33</definedName>
    <definedName name="_xlnm.Print_Area" localSheetId="25">'91兒'!$A$3:$AN$33</definedName>
    <definedName name="_xlnm.Print_Area" localSheetId="24">'92少'!$A$3:$T$33</definedName>
    <definedName name="_xlnm.Print_Area" localSheetId="23">'92兒'!$A$3:$CE$33</definedName>
    <definedName name="_xlnm.Print_Area" localSheetId="22">'93'!$A$3:$W$33</definedName>
    <definedName name="_xlnm.Print_Area" localSheetId="21">'94'!$A$3:$W$33</definedName>
    <definedName name="_xlnm.Print_Area" localSheetId="20">'95'!$A$3:$W$33</definedName>
    <definedName name="_xlnm.Print_Area" localSheetId="19">'96'!$A$3:$W$33</definedName>
    <definedName name="_xlnm.Print_Area" localSheetId="18">'97'!$A$3:$W$33</definedName>
    <definedName name="_xlnm.Print_Area" localSheetId="17">'98'!$A$3:$X$85</definedName>
    <definedName name="_xlnm.Print_Area" localSheetId="16">'99'!$A$3:$X$85</definedName>
    <definedName name="_xlnm.Print_Area" localSheetId="0">歷年!$A$3:$AO$48</definedName>
    <definedName name="_xlnm.Print_Titles" localSheetId="15">'100'!$A:$A,'100'!$3:$7</definedName>
    <definedName name="_xlnm.Print_Titles" localSheetId="14">'101'!$A:$A,'101'!$3:$7</definedName>
    <definedName name="_xlnm.Print_Titles" localSheetId="13">'102'!$A:$A,'102'!$3:$7</definedName>
    <definedName name="_xlnm.Print_Titles" localSheetId="12">'103'!$A:$A,'103'!$3:$7</definedName>
    <definedName name="_xlnm.Print_Titles" localSheetId="11">'104'!$A:$A,'104'!$3:$7</definedName>
    <definedName name="_xlnm.Print_Titles" localSheetId="10">'105'!$A:$A,'105'!$3:$7</definedName>
    <definedName name="_xlnm.Print_Titles" localSheetId="9">'106'!$A:$A,'106'!$3:$7</definedName>
    <definedName name="_xlnm.Print_Titles" localSheetId="8">'107'!$A:$A,'107'!$3:$7</definedName>
    <definedName name="_xlnm.Print_Titles" localSheetId="7">'108'!$A:$A,'108'!$3:$7</definedName>
    <definedName name="_xlnm.Print_Titles" localSheetId="6">'109'!$A:$A,'109'!$3:$7</definedName>
    <definedName name="_xlnm.Print_Titles" localSheetId="5">'110'!$A:$A,'110'!$3:$7</definedName>
    <definedName name="_xlnm.Print_Titles" localSheetId="4">'111'!$A:$A,'111'!$3:$7</definedName>
    <definedName name="_xlnm.Print_Titles" localSheetId="1">'112'!$A:$A,'112'!$3:$7</definedName>
    <definedName name="_xlnm.Print_Titles" localSheetId="3">'112上'!$A:$A,'112上'!$3:$7</definedName>
    <definedName name="_xlnm.Print_Titles" localSheetId="2">'112下'!$A:$A,'112下'!$3:$7</definedName>
    <definedName name="_xlnm.Print_Titles" localSheetId="28">'88兒'!$A:$A,'88兒'!$3:$7</definedName>
    <definedName name="_xlnm.Print_Titles" localSheetId="27">'89兒'!$A:$A,'89兒'!$3:$7</definedName>
    <definedName name="_xlnm.Print_Titles" localSheetId="26">'90兒'!$A:$A,'90兒'!$3:$7</definedName>
    <definedName name="_xlnm.Print_Titles" localSheetId="25">'91兒'!$A:$A,'91兒'!$3:$7</definedName>
    <definedName name="_xlnm.Print_Titles" localSheetId="24">'92少'!$A:$A,'92少'!$3:$7</definedName>
    <definedName name="_xlnm.Print_Titles" localSheetId="23">'92兒'!$A:$A,'92兒'!$3:$7</definedName>
    <definedName name="_xlnm.Print_Titles" localSheetId="22">'93'!$A:$A,'93'!$3:$7</definedName>
    <definedName name="_xlnm.Print_Titles" localSheetId="21">'94'!$A:$A,'94'!$3:$7</definedName>
    <definedName name="_xlnm.Print_Titles" localSheetId="20">'95'!$A:$A,'95'!$3:$7</definedName>
    <definedName name="_xlnm.Print_Titles" localSheetId="19">'96'!$A:$A,'96'!$3:$7</definedName>
    <definedName name="_xlnm.Print_Titles" localSheetId="18">'97'!$A:$A,'97'!$3:$7</definedName>
    <definedName name="_xlnm.Print_Titles" localSheetId="17">'98'!$A:$A,'98'!$3:$7</definedName>
    <definedName name="_xlnm.Print_Titles" localSheetId="16">'99'!$A:$A,'99'!$3:$7</definedName>
    <definedName name="_xlnm.Print_Titles" localSheetId="0">歷年!$A:$A,歷年!$3:$7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51" l="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B44" i="51"/>
  <c r="U3" i="70" l="1"/>
  <c r="T3" i="70"/>
  <c r="S3" i="70"/>
  <c r="R3" i="70"/>
  <c r="Q3" i="70"/>
  <c r="P3" i="70"/>
  <c r="O3" i="70"/>
  <c r="N3" i="70"/>
  <c r="M3" i="70"/>
  <c r="L3" i="70"/>
  <c r="K3" i="70"/>
  <c r="J3" i="70"/>
  <c r="I3" i="70"/>
  <c r="H3" i="70"/>
  <c r="G3" i="70"/>
  <c r="F3" i="70"/>
  <c r="E3" i="70"/>
  <c r="D3" i="70"/>
  <c r="C3" i="70"/>
  <c r="C9" i="60" l="1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8" i="60"/>
  <c r="C43" i="51" l="1"/>
  <c r="C45" i="51"/>
  <c r="C46" i="51"/>
  <c r="D43" i="51"/>
  <c r="D45" i="51"/>
  <c r="D46" i="51"/>
  <c r="E43" i="51"/>
  <c r="E45" i="51"/>
  <c r="E46" i="51"/>
  <c r="F43" i="51"/>
  <c r="F45" i="51"/>
  <c r="F46" i="51"/>
  <c r="G43" i="51"/>
  <c r="G45" i="51"/>
  <c r="G46" i="51"/>
  <c r="H43" i="51"/>
  <c r="H45" i="51"/>
  <c r="H46" i="51"/>
  <c r="I43" i="51"/>
  <c r="I45" i="51"/>
  <c r="I50" i="51" s="1"/>
  <c r="I46" i="51"/>
  <c r="J43" i="51"/>
  <c r="J45" i="51"/>
  <c r="J46" i="51"/>
  <c r="K43" i="51"/>
  <c r="K45" i="51"/>
  <c r="K46" i="51"/>
  <c r="L43" i="51"/>
  <c r="L45" i="51"/>
  <c r="L46" i="51"/>
  <c r="M43" i="51"/>
  <c r="M45" i="51"/>
  <c r="M50" i="51" s="1"/>
  <c r="M46" i="51"/>
  <c r="N43" i="51"/>
  <c r="N45" i="51"/>
  <c r="N46" i="51"/>
  <c r="O43" i="51"/>
  <c r="O45" i="51"/>
  <c r="O46" i="51"/>
  <c r="P43" i="51"/>
  <c r="P45" i="51"/>
  <c r="P46" i="51"/>
  <c r="Q43" i="51"/>
  <c r="Q45" i="51"/>
  <c r="Q50" i="51" s="1"/>
  <c r="Q46" i="51"/>
  <c r="R43" i="51"/>
  <c r="R45" i="51"/>
  <c r="R46" i="51"/>
  <c r="S43" i="51"/>
  <c r="S45" i="51"/>
  <c r="S46" i="51"/>
  <c r="T43" i="51"/>
  <c r="T45" i="51"/>
  <c r="T46" i="51"/>
  <c r="B43" i="51"/>
  <c r="B45" i="51"/>
  <c r="B50" i="51" s="1"/>
  <c r="B46" i="51"/>
  <c r="D3" i="69"/>
  <c r="E3" i="69"/>
  <c r="F3" i="69"/>
  <c r="G3" i="69"/>
  <c r="H3" i="69"/>
  <c r="I3" i="69"/>
  <c r="J3" i="69"/>
  <c r="K3" i="69"/>
  <c r="L3" i="69"/>
  <c r="M3" i="69"/>
  <c r="N3" i="69"/>
  <c r="O3" i="69"/>
  <c r="P3" i="69"/>
  <c r="Q3" i="69"/>
  <c r="R3" i="69"/>
  <c r="S3" i="69"/>
  <c r="T3" i="69"/>
  <c r="U3" i="69"/>
  <c r="C3" i="69"/>
  <c r="D3" i="61"/>
  <c r="E3" i="61"/>
  <c r="F3" i="61"/>
  <c r="G3" i="61"/>
  <c r="H3" i="61"/>
  <c r="I3" i="61"/>
  <c r="J3" i="61"/>
  <c r="K3" i="61"/>
  <c r="L3" i="61"/>
  <c r="M3" i="61"/>
  <c r="N3" i="61"/>
  <c r="O3" i="61"/>
  <c r="P3" i="61"/>
  <c r="Q3" i="61"/>
  <c r="R3" i="61"/>
  <c r="S3" i="61"/>
  <c r="T3" i="61"/>
  <c r="U3" i="61"/>
  <c r="C3" i="61"/>
  <c r="D3" i="60"/>
  <c r="D59" i="60"/>
  <c r="E59" i="60"/>
  <c r="F59" i="60"/>
  <c r="G59" i="60"/>
  <c r="H59" i="60"/>
  <c r="I59" i="60"/>
  <c r="J59" i="60"/>
  <c r="K59" i="60"/>
  <c r="L59" i="60"/>
  <c r="M59" i="60"/>
  <c r="N59" i="60"/>
  <c r="O59" i="60"/>
  <c r="P59" i="60"/>
  <c r="Q59" i="60"/>
  <c r="R59" i="60"/>
  <c r="S59" i="60"/>
  <c r="T59" i="60"/>
  <c r="U59" i="60"/>
  <c r="D60" i="60"/>
  <c r="E60" i="60"/>
  <c r="F60" i="60"/>
  <c r="G60" i="60"/>
  <c r="H60" i="60"/>
  <c r="I60" i="60"/>
  <c r="J60" i="60"/>
  <c r="K60" i="60"/>
  <c r="L60" i="60"/>
  <c r="M60" i="60"/>
  <c r="N60" i="60"/>
  <c r="O60" i="60"/>
  <c r="P60" i="60"/>
  <c r="Q60" i="60"/>
  <c r="R60" i="60"/>
  <c r="S60" i="60"/>
  <c r="T60" i="60"/>
  <c r="U60" i="60"/>
  <c r="D61" i="60"/>
  <c r="E61" i="60"/>
  <c r="F61" i="60"/>
  <c r="G61" i="60"/>
  <c r="H61" i="60"/>
  <c r="I61" i="60"/>
  <c r="J61" i="60"/>
  <c r="K61" i="60"/>
  <c r="L61" i="60"/>
  <c r="M61" i="60"/>
  <c r="N61" i="60"/>
  <c r="O61" i="60"/>
  <c r="P61" i="60"/>
  <c r="Q61" i="60"/>
  <c r="R61" i="60"/>
  <c r="S61" i="60"/>
  <c r="T61" i="60"/>
  <c r="U61" i="60"/>
  <c r="D62" i="60"/>
  <c r="E62" i="60"/>
  <c r="F62" i="60"/>
  <c r="G62" i="60"/>
  <c r="H62" i="60"/>
  <c r="I62" i="60"/>
  <c r="J62" i="60"/>
  <c r="K62" i="60"/>
  <c r="L62" i="60"/>
  <c r="M62" i="60"/>
  <c r="N62" i="60"/>
  <c r="O62" i="60"/>
  <c r="P62" i="60"/>
  <c r="Q62" i="60"/>
  <c r="R62" i="60"/>
  <c r="S62" i="60"/>
  <c r="T62" i="60"/>
  <c r="U62" i="60"/>
  <c r="D63" i="60"/>
  <c r="E63" i="60"/>
  <c r="F63" i="60"/>
  <c r="G63" i="60"/>
  <c r="H63" i="60"/>
  <c r="I63" i="60"/>
  <c r="J63" i="60"/>
  <c r="K63" i="60"/>
  <c r="L63" i="60"/>
  <c r="M63" i="60"/>
  <c r="N63" i="60"/>
  <c r="O63" i="60"/>
  <c r="P63" i="60"/>
  <c r="Q63" i="60"/>
  <c r="R63" i="60"/>
  <c r="S63" i="60"/>
  <c r="T63" i="60"/>
  <c r="U63" i="60"/>
  <c r="D64" i="60"/>
  <c r="E64" i="60"/>
  <c r="F64" i="60"/>
  <c r="G64" i="60"/>
  <c r="H64" i="60"/>
  <c r="I64" i="60"/>
  <c r="J64" i="60"/>
  <c r="K64" i="60"/>
  <c r="L64" i="60"/>
  <c r="M64" i="60"/>
  <c r="N64" i="60"/>
  <c r="O64" i="60"/>
  <c r="P64" i="60"/>
  <c r="Q64" i="60"/>
  <c r="R64" i="60"/>
  <c r="S64" i="60"/>
  <c r="T64" i="60"/>
  <c r="U64" i="60"/>
  <c r="D65" i="60"/>
  <c r="E65" i="60"/>
  <c r="F65" i="60"/>
  <c r="G65" i="60"/>
  <c r="H65" i="60"/>
  <c r="I65" i="60"/>
  <c r="J65" i="60"/>
  <c r="K65" i="60"/>
  <c r="L65" i="60"/>
  <c r="M65" i="60"/>
  <c r="N65" i="60"/>
  <c r="O65" i="60"/>
  <c r="P65" i="60"/>
  <c r="Q65" i="60"/>
  <c r="R65" i="60"/>
  <c r="S65" i="60"/>
  <c r="T65" i="60"/>
  <c r="U65" i="60"/>
  <c r="D66" i="60"/>
  <c r="E66" i="60"/>
  <c r="F66" i="60"/>
  <c r="G66" i="60"/>
  <c r="H66" i="60"/>
  <c r="I66" i="60"/>
  <c r="J66" i="60"/>
  <c r="K66" i="60"/>
  <c r="L66" i="60"/>
  <c r="M66" i="60"/>
  <c r="N66" i="60"/>
  <c r="O66" i="60"/>
  <c r="P66" i="60"/>
  <c r="Q66" i="60"/>
  <c r="R66" i="60"/>
  <c r="S66" i="60"/>
  <c r="T66" i="60"/>
  <c r="U66" i="60"/>
  <c r="D67" i="60"/>
  <c r="E67" i="60"/>
  <c r="F67" i="60"/>
  <c r="G67" i="60"/>
  <c r="H67" i="60"/>
  <c r="I67" i="60"/>
  <c r="J67" i="60"/>
  <c r="K67" i="60"/>
  <c r="L67" i="60"/>
  <c r="M67" i="60"/>
  <c r="N67" i="60"/>
  <c r="O67" i="60"/>
  <c r="P67" i="60"/>
  <c r="Q67" i="60"/>
  <c r="R67" i="60"/>
  <c r="S67" i="60"/>
  <c r="T67" i="60"/>
  <c r="U67" i="60"/>
  <c r="D68" i="60"/>
  <c r="E68" i="60"/>
  <c r="F68" i="60"/>
  <c r="G68" i="60"/>
  <c r="H68" i="60"/>
  <c r="I68" i="60"/>
  <c r="J68" i="60"/>
  <c r="K68" i="60"/>
  <c r="L68" i="60"/>
  <c r="M68" i="60"/>
  <c r="N68" i="60"/>
  <c r="O68" i="60"/>
  <c r="P68" i="60"/>
  <c r="Q68" i="60"/>
  <c r="R68" i="60"/>
  <c r="S68" i="60"/>
  <c r="T68" i="60"/>
  <c r="U68" i="60"/>
  <c r="D69" i="60"/>
  <c r="E69" i="60"/>
  <c r="F69" i="60"/>
  <c r="G69" i="60"/>
  <c r="H69" i="60"/>
  <c r="I69" i="60"/>
  <c r="J69" i="60"/>
  <c r="K69" i="60"/>
  <c r="L69" i="60"/>
  <c r="M69" i="60"/>
  <c r="N69" i="60"/>
  <c r="O69" i="60"/>
  <c r="P69" i="60"/>
  <c r="Q69" i="60"/>
  <c r="R69" i="60"/>
  <c r="S69" i="60"/>
  <c r="T69" i="60"/>
  <c r="U69" i="60"/>
  <c r="D70" i="60"/>
  <c r="E70" i="60"/>
  <c r="F70" i="60"/>
  <c r="G70" i="60"/>
  <c r="H70" i="60"/>
  <c r="I70" i="60"/>
  <c r="J70" i="60"/>
  <c r="K70" i="60"/>
  <c r="L70" i="60"/>
  <c r="M70" i="60"/>
  <c r="N70" i="60"/>
  <c r="O70" i="60"/>
  <c r="P70" i="60"/>
  <c r="Q70" i="60"/>
  <c r="R70" i="60"/>
  <c r="S70" i="60"/>
  <c r="T70" i="60"/>
  <c r="U70" i="60"/>
  <c r="D71" i="60"/>
  <c r="E71" i="60"/>
  <c r="F71" i="60"/>
  <c r="G71" i="60"/>
  <c r="H71" i="60"/>
  <c r="I71" i="60"/>
  <c r="J71" i="60"/>
  <c r="K71" i="60"/>
  <c r="L71" i="60"/>
  <c r="M71" i="60"/>
  <c r="N71" i="60"/>
  <c r="O71" i="60"/>
  <c r="P71" i="60"/>
  <c r="Q71" i="60"/>
  <c r="R71" i="60"/>
  <c r="S71" i="60"/>
  <c r="T71" i="60"/>
  <c r="U71" i="60"/>
  <c r="D72" i="60"/>
  <c r="E72" i="60"/>
  <c r="F72" i="60"/>
  <c r="G72" i="60"/>
  <c r="H72" i="60"/>
  <c r="I72" i="60"/>
  <c r="J72" i="60"/>
  <c r="K72" i="60"/>
  <c r="L72" i="60"/>
  <c r="M72" i="60"/>
  <c r="N72" i="60"/>
  <c r="O72" i="60"/>
  <c r="P72" i="60"/>
  <c r="Q72" i="60"/>
  <c r="R72" i="60"/>
  <c r="S72" i="60"/>
  <c r="T72" i="60"/>
  <c r="U72" i="60"/>
  <c r="D73" i="60"/>
  <c r="E73" i="60"/>
  <c r="F73" i="60"/>
  <c r="G73" i="60"/>
  <c r="H73" i="60"/>
  <c r="I73" i="60"/>
  <c r="J73" i="60"/>
  <c r="K73" i="60"/>
  <c r="L73" i="60"/>
  <c r="M73" i="60"/>
  <c r="N73" i="60"/>
  <c r="O73" i="60"/>
  <c r="P73" i="60"/>
  <c r="Q73" i="60"/>
  <c r="R73" i="60"/>
  <c r="S73" i="60"/>
  <c r="T73" i="60"/>
  <c r="U73" i="60"/>
  <c r="D74" i="60"/>
  <c r="E74" i="60"/>
  <c r="F74" i="60"/>
  <c r="G74" i="60"/>
  <c r="H74" i="60"/>
  <c r="I74" i="60"/>
  <c r="J74" i="60"/>
  <c r="K74" i="60"/>
  <c r="L74" i="60"/>
  <c r="M74" i="60"/>
  <c r="N74" i="60"/>
  <c r="O74" i="60"/>
  <c r="P74" i="60"/>
  <c r="Q74" i="60"/>
  <c r="R74" i="60"/>
  <c r="S74" i="60"/>
  <c r="T74" i="60"/>
  <c r="U74" i="60"/>
  <c r="D75" i="60"/>
  <c r="E75" i="60"/>
  <c r="F75" i="60"/>
  <c r="G75" i="60"/>
  <c r="H75" i="60"/>
  <c r="I75" i="60"/>
  <c r="J75" i="60"/>
  <c r="K75" i="60"/>
  <c r="L75" i="60"/>
  <c r="M75" i="60"/>
  <c r="N75" i="60"/>
  <c r="O75" i="60"/>
  <c r="P75" i="60"/>
  <c r="Q75" i="60"/>
  <c r="R75" i="60"/>
  <c r="S75" i="60"/>
  <c r="T75" i="60"/>
  <c r="U75" i="60"/>
  <c r="D76" i="60"/>
  <c r="E76" i="60"/>
  <c r="F76" i="60"/>
  <c r="G76" i="60"/>
  <c r="H76" i="60"/>
  <c r="I76" i="60"/>
  <c r="J76" i="60"/>
  <c r="K76" i="60"/>
  <c r="L76" i="60"/>
  <c r="M76" i="60"/>
  <c r="N76" i="60"/>
  <c r="O76" i="60"/>
  <c r="P76" i="60"/>
  <c r="Q76" i="60"/>
  <c r="R76" i="60"/>
  <c r="S76" i="60"/>
  <c r="T76" i="60"/>
  <c r="U76" i="60"/>
  <c r="D77" i="60"/>
  <c r="E77" i="60"/>
  <c r="F77" i="60"/>
  <c r="G77" i="60"/>
  <c r="H77" i="60"/>
  <c r="I77" i="60"/>
  <c r="J77" i="60"/>
  <c r="K77" i="60"/>
  <c r="L77" i="60"/>
  <c r="M77" i="60"/>
  <c r="N77" i="60"/>
  <c r="O77" i="60"/>
  <c r="P77" i="60"/>
  <c r="Q77" i="60"/>
  <c r="R77" i="60"/>
  <c r="S77" i="60"/>
  <c r="T77" i="60"/>
  <c r="U77" i="60"/>
  <c r="D78" i="60"/>
  <c r="E78" i="60"/>
  <c r="F78" i="60"/>
  <c r="G78" i="60"/>
  <c r="H78" i="60"/>
  <c r="I78" i="60"/>
  <c r="J78" i="60"/>
  <c r="K78" i="60"/>
  <c r="L78" i="60"/>
  <c r="M78" i="60"/>
  <c r="N78" i="60"/>
  <c r="O78" i="60"/>
  <c r="P78" i="60"/>
  <c r="Q78" i="60"/>
  <c r="R78" i="60"/>
  <c r="S78" i="60"/>
  <c r="T78" i="60"/>
  <c r="U78" i="60"/>
  <c r="D79" i="60"/>
  <c r="E79" i="60"/>
  <c r="F79" i="60"/>
  <c r="G79" i="60"/>
  <c r="H79" i="60"/>
  <c r="I79" i="60"/>
  <c r="J79" i="60"/>
  <c r="K79" i="60"/>
  <c r="L79" i="60"/>
  <c r="M79" i="60"/>
  <c r="N79" i="60"/>
  <c r="O79" i="60"/>
  <c r="P79" i="60"/>
  <c r="Q79" i="60"/>
  <c r="R79" i="60"/>
  <c r="S79" i="60"/>
  <c r="T79" i="60"/>
  <c r="U79" i="60"/>
  <c r="D80" i="60"/>
  <c r="E80" i="60"/>
  <c r="F80" i="60"/>
  <c r="G80" i="60"/>
  <c r="H80" i="60"/>
  <c r="I80" i="60"/>
  <c r="J80" i="60"/>
  <c r="K80" i="60"/>
  <c r="L80" i="60"/>
  <c r="M80" i="60"/>
  <c r="N80" i="60"/>
  <c r="O80" i="60"/>
  <c r="P80" i="60"/>
  <c r="Q80" i="60"/>
  <c r="R80" i="60"/>
  <c r="S80" i="60"/>
  <c r="T80" i="60"/>
  <c r="U80" i="60"/>
  <c r="D81" i="60"/>
  <c r="E81" i="60"/>
  <c r="F81" i="60"/>
  <c r="G81" i="60"/>
  <c r="H81" i="60"/>
  <c r="I81" i="60"/>
  <c r="J81" i="60"/>
  <c r="K81" i="60"/>
  <c r="L81" i="60"/>
  <c r="M81" i="60"/>
  <c r="N81" i="60"/>
  <c r="O81" i="60"/>
  <c r="P81" i="60"/>
  <c r="Q81" i="60"/>
  <c r="R81" i="60"/>
  <c r="S81" i="60"/>
  <c r="T81" i="60"/>
  <c r="U81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59" i="60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B42" i="51"/>
  <c r="E3" i="60"/>
  <c r="F3" i="60"/>
  <c r="G3" i="60"/>
  <c r="H3" i="60"/>
  <c r="I3" i="60"/>
  <c r="J3" i="60"/>
  <c r="K3" i="60"/>
  <c r="L3" i="60"/>
  <c r="M3" i="60"/>
  <c r="N3" i="60"/>
  <c r="O3" i="60"/>
  <c r="P3" i="60"/>
  <c r="Q3" i="60"/>
  <c r="R3" i="60"/>
  <c r="S3" i="60"/>
  <c r="T3" i="60"/>
  <c r="U3" i="60"/>
  <c r="C3" i="60"/>
  <c r="B41" i="51"/>
  <c r="C41" i="51"/>
  <c r="D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E41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B32" i="51"/>
  <c r="C9" i="43"/>
  <c r="C31" i="51"/>
  <c r="O31" i="51"/>
  <c r="N31" i="51" s="1"/>
  <c r="D31" i="51"/>
  <c r="E31" i="51"/>
  <c r="F31" i="51"/>
  <c r="G31" i="51"/>
  <c r="H31" i="51"/>
  <c r="I31" i="51"/>
  <c r="J31" i="51"/>
  <c r="K31" i="51"/>
  <c r="L31" i="51"/>
  <c r="M31" i="51"/>
  <c r="P31" i="51"/>
  <c r="B31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B25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B24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B23" i="51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" i="37"/>
  <c r="B14" i="51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" i="38"/>
  <c r="B13" i="51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8" i="39"/>
  <c r="B12" i="51" s="1"/>
  <c r="C9" i="40"/>
  <c r="C10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8" i="40"/>
  <c r="B11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8" i="41"/>
  <c r="B10" i="51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8" i="43"/>
  <c r="B8" i="51"/>
  <c r="C8" i="42"/>
  <c r="B9" i="51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8" i="36"/>
  <c r="B15" i="51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B22" i="51"/>
  <c r="D8" i="35"/>
  <c r="B21" i="51" s="1"/>
  <c r="M9" i="48"/>
  <c r="N9" i="48"/>
  <c r="M10" i="48"/>
  <c r="N10" i="48"/>
  <c r="M11" i="48"/>
  <c r="N11" i="48"/>
  <c r="M12" i="48"/>
  <c r="N12" i="48"/>
  <c r="M13" i="48"/>
  <c r="N13" i="48"/>
  <c r="M14" i="48"/>
  <c r="N14" i="48"/>
  <c r="M15" i="48"/>
  <c r="N15" i="48"/>
  <c r="M16" i="48"/>
  <c r="N16" i="48"/>
  <c r="M17" i="48"/>
  <c r="N17" i="48"/>
  <c r="M18" i="48"/>
  <c r="N18" i="48"/>
  <c r="M19" i="48"/>
  <c r="N19" i="48"/>
  <c r="M20" i="48"/>
  <c r="N20" i="48"/>
  <c r="M21" i="48"/>
  <c r="N21" i="48"/>
  <c r="M22" i="48"/>
  <c r="N22" i="48"/>
  <c r="M23" i="48"/>
  <c r="N23" i="48"/>
  <c r="M24" i="48"/>
  <c r="N24" i="48"/>
  <c r="M25" i="48"/>
  <c r="N25" i="48"/>
  <c r="M26" i="48"/>
  <c r="N26" i="48"/>
  <c r="M27" i="48"/>
  <c r="N27" i="48"/>
  <c r="M28" i="48"/>
  <c r="N28" i="48"/>
  <c r="M29" i="48"/>
  <c r="N29" i="48"/>
  <c r="M30" i="48"/>
  <c r="N30" i="48"/>
  <c r="M31" i="48"/>
  <c r="N31" i="48"/>
  <c r="M32" i="48"/>
  <c r="N32" i="48"/>
  <c r="M33" i="48"/>
  <c r="N33" i="48"/>
  <c r="N8" i="48"/>
  <c r="M8" i="48"/>
  <c r="AD33" i="49"/>
  <c r="AC33" i="49"/>
  <c r="AD32" i="49"/>
  <c r="AC32" i="49"/>
  <c r="AD31" i="49"/>
  <c r="AC31" i="49"/>
  <c r="AD30" i="49"/>
  <c r="AC30" i="49"/>
  <c r="AD29" i="49"/>
  <c r="AC29" i="49"/>
  <c r="AD28" i="49"/>
  <c r="AC28" i="49"/>
  <c r="AD27" i="49"/>
  <c r="AC27" i="49"/>
  <c r="AD26" i="49"/>
  <c r="AC26" i="49"/>
  <c r="AD25" i="49"/>
  <c r="AC25" i="49"/>
  <c r="AD24" i="49"/>
  <c r="AC24" i="49"/>
  <c r="AD23" i="49"/>
  <c r="AC23" i="49"/>
  <c r="AD22" i="49"/>
  <c r="AC22" i="49"/>
  <c r="AD21" i="49"/>
  <c r="AC21" i="49"/>
  <c r="AD20" i="49"/>
  <c r="AC20" i="49"/>
  <c r="AD19" i="49"/>
  <c r="AC19" i="49"/>
  <c r="AD18" i="49"/>
  <c r="AC18" i="49"/>
  <c r="AD17" i="49"/>
  <c r="AC17" i="49"/>
  <c r="AD16" i="49"/>
  <c r="AC16" i="49"/>
  <c r="AD15" i="49"/>
  <c r="AC15" i="49"/>
  <c r="AD14" i="49"/>
  <c r="AC14" i="49"/>
  <c r="AD13" i="49"/>
  <c r="AC13" i="49"/>
  <c r="AD12" i="49"/>
  <c r="AC12" i="49"/>
  <c r="AD11" i="49"/>
  <c r="AC11" i="49"/>
  <c r="AD10" i="49"/>
  <c r="AC10" i="49"/>
  <c r="AD9" i="49"/>
  <c r="AC9" i="49"/>
  <c r="AD8" i="49"/>
  <c r="AC8" i="49"/>
  <c r="AC8" i="48"/>
  <c r="AD8" i="48"/>
  <c r="AC9" i="48"/>
  <c r="AD9" i="48"/>
  <c r="AC10" i="48"/>
  <c r="AD10" i="48"/>
  <c r="AC11" i="48"/>
  <c r="AD11" i="48"/>
  <c r="AC12" i="48"/>
  <c r="AD12" i="48"/>
  <c r="AC13" i="48"/>
  <c r="AD13" i="48"/>
  <c r="AC14" i="48"/>
  <c r="AD14" i="48"/>
  <c r="AC15" i="48"/>
  <c r="AD15" i="48"/>
  <c r="AC16" i="48"/>
  <c r="AD16" i="48"/>
  <c r="AC17" i="48"/>
  <c r="AD17" i="48"/>
  <c r="AC18" i="48"/>
  <c r="AD18" i="48"/>
  <c r="AC19" i="48"/>
  <c r="AD19" i="48"/>
  <c r="AC20" i="48"/>
  <c r="AD20" i="48"/>
  <c r="AC21" i="48"/>
  <c r="AD21" i="48"/>
  <c r="AC22" i="48"/>
  <c r="AD22" i="48"/>
  <c r="AC23" i="48"/>
  <c r="AD23" i="48"/>
  <c r="AC24" i="48"/>
  <c r="AD24" i="48"/>
  <c r="AC25" i="48"/>
  <c r="AD25" i="48"/>
  <c r="AC26" i="48"/>
  <c r="AD26" i="48"/>
  <c r="AC27" i="48"/>
  <c r="AD27" i="48"/>
  <c r="AC28" i="48"/>
  <c r="AD28" i="48"/>
  <c r="AC29" i="48"/>
  <c r="AD29" i="48"/>
  <c r="AC30" i="48"/>
  <c r="AD30" i="48"/>
  <c r="AC31" i="48"/>
  <c r="AD31" i="48"/>
  <c r="AC32" i="48"/>
  <c r="AD32" i="48"/>
  <c r="AD33" i="48"/>
  <c r="AC33" i="48"/>
  <c r="AD33" i="47"/>
  <c r="AC33" i="47"/>
  <c r="AD32" i="47"/>
  <c r="AC32" i="47"/>
  <c r="AD31" i="47"/>
  <c r="AC31" i="47"/>
  <c r="AD30" i="47"/>
  <c r="AC30" i="47"/>
  <c r="AD29" i="47"/>
  <c r="AC29" i="47"/>
  <c r="AD28" i="47"/>
  <c r="AC28" i="47"/>
  <c r="AD27" i="47"/>
  <c r="AC27" i="47"/>
  <c r="AD26" i="47"/>
  <c r="AC26" i="47"/>
  <c r="AD25" i="47"/>
  <c r="AC25" i="47"/>
  <c r="AD24" i="47"/>
  <c r="AC24" i="47"/>
  <c r="AD23" i="47"/>
  <c r="AC23" i="47"/>
  <c r="AD22" i="47"/>
  <c r="AC22" i="47"/>
  <c r="AD21" i="47"/>
  <c r="AC21" i="47"/>
  <c r="AD20" i="47"/>
  <c r="AC20" i="47"/>
  <c r="AD19" i="47"/>
  <c r="AC19" i="47"/>
  <c r="AD18" i="47"/>
  <c r="AC18" i="47"/>
  <c r="AD17" i="47"/>
  <c r="AC17" i="47"/>
  <c r="AD16" i="47"/>
  <c r="AC16" i="47"/>
  <c r="AD15" i="47"/>
  <c r="AC15" i="47"/>
  <c r="AD14" i="47"/>
  <c r="AC14" i="47"/>
  <c r="AD13" i="47"/>
  <c r="AC13" i="47"/>
  <c r="AD12" i="47"/>
  <c r="AC12" i="47"/>
  <c r="AD11" i="47"/>
  <c r="AC11" i="47"/>
  <c r="AD10" i="47"/>
  <c r="AC10" i="47"/>
  <c r="AD9" i="47"/>
  <c r="AC9" i="47"/>
  <c r="AD8" i="47"/>
  <c r="AC8" i="47"/>
  <c r="AC8" i="46"/>
  <c r="AD8" i="46"/>
  <c r="AC9" i="46"/>
  <c r="AD9" i="46"/>
  <c r="AC10" i="46"/>
  <c r="AD10" i="46"/>
  <c r="AC11" i="46"/>
  <c r="AD11" i="46"/>
  <c r="AC12" i="46"/>
  <c r="AD12" i="46"/>
  <c r="AC13" i="46"/>
  <c r="AD13" i="46"/>
  <c r="AC14" i="46"/>
  <c r="AD14" i="46"/>
  <c r="AC15" i="46"/>
  <c r="AD15" i="46"/>
  <c r="AC16" i="46"/>
  <c r="AD16" i="46"/>
  <c r="AC17" i="46"/>
  <c r="AD17" i="46"/>
  <c r="AC18" i="46"/>
  <c r="AD18" i="46"/>
  <c r="AC19" i="46"/>
  <c r="AD19" i="46"/>
  <c r="AC20" i="46"/>
  <c r="AD20" i="46"/>
  <c r="AC21" i="46"/>
  <c r="AD21" i="46"/>
  <c r="AC22" i="46"/>
  <c r="AD22" i="46"/>
  <c r="AC23" i="46"/>
  <c r="AD23" i="46"/>
  <c r="AC24" i="46"/>
  <c r="AD24" i="46"/>
  <c r="AC25" i="46"/>
  <c r="AD25" i="46"/>
  <c r="AC26" i="46"/>
  <c r="AD26" i="46"/>
  <c r="AC27" i="46"/>
  <c r="AD27" i="46"/>
  <c r="AC28" i="46"/>
  <c r="AD28" i="46"/>
  <c r="AC29" i="46"/>
  <c r="AD29" i="46"/>
  <c r="AC30" i="46"/>
  <c r="AD30" i="46"/>
  <c r="AC31" i="46"/>
  <c r="AD31" i="46"/>
  <c r="AC32" i="46"/>
  <c r="AD32" i="46"/>
  <c r="AC33" i="46"/>
  <c r="AD33" i="46"/>
  <c r="AS9" i="44"/>
  <c r="AT9" i="44"/>
  <c r="AS10" i="44"/>
  <c r="AT10" i="44"/>
  <c r="AS11" i="44"/>
  <c r="AT11" i="44"/>
  <c r="AS12" i="44"/>
  <c r="AT12" i="44"/>
  <c r="AS13" i="44"/>
  <c r="AT13" i="44"/>
  <c r="AS14" i="44"/>
  <c r="AT14" i="44"/>
  <c r="AS15" i="44"/>
  <c r="AT15" i="44"/>
  <c r="AS16" i="44"/>
  <c r="AT16" i="44"/>
  <c r="AS17" i="44"/>
  <c r="AT17" i="44"/>
  <c r="AS18" i="44"/>
  <c r="AT18" i="44"/>
  <c r="AS19" i="44"/>
  <c r="AT19" i="44"/>
  <c r="AS20" i="44"/>
  <c r="AT20" i="44"/>
  <c r="AS21" i="44"/>
  <c r="AT21" i="44"/>
  <c r="AS22" i="44"/>
  <c r="AT22" i="44"/>
  <c r="AS23" i="44"/>
  <c r="AT23" i="44"/>
  <c r="AS24" i="44"/>
  <c r="AT24" i="44"/>
  <c r="AS25" i="44"/>
  <c r="AT25" i="44"/>
  <c r="AS26" i="44"/>
  <c r="AT26" i="44"/>
  <c r="AS27" i="44"/>
  <c r="AT27" i="44"/>
  <c r="AS28" i="44"/>
  <c r="AT28" i="44"/>
  <c r="AS29" i="44"/>
  <c r="AT29" i="44"/>
  <c r="AS30" i="44"/>
  <c r="AT30" i="44"/>
  <c r="AS31" i="44"/>
  <c r="AT31" i="44"/>
  <c r="AS32" i="44"/>
  <c r="AT32" i="44"/>
  <c r="AS33" i="44"/>
  <c r="AT33" i="44"/>
  <c r="AT8" i="44"/>
  <c r="AS8" i="44"/>
  <c r="F50" i="51" l="1"/>
  <c r="E50" i="51"/>
  <c r="T50" i="51"/>
  <c r="P50" i="51"/>
  <c r="L50" i="51"/>
  <c r="H50" i="51"/>
  <c r="D50" i="51"/>
  <c r="J50" i="51"/>
  <c r="R50" i="51"/>
  <c r="S50" i="51"/>
  <c r="O50" i="51"/>
  <c r="K50" i="51"/>
  <c r="G50" i="51"/>
  <c r="C50" i="51"/>
  <c r="N50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1060327</t>
        </r>
        <r>
          <rPr>
            <b/>
            <sz val="9"/>
            <color indexed="81"/>
            <rFont val="細明體"/>
            <family val="3"/>
            <charset val="136"/>
          </rPr>
          <t>新北市修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B00-000001000000}">
      <text>
        <r>
          <rPr>
            <sz val="9"/>
            <color indexed="81"/>
            <rFont val="Tahoma"/>
            <family val="2"/>
          </rPr>
          <t>10603</t>
        </r>
        <r>
          <rPr>
            <sz val="9"/>
            <color indexed="81"/>
            <rFont val="細明體"/>
            <family val="3"/>
            <charset val="136"/>
          </rPr>
          <t>臺北市壹中市修正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104.3.20</t>
        </r>
        <r>
          <rPr>
            <b/>
            <sz val="9"/>
            <color indexed="81"/>
            <rFont val="細明體"/>
            <family val="3"/>
            <charset val="136"/>
          </rPr>
          <t>臺北市修死亡人數</t>
        </r>
      </text>
    </comment>
  </commentList>
</comments>
</file>

<file path=xl/sharedStrings.xml><?xml version="1.0" encoding="utf-8"?>
<sst xmlns="http://schemas.openxmlformats.org/spreadsheetml/2006/main" count="4436" uniqueCount="512">
  <si>
    <t>Total</t>
    <phoneticPr fontId="2" type="noConversion"/>
  </si>
  <si>
    <t>Total</t>
    <phoneticPr fontId="2" type="noConversion"/>
  </si>
  <si>
    <t>General</t>
    <phoneticPr fontId="2" type="noConversion"/>
  </si>
  <si>
    <t>General</t>
    <phoneticPr fontId="2" type="noConversion"/>
  </si>
  <si>
    <t>Aborigines</t>
    <phoneticPr fontId="2" type="noConversion"/>
  </si>
  <si>
    <t>Aborigines</t>
    <phoneticPr fontId="2" type="noConversion"/>
  </si>
  <si>
    <t>Total</t>
  </si>
  <si>
    <t>New Taipei City</t>
    <phoneticPr fontId="3" type="noConversion"/>
  </si>
  <si>
    <t>Taipei City</t>
    <phoneticPr fontId="3" type="noConversion"/>
  </si>
  <si>
    <t>Taichung City</t>
    <phoneticPr fontId="3" type="noConversion"/>
  </si>
  <si>
    <t>Tainan City</t>
    <phoneticPr fontId="3" type="noConversion"/>
  </si>
  <si>
    <t>Kaohsiung City</t>
    <phoneticPr fontId="3" type="noConversion"/>
  </si>
  <si>
    <t>Yilan County</t>
  </si>
  <si>
    <t>Taoyuan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</si>
  <si>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</si>
  <si>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</si>
  <si>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</si>
  <si>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</si>
  <si>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</si>
  <si>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</si>
  <si>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</si>
  <si>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</si>
  <si>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</si>
  <si>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</si>
  <si>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</si>
  <si>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</si>
  <si>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</si>
  <si>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</si>
  <si>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</si>
  <si>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Taipei County</t>
  </si>
  <si>
    <t>Taichung County</t>
  </si>
  <si>
    <t>Tainan County</t>
  </si>
  <si>
    <t>Kaohsiung County</t>
  </si>
  <si>
    <t>Taichung City</t>
  </si>
  <si>
    <t>Tainan City</t>
  </si>
  <si>
    <t>Taipei City</t>
  </si>
  <si>
    <t>Kaohsiung City</t>
  </si>
  <si>
    <t>Taipei County</t>
    <phoneticPr fontId="3" type="noConversion"/>
  </si>
  <si>
    <t>Yilan County</t>
    <phoneticPr fontId="3" type="noConversion"/>
  </si>
  <si>
    <t>Taoyuan County</t>
    <phoneticPr fontId="3" type="noConversion"/>
  </si>
  <si>
    <t>Hsinchu County</t>
    <phoneticPr fontId="3" type="noConversion"/>
  </si>
  <si>
    <t>Miaoli County</t>
    <phoneticPr fontId="3" type="noConversion"/>
  </si>
  <si>
    <t>Taichung County</t>
    <phoneticPr fontId="3" type="noConversion"/>
  </si>
  <si>
    <t>Changhua County</t>
    <phoneticPr fontId="3" type="noConversion"/>
  </si>
  <si>
    <t>Nantou County</t>
    <phoneticPr fontId="3" type="noConversion"/>
  </si>
  <si>
    <t>Yunlin County</t>
    <phoneticPr fontId="3" type="noConversion"/>
  </si>
  <si>
    <t>Chiayi County</t>
    <phoneticPr fontId="3" type="noConversion"/>
  </si>
  <si>
    <t>Tainan County</t>
    <phoneticPr fontId="3" type="noConversion"/>
  </si>
  <si>
    <t>Kaohsiung County</t>
    <phoneticPr fontId="3" type="noConversion"/>
  </si>
  <si>
    <t>Pingtung County</t>
    <phoneticPr fontId="3" type="noConversion"/>
  </si>
  <si>
    <t>Taitung County</t>
    <phoneticPr fontId="3" type="noConversion"/>
  </si>
  <si>
    <t>Hualien County</t>
    <phoneticPr fontId="3" type="noConversion"/>
  </si>
  <si>
    <t>Penghu County</t>
    <phoneticPr fontId="3" type="noConversion"/>
  </si>
  <si>
    <t>Keelung City</t>
    <phoneticPr fontId="3" type="noConversion"/>
  </si>
  <si>
    <t>Hsinchu City</t>
    <phoneticPr fontId="3" type="noConversion"/>
  </si>
  <si>
    <t>Taichung City</t>
    <phoneticPr fontId="3" type="noConversion"/>
  </si>
  <si>
    <t>Chiayi City</t>
    <phoneticPr fontId="3" type="noConversion"/>
  </si>
  <si>
    <t>Tainan City</t>
    <phoneticPr fontId="3" type="noConversion"/>
  </si>
  <si>
    <t>Kinmen County</t>
    <phoneticPr fontId="3" type="noConversion"/>
  </si>
  <si>
    <t>Lienchiang County</t>
    <phoneticPr fontId="3" type="noConversion"/>
  </si>
  <si>
    <t>Taipei County</t>
    <phoneticPr fontId="3" type="noConversion"/>
  </si>
  <si>
    <t>Yilan County</t>
    <phoneticPr fontId="3" type="noConversion"/>
  </si>
  <si>
    <t>Taoyuan County</t>
    <phoneticPr fontId="3" type="noConversion"/>
  </si>
  <si>
    <t>Hsinchu County</t>
    <phoneticPr fontId="3" type="noConversion"/>
  </si>
  <si>
    <t>Miaoli County</t>
    <phoneticPr fontId="3" type="noConversion"/>
  </si>
  <si>
    <t>Taichung County</t>
    <phoneticPr fontId="3" type="noConversion"/>
  </si>
  <si>
    <t>Changhua County</t>
    <phoneticPr fontId="3" type="noConversion"/>
  </si>
  <si>
    <t>Nantou County</t>
    <phoneticPr fontId="3" type="noConversion"/>
  </si>
  <si>
    <t>Yunlin County</t>
    <phoneticPr fontId="3" type="noConversion"/>
  </si>
  <si>
    <t>Chiayi County</t>
    <phoneticPr fontId="3" type="noConversion"/>
  </si>
  <si>
    <t>Tainan County</t>
    <phoneticPr fontId="3" type="noConversion"/>
  </si>
  <si>
    <t>Kaohsiung County</t>
    <phoneticPr fontId="3" type="noConversion"/>
  </si>
  <si>
    <t>Pingtung County</t>
    <phoneticPr fontId="3" type="noConversion"/>
  </si>
  <si>
    <t>Taitung County</t>
    <phoneticPr fontId="3" type="noConversion"/>
  </si>
  <si>
    <t>Hualien County</t>
    <phoneticPr fontId="3" type="noConversion"/>
  </si>
  <si>
    <t>Penghu County</t>
    <phoneticPr fontId="3" type="noConversion"/>
  </si>
  <si>
    <t>Keelung City</t>
    <phoneticPr fontId="3" type="noConversion"/>
  </si>
  <si>
    <t>Hsinchu City</t>
    <phoneticPr fontId="3" type="noConversion"/>
  </si>
  <si>
    <t>Chiayi City</t>
    <phoneticPr fontId="3" type="noConversion"/>
  </si>
  <si>
    <t>Kinmen County</t>
    <phoneticPr fontId="3" type="noConversion"/>
  </si>
  <si>
    <t>Lienchiang County</t>
    <phoneticPr fontId="3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</si>
  <si>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</si>
  <si>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</si>
  <si>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</si>
  <si>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t>Total</t>
    <phoneticPr fontId="2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</si>
  <si>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</si>
  <si>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</si>
  <si>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</si>
  <si>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</si>
  <si>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</si>
  <si>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</si>
  <si>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t>Source: County and Government.</t>
    <phoneticPr fontId="3" type="noConversion"/>
  </si>
  <si>
    <t>Source: County and Government.</t>
    <phoneticPr fontId="3" type="noConversion"/>
  </si>
  <si>
    <t>Source: County and Government.</t>
    <phoneticPr fontId="3" type="noConversion"/>
  </si>
  <si>
    <t>Total</t>
    <phoneticPr fontId="2" type="noConversion"/>
  </si>
  <si>
    <t>Taoyuan City</t>
    <phoneticPr fontId="3" type="noConversion"/>
  </si>
  <si>
    <t>New Taipei City</t>
    <phoneticPr fontId="3" type="noConversion"/>
  </si>
  <si>
    <t>Taipei City</t>
    <phoneticPr fontId="3" type="noConversion"/>
  </si>
  <si>
    <t>Taoyuan City</t>
    <phoneticPr fontId="3" type="noConversion"/>
  </si>
  <si>
    <t>Taichung City</t>
    <phoneticPr fontId="3" type="noConversion"/>
  </si>
  <si>
    <t>Tainan City</t>
    <phoneticPr fontId="3" type="noConversion"/>
  </si>
  <si>
    <t>Kaohsiung City</t>
    <phoneticPr fontId="3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</si>
  <si>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保護處理安置</t>
    </r>
    <r>
      <rPr>
        <b/>
        <sz val="14"/>
        <rFont val="Times New Roman"/>
        <family val="1"/>
      </rPr>
      <t xml:space="preserve"> Protection and Placement Services of Child and Youth </t>
    </r>
    <phoneticPr fontId="3" type="noConversion"/>
  </si>
  <si>
    <r>
      <rPr>
        <sz val="8"/>
        <rFont val="標楷體"/>
        <family val="4"/>
        <charset val="136"/>
      </rPr>
      <t>資料來源：各直轄市、縣市政府。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</si>
  <si>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2017/3/9</t>
    </r>
    <phoneticPr fontId="3" type="noConversion"/>
  </si>
  <si>
    <r>
      <rPr>
        <sz val="8"/>
        <color indexed="8"/>
        <rFont val="標楷體"/>
        <family val="4"/>
        <charset val="136"/>
      </rPr>
      <t xml:space="preserve">區域及特殊族群別
</t>
    </r>
    <r>
      <rPr>
        <sz val="8"/>
        <color indexed="8"/>
        <rFont val="Times New Roman"/>
        <family val="1"/>
      </rPr>
      <t>Locality &amp;  Ethnos</t>
    </r>
    <phoneticPr fontId="2" type="noConversion"/>
  </si>
  <si>
    <r>
      <rPr>
        <sz val="8"/>
        <rFont val="標楷體"/>
        <family val="4"/>
        <charset val="136"/>
      </rPr>
      <t>保護處理安置情形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 Protection and Placement Services(Person-Times)</t>
    </r>
    <phoneticPr fontId="2" type="noConversion"/>
  </si>
  <si>
    <r>
      <rPr>
        <sz val="8"/>
        <rFont val="標楷體"/>
        <family val="4"/>
        <charset val="136"/>
      </rPr>
      <t>保護處理安置情形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人次</t>
    </r>
    <r>
      <rPr>
        <sz val="10"/>
        <color indexed="8"/>
        <rFont val="Times New Roman"/>
        <family val="1"/>
      </rPr>
      <t>) Protection and Placement Services(Person-Times)</t>
    </r>
    <phoneticPr fontId="2" type="noConversion"/>
  </si>
  <si>
    <r>
      <rPr>
        <sz val="8"/>
        <rFont val="標楷體"/>
        <family val="4"/>
        <charset val="136"/>
      </rPr>
      <t xml:space="preserve">總計
</t>
    </r>
    <r>
      <rPr>
        <sz val="8"/>
        <color indexed="8"/>
        <rFont val="Times New Roman"/>
        <family val="1"/>
      </rPr>
      <t>Total</t>
    </r>
    <phoneticPr fontId="2" type="noConversion"/>
  </si>
  <si>
    <r>
      <rPr>
        <sz val="8"/>
        <rFont val="標楷體"/>
        <family val="4"/>
        <charset val="136"/>
      </rPr>
      <t xml:space="preserve">個案仍住家中
</t>
    </r>
    <r>
      <rPr>
        <sz val="10"/>
        <color indexed="8"/>
        <rFont val="Times New Roman"/>
        <family val="1"/>
      </rPr>
      <t>at Home Caring</t>
    </r>
    <phoneticPr fontId="2" type="noConversion"/>
  </si>
  <si>
    <r>
      <rPr>
        <sz val="8"/>
        <rFont val="標楷體"/>
        <family val="4"/>
        <charset val="136"/>
      </rPr>
      <t xml:space="preserve">緊急安置
</t>
    </r>
    <r>
      <rPr>
        <sz val="8"/>
        <color indexed="8"/>
        <rFont val="Times New Roman"/>
        <family val="1"/>
      </rPr>
      <t>Emergency Placement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</si>
  <si>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color indexed="8"/>
        <rFont val="Times New Roman"/>
        <family val="1"/>
      </rPr>
      <t>Others</t>
    </r>
    <phoneticPr fontId="2" type="noConversion"/>
  </si>
  <si>
    <r>
      <rPr>
        <sz val="8"/>
        <rFont val="標楷體"/>
        <family val="4"/>
        <charset val="136"/>
      </rPr>
      <t xml:space="preserve">親屬寄養
</t>
    </r>
    <r>
      <rPr>
        <sz val="8"/>
        <rFont val="Times New Roman"/>
        <family val="1"/>
      </rPr>
      <t>Kinship foster care</t>
    </r>
    <phoneticPr fontId="2" type="noConversion"/>
  </si>
  <si>
    <r>
      <rPr>
        <sz val="8"/>
        <rFont val="標楷體"/>
        <family val="4"/>
        <charset val="136"/>
      </rPr>
      <t xml:space="preserve">家庭寄養
</t>
    </r>
    <r>
      <rPr>
        <sz val="8"/>
        <rFont val="Times New Roman"/>
        <family val="1"/>
      </rPr>
      <t>Family foster care</t>
    </r>
    <phoneticPr fontId="2" type="noConversion"/>
  </si>
  <si>
    <r>
      <rPr>
        <sz val="8"/>
        <rFont val="標楷體"/>
        <family val="4"/>
        <charset val="136"/>
      </rPr>
      <t xml:space="preserve">機構安置
</t>
    </r>
    <r>
      <rPr>
        <sz val="8"/>
        <rFont val="Times New Roman"/>
        <family val="1"/>
      </rPr>
      <t>Residential care</t>
    </r>
    <phoneticPr fontId="2" type="noConversion"/>
  </si>
  <si>
    <r>
      <rPr>
        <sz val="8"/>
        <rFont val="標楷體"/>
        <family val="4"/>
        <charset val="136"/>
      </rPr>
      <t>合</t>
    </r>
    <r>
      <rPr>
        <sz val="8"/>
        <color indexed="8"/>
        <rFont val="標楷體"/>
        <family val="4"/>
        <charset val="136"/>
      </rPr>
      <t xml:space="preserve">計
</t>
    </r>
    <r>
      <rPr>
        <sz val="8"/>
        <color indexed="8"/>
        <rFont val="Times New Roman"/>
        <family val="1"/>
      </rPr>
      <t>SubTotal</t>
    </r>
    <phoneticPr fontId="3" type="noConversion"/>
  </si>
  <si>
    <r>
      <rPr>
        <sz val="8"/>
        <rFont val="標楷體"/>
        <family val="4"/>
        <charset val="136"/>
      </rPr>
      <t xml:space="preserve">男
</t>
    </r>
    <r>
      <rPr>
        <sz val="8"/>
        <color indexed="8"/>
        <rFont val="Times New Roman"/>
        <family val="1"/>
      </rPr>
      <t xml:space="preserve">Male </t>
    </r>
    <phoneticPr fontId="2" type="noConversion"/>
  </si>
  <si>
    <r>
      <rPr>
        <sz val="8"/>
        <rFont val="標楷體"/>
        <family val="4"/>
        <charset val="136"/>
      </rPr>
      <t xml:space="preserve">女
</t>
    </r>
    <r>
      <rPr>
        <sz val="8"/>
        <color indexed="8"/>
        <rFont val="Times New Roman"/>
        <family val="1"/>
      </rPr>
      <t>Female</t>
    </r>
    <phoneticPr fontId="2" type="noConversion"/>
  </si>
  <si>
    <r>
      <rPr>
        <sz val="8"/>
        <rFont val="標楷體"/>
        <family val="4"/>
        <charset val="136"/>
      </rPr>
      <t>附註：</t>
    </r>
    <r>
      <rPr>
        <sz val="8"/>
        <rFont val="Times New Roman"/>
        <family val="1"/>
      </rPr>
      <t>1.</t>
    </r>
    <r>
      <rPr>
        <sz val="8"/>
        <rFont val="標楷體"/>
        <family val="4"/>
        <charset val="136"/>
      </rPr>
      <t>處遇類型：係統計依兒童及少年福利與權益保障法第</t>
    </r>
    <r>
      <rPr>
        <sz val="8"/>
        <rFont val="Times New Roman"/>
        <family val="1"/>
      </rPr>
      <t>64</t>
    </r>
    <r>
      <rPr>
        <sz val="8"/>
        <rFont val="標楷體"/>
        <family val="4"/>
        <charset val="136"/>
      </rPr>
      <t>條規定提供家庭處遇服務之家庭數及人數。</t>
    </r>
    <phoneticPr fontId="3" type="noConversion"/>
  </si>
  <si>
    <r>
      <t xml:space="preserve">           2.</t>
    </r>
    <r>
      <rPr>
        <sz val="8"/>
        <rFont val="標楷體"/>
        <family val="4"/>
        <charset val="136"/>
      </rPr>
      <t>家庭處遇：係統計所有兒少保護案件自通報、調查至開案處遇之服務量。</t>
    </r>
    <phoneticPr fontId="3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</si>
  <si>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Total</t>
    </r>
    <phoneticPr fontId="2" type="noConversion"/>
  </si>
  <si>
    <r>
      <rPr>
        <sz val="10"/>
        <rFont val="標楷體"/>
        <family val="4"/>
        <charset val="136"/>
      </rPr>
      <t xml:space="preserve">個案仍住家中
</t>
    </r>
    <r>
      <rPr>
        <sz val="10"/>
        <rFont val="Times New Roman"/>
        <family val="1"/>
      </rPr>
      <t>at Home Caring</t>
    </r>
    <phoneticPr fontId="2" type="noConversion"/>
  </si>
  <si>
    <r>
      <rPr>
        <sz val="10"/>
        <rFont val="標楷體"/>
        <family val="4"/>
        <charset val="136"/>
      </rPr>
      <t xml:space="preserve">調查前已
為安置個案
</t>
    </r>
    <r>
      <rPr>
        <sz val="10"/>
        <rFont val="Times New Roman"/>
        <family val="1"/>
      </rPr>
      <t>Placement Prior to Investigation</t>
    </r>
    <phoneticPr fontId="2" type="noConversion"/>
  </si>
  <si>
    <r>
      <t>72</t>
    </r>
    <r>
      <rPr>
        <sz val="10"/>
        <rFont val="標楷體"/>
        <family val="4"/>
        <charset val="136"/>
      </rPr>
      <t>小時緊急安置</t>
    </r>
    <r>
      <rPr>
        <sz val="10"/>
        <rFont val="Times New Roman"/>
        <family val="1"/>
      </rPr>
      <t>Emergency Placement within 72 Hours</t>
    </r>
    <phoneticPr fontId="2" type="noConversion"/>
  </si>
  <si>
    <r>
      <rPr>
        <sz val="10"/>
        <rFont val="標楷體"/>
        <family val="4"/>
        <charset val="136"/>
      </rPr>
      <t>繼續安置</t>
    </r>
    <r>
      <rPr>
        <sz val="10"/>
        <rFont val="Times New Roman"/>
        <family val="1"/>
      </rPr>
      <t>Continuous Placement</t>
    </r>
    <phoneticPr fontId="2" type="noConversion"/>
  </si>
  <si>
    <r>
      <rPr>
        <sz val="10"/>
        <rFont val="標楷體"/>
        <family val="4"/>
        <charset val="136"/>
      </rPr>
      <t>委託安置</t>
    </r>
    <r>
      <rPr>
        <sz val="10"/>
        <rFont val="Times New Roman"/>
        <family val="1"/>
      </rPr>
      <t>Outsourced Placement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</si>
  <si>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SubTotal</t>
    </r>
    <phoneticPr fontId="2" type="noConversion"/>
  </si>
  <si>
    <r>
      <rPr>
        <sz val="10"/>
        <rFont val="標楷體"/>
        <family val="4"/>
        <charset val="136"/>
      </rPr>
      <t xml:space="preserve">親屬安置
</t>
    </r>
    <r>
      <rPr>
        <sz val="10"/>
        <rFont val="Times New Roman"/>
        <family val="1"/>
      </rPr>
      <t>Placement with Relatives</t>
    </r>
    <phoneticPr fontId="2" type="noConversion"/>
  </si>
  <si>
    <r>
      <rPr>
        <sz val="10"/>
        <rFont val="標楷體"/>
        <family val="4"/>
        <charset val="136"/>
      </rPr>
      <t xml:space="preserve">寄養家庭
</t>
    </r>
    <r>
      <rPr>
        <sz val="10"/>
        <rFont val="Times New Roman"/>
        <family val="1"/>
      </rPr>
      <t>Foster Families</t>
    </r>
    <phoneticPr fontId="2" type="noConversion"/>
  </si>
  <si>
    <r>
      <rPr>
        <sz val="10"/>
        <rFont val="標楷體"/>
        <family val="4"/>
        <charset val="136"/>
      </rPr>
      <t xml:space="preserve">機構安置
</t>
    </r>
    <r>
      <rPr>
        <sz val="10"/>
        <rFont val="Times New Roman"/>
        <family val="1"/>
      </rPr>
      <t>Placement at Institutions</t>
    </r>
    <phoneticPr fontId="2" type="noConversion"/>
  </si>
  <si>
    <r>
      <rPr>
        <sz val="10"/>
        <rFont val="標楷體"/>
        <family val="4"/>
        <charset val="136"/>
      </rPr>
      <t xml:space="preserve">其他處所
</t>
    </r>
    <r>
      <rPr>
        <sz val="10"/>
        <rFont val="Times New Roman"/>
        <family val="1"/>
      </rPr>
      <t>Other places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</si>
  <si>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SubTotal</t>
    </r>
  </si>
  <si>
    <r>
      <rPr>
        <sz val="10"/>
        <rFont val="標楷體"/>
        <family val="4"/>
        <charset val="136"/>
      </rPr>
      <t xml:space="preserve">親屬安置
</t>
    </r>
    <r>
      <rPr>
        <sz val="10"/>
        <rFont val="Times New Roman"/>
        <family val="1"/>
      </rPr>
      <t>Placement with Relatives</t>
    </r>
  </si>
  <si>
    <r>
      <rPr>
        <sz val="10"/>
        <rFont val="標楷體"/>
        <family val="4"/>
        <charset val="136"/>
      </rPr>
      <t xml:space="preserve">寄養家庭
</t>
    </r>
    <r>
      <rPr>
        <sz val="10"/>
        <rFont val="Times New Roman"/>
        <family val="1"/>
      </rPr>
      <t>Foster Families</t>
    </r>
  </si>
  <si>
    <r>
      <rPr>
        <sz val="10"/>
        <rFont val="標楷體"/>
        <family val="4"/>
        <charset val="136"/>
      </rPr>
      <t xml:space="preserve">機構安置
</t>
    </r>
    <r>
      <rPr>
        <sz val="10"/>
        <rFont val="Times New Roman"/>
        <family val="1"/>
      </rPr>
      <t>Placement at Institutions</t>
    </r>
  </si>
  <si>
    <r>
      <rPr>
        <sz val="10"/>
        <rFont val="標楷體"/>
        <family val="4"/>
        <charset val="136"/>
      </rPr>
      <t xml:space="preserve">其他處所
</t>
    </r>
    <r>
      <rPr>
        <sz val="10"/>
        <rFont val="Times New Roman"/>
        <family val="1"/>
      </rPr>
      <t>Other places</t>
    </r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</si>
  <si>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2" type="noConversion"/>
  </si>
  <si>
    <r>
      <rPr>
        <sz val="10"/>
        <rFont val="標楷體"/>
        <family val="4"/>
        <charset val="136"/>
      </rPr>
      <t>保護處理安置情形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) Protection and Placement Services(Person-Times)</t>
    </r>
    <phoneticPr fontId="2" type="noConversion"/>
  </si>
  <si>
    <r>
      <rPr>
        <sz val="10"/>
        <rFont val="標楷體"/>
        <family val="4"/>
        <charset val="136"/>
      </rPr>
      <t>保護處理安置情形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人次</t>
    </r>
    <r>
      <rPr>
        <sz val="10"/>
        <color indexed="8"/>
        <rFont val="Times New Roman"/>
        <family val="1"/>
      </rPr>
      <t>) Protection and Placement Services(Person-Times)</t>
    </r>
    <phoneticPr fontId="2" type="noConversion"/>
  </si>
  <si>
    <r>
      <rPr>
        <sz val="10"/>
        <rFont val="標楷體"/>
        <family val="4"/>
        <charset val="136"/>
      </rPr>
      <t xml:space="preserve">總計
</t>
    </r>
    <r>
      <rPr>
        <sz val="10"/>
        <color indexed="8"/>
        <rFont val="Times New Roman"/>
        <family val="1"/>
      </rPr>
      <t>Total</t>
    </r>
    <phoneticPr fontId="2" type="noConversion"/>
  </si>
  <si>
    <r>
      <rPr>
        <sz val="10"/>
        <rFont val="標楷體"/>
        <family val="4"/>
        <charset val="136"/>
      </rPr>
      <t xml:space="preserve">個案仍住家中
</t>
    </r>
    <r>
      <rPr>
        <sz val="10"/>
        <color indexed="8"/>
        <rFont val="Times New Roman"/>
        <family val="1"/>
      </rPr>
      <t>at Home Caring</t>
    </r>
    <phoneticPr fontId="2" type="noConversion"/>
  </si>
  <si>
    <r>
      <rPr>
        <sz val="10"/>
        <rFont val="標楷體"/>
        <family val="4"/>
        <charset val="136"/>
      </rPr>
      <t xml:space="preserve">緊急安置
</t>
    </r>
    <r>
      <rPr>
        <sz val="10"/>
        <color indexed="8"/>
        <rFont val="Times New Roman"/>
        <family val="1"/>
      </rPr>
      <t>Emergency Placement</t>
    </r>
    <phoneticPr fontId="2" type="noConversion"/>
  </si>
  <si>
    <r>
      <rPr>
        <sz val="10"/>
        <rFont val="標楷體"/>
        <family val="4"/>
        <charset val="136"/>
      </rPr>
      <t xml:space="preserve">繼續安置
</t>
    </r>
    <r>
      <rPr>
        <sz val="10"/>
        <color indexed="8"/>
        <rFont val="Times New Roman"/>
        <family val="1"/>
      </rPr>
      <t>Continuout Placement</t>
    </r>
    <phoneticPr fontId="2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</si>
  <si>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color indexed="8"/>
        <rFont val="Times New Roman"/>
        <family val="1"/>
      </rPr>
      <t>Others</t>
    </r>
    <phoneticPr fontId="2" type="noConversion"/>
  </si>
  <si>
    <r>
      <rPr>
        <sz val="10"/>
        <rFont val="標楷體"/>
        <family val="4"/>
        <charset val="136"/>
      </rPr>
      <t xml:space="preserve">親屬寄養
</t>
    </r>
    <r>
      <rPr>
        <sz val="10"/>
        <rFont val="Times New Roman"/>
        <family val="1"/>
      </rPr>
      <t>Kinship foster care</t>
    </r>
    <phoneticPr fontId="2" type="noConversion"/>
  </si>
  <si>
    <r>
      <rPr>
        <sz val="10"/>
        <rFont val="標楷體"/>
        <family val="4"/>
        <charset val="136"/>
      </rPr>
      <t xml:space="preserve">家庭寄養
</t>
    </r>
    <r>
      <rPr>
        <sz val="10"/>
        <rFont val="Times New Roman"/>
        <family val="1"/>
      </rPr>
      <t>Family foster care</t>
    </r>
    <phoneticPr fontId="2" type="noConversion"/>
  </si>
  <si>
    <r>
      <rPr>
        <sz val="10"/>
        <rFont val="標楷體"/>
        <family val="4"/>
        <charset val="136"/>
      </rPr>
      <t xml:space="preserve">機構安置
</t>
    </r>
    <r>
      <rPr>
        <sz val="10"/>
        <rFont val="Times New Roman"/>
        <family val="1"/>
      </rPr>
      <t>Residential care</t>
    </r>
    <phoneticPr fontId="2" type="noConversion"/>
  </si>
  <si>
    <r>
      <rPr>
        <sz val="10"/>
        <rFont val="標楷體"/>
        <family val="4"/>
        <charset val="136"/>
      </rPr>
      <t>合</t>
    </r>
    <r>
      <rPr>
        <sz val="10"/>
        <color indexed="8"/>
        <rFont val="標楷體"/>
        <family val="4"/>
        <charset val="136"/>
      </rPr>
      <t xml:space="preserve">計
</t>
    </r>
    <r>
      <rPr>
        <sz val="10"/>
        <color indexed="8"/>
        <rFont val="Times New Roman"/>
        <family val="1"/>
      </rPr>
      <t>SubTotal</t>
    </r>
    <phoneticPr fontId="3" type="noConversion"/>
  </si>
  <si>
    <r>
      <rPr>
        <sz val="10"/>
        <rFont val="標楷體"/>
        <family val="4"/>
        <charset val="136"/>
      </rPr>
      <t xml:space="preserve">男
</t>
    </r>
    <r>
      <rPr>
        <sz val="10"/>
        <color indexed="8"/>
        <rFont val="Times New Roman"/>
        <family val="1"/>
      </rPr>
      <t xml:space="preserve">Male </t>
    </r>
    <phoneticPr fontId="2" type="noConversion"/>
  </si>
  <si>
    <r>
      <rPr>
        <sz val="10"/>
        <rFont val="標楷體"/>
        <family val="4"/>
        <charset val="136"/>
      </rPr>
      <t xml:space="preserve">女
</t>
    </r>
    <r>
      <rPr>
        <sz val="10"/>
        <color indexed="8"/>
        <rFont val="Times New Roman"/>
        <family val="1"/>
      </rPr>
      <t>Female</t>
    </r>
    <phoneticPr fontId="2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</si>
  <si>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,2012</t>
    </r>
    <phoneticPr fontId="3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</si>
  <si>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,2013</t>
    </r>
    <phoneticPr fontId="3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</si>
  <si>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</si>
  <si>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3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</si>
  <si>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3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</si>
  <si>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color indexed="8"/>
        <rFont val="Times New Roman"/>
        <family val="1"/>
      </rPr>
      <t>Total</t>
    </r>
    <phoneticPr fontId="2" type="noConversion"/>
  </si>
  <si>
    <r>
      <rPr>
        <sz val="10"/>
        <rFont val="標楷體"/>
        <family val="4"/>
        <charset val="136"/>
      </rPr>
      <t xml:space="preserve">死亡
</t>
    </r>
    <r>
      <rPr>
        <sz val="10"/>
        <rFont val="Times New Roman"/>
        <family val="1"/>
      </rPr>
      <t>Dead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</si>
  <si>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計
</t>
    </r>
    <r>
      <rPr>
        <sz val="10"/>
        <color indexed="8"/>
        <rFont val="Times New Roman"/>
        <family val="1"/>
      </rPr>
      <t>Total</t>
    </r>
    <phoneticPr fontId="3" type="noConversion"/>
  </si>
  <si>
    <r>
      <t>93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,2004</t>
    </r>
    <phoneticPr fontId="3" type="noConversion"/>
  </si>
  <si>
    <r>
      <t>94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,2005</t>
    </r>
    <phoneticPr fontId="3" type="noConversion"/>
  </si>
  <si>
    <r>
      <t>95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,2006</t>
    </r>
    <phoneticPr fontId="3" type="noConversion"/>
  </si>
  <si>
    <r>
      <t>96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,2007</t>
    </r>
    <phoneticPr fontId="3" type="noConversion"/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</si>
  <si>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,2008</t>
    </r>
    <phoneticPr fontId="3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</si>
  <si>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,2009</t>
    </r>
    <phoneticPr fontId="3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</si>
  <si>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,2010</t>
    </r>
    <phoneticPr fontId="3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</si>
  <si>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,2011</t>
    </r>
    <phoneticPr fontId="3" type="noConversion"/>
  </si>
  <si>
    <r>
      <rPr>
        <sz val="10"/>
        <rFont val="標楷體"/>
        <family val="4"/>
        <charset val="136"/>
      </rPr>
      <t xml:space="preserve">緊急安置
</t>
    </r>
    <r>
      <rPr>
        <sz val="10"/>
        <color indexed="8"/>
        <rFont val="Times New Roman"/>
        <family val="1"/>
      </rPr>
      <t>Emergency Placement</t>
    </r>
    <phoneticPr fontId="2" type="noConversion"/>
  </si>
  <si>
    <r>
      <rPr>
        <sz val="8"/>
        <rFont val="標楷體"/>
        <family val="4"/>
        <charset val="136"/>
      </rPr>
      <t>總計</t>
    </r>
    <phoneticPr fontId="3" type="noConversion"/>
  </si>
  <si>
    <r>
      <rPr>
        <sz val="8"/>
        <color indexed="12"/>
        <rFont val="標楷體"/>
        <family val="4"/>
        <charset val="136"/>
      </rPr>
      <t>計</t>
    </r>
    <phoneticPr fontId="2" type="noConversion"/>
  </si>
  <si>
    <r>
      <rPr>
        <sz val="8"/>
        <rFont val="標楷體"/>
        <family val="4"/>
        <charset val="136"/>
      </rPr>
      <t>一般</t>
    </r>
    <phoneticPr fontId="2" type="noConversion"/>
  </si>
  <si>
    <r>
      <rPr>
        <sz val="8"/>
        <rFont val="標楷體"/>
        <family val="4"/>
        <charset val="136"/>
      </rPr>
      <t>原住民</t>
    </r>
    <phoneticPr fontId="2" type="noConversion"/>
  </si>
  <si>
    <r>
      <rPr>
        <sz val="9"/>
        <color indexed="12"/>
        <rFont val="標楷體"/>
        <family val="4"/>
        <charset val="136"/>
      </rPr>
      <t>計</t>
    </r>
    <phoneticPr fontId="2" type="noConversion"/>
  </si>
  <si>
    <r>
      <rPr>
        <sz val="8"/>
        <rFont val="標楷體"/>
        <family val="4"/>
        <charset val="136"/>
      </rPr>
      <t>　宜蘭縣</t>
    </r>
    <phoneticPr fontId="3" type="noConversion"/>
  </si>
  <si>
    <r>
      <rPr>
        <sz val="8"/>
        <rFont val="標楷體"/>
        <family val="4"/>
        <charset val="136"/>
      </rPr>
      <t>　新竹縣</t>
    </r>
    <phoneticPr fontId="3" type="noConversion"/>
  </si>
  <si>
    <r>
      <rPr>
        <sz val="8"/>
        <rFont val="標楷體"/>
        <family val="4"/>
        <charset val="136"/>
      </rPr>
      <t>　苗栗縣</t>
    </r>
    <phoneticPr fontId="3" type="noConversion"/>
  </si>
  <si>
    <r>
      <rPr>
        <sz val="8"/>
        <rFont val="標楷體"/>
        <family val="4"/>
        <charset val="136"/>
      </rPr>
      <t>　彰化縣</t>
    </r>
    <phoneticPr fontId="3" type="noConversion"/>
  </si>
  <si>
    <r>
      <rPr>
        <sz val="8"/>
        <rFont val="標楷體"/>
        <family val="4"/>
        <charset val="136"/>
      </rPr>
      <t>　南投縣</t>
    </r>
    <phoneticPr fontId="3" type="noConversion"/>
  </si>
  <si>
    <r>
      <rPr>
        <sz val="8"/>
        <rFont val="標楷體"/>
        <family val="4"/>
        <charset val="136"/>
      </rPr>
      <t>　雲林縣</t>
    </r>
    <phoneticPr fontId="3" type="noConversion"/>
  </si>
  <si>
    <r>
      <rPr>
        <sz val="8"/>
        <rFont val="標楷體"/>
        <family val="4"/>
        <charset val="136"/>
      </rPr>
      <t>　嘉義縣</t>
    </r>
    <phoneticPr fontId="3" type="noConversion"/>
  </si>
  <si>
    <r>
      <rPr>
        <sz val="8"/>
        <rFont val="標楷體"/>
        <family val="4"/>
        <charset val="136"/>
      </rPr>
      <t>　屏東縣</t>
    </r>
    <phoneticPr fontId="3" type="noConversion"/>
  </si>
  <si>
    <r>
      <rPr>
        <sz val="8"/>
        <rFont val="標楷體"/>
        <family val="4"/>
        <charset val="136"/>
      </rPr>
      <t>　臺東縣</t>
    </r>
    <phoneticPr fontId="3" type="noConversion"/>
  </si>
  <si>
    <r>
      <rPr>
        <sz val="8"/>
        <rFont val="標楷體"/>
        <family val="4"/>
        <charset val="136"/>
      </rPr>
      <t>　花蓮縣</t>
    </r>
    <phoneticPr fontId="3" type="noConversion"/>
  </si>
  <si>
    <r>
      <rPr>
        <sz val="8"/>
        <rFont val="標楷體"/>
        <family val="4"/>
        <charset val="136"/>
      </rPr>
      <t>　澎湖縣</t>
    </r>
    <phoneticPr fontId="3" type="noConversion"/>
  </si>
  <si>
    <r>
      <rPr>
        <sz val="8"/>
        <rFont val="標楷體"/>
        <family val="4"/>
        <charset val="136"/>
      </rPr>
      <t>　基隆市</t>
    </r>
    <phoneticPr fontId="3" type="noConversion"/>
  </si>
  <si>
    <r>
      <rPr>
        <sz val="8"/>
        <rFont val="標楷體"/>
        <family val="4"/>
        <charset val="136"/>
      </rPr>
      <t>　新竹市</t>
    </r>
    <phoneticPr fontId="3" type="noConversion"/>
  </si>
  <si>
    <r>
      <rPr>
        <sz val="8"/>
        <rFont val="標楷體"/>
        <family val="4"/>
        <charset val="136"/>
      </rPr>
      <t>　嘉義市</t>
    </r>
    <phoneticPr fontId="3" type="noConversion"/>
  </si>
  <si>
    <r>
      <rPr>
        <sz val="8"/>
        <rFont val="標楷體"/>
        <family val="4"/>
        <charset val="136"/>
      </rPr>
      <t>　金門縣</t>
    </r>
    <phoneticPr fontId="3" type="noConversion"/>
  </si>
  <si>
    <r>
      <rPr>
        <sz val="8"/>
        <rFont val="標楷體"/>
        <family val="4"/>
        <charset val="136"/>
      </rPr>
      <t>　連江縣</t>
    </r>
    <phoneticPr fontId="3" type="noConversion"/>
  </si>
  <si>
    <r>
      <rPr>
        <sz val="10"/>
        <rFont val="標楷體"/>
        <family val="4"/>
        <charset val="136"/>
      </rPr>
      <t>區域別</t>
    </r>
    <r>
      <rPr>
        <sz val="10"/>
        <rFont val="Times New Roman"/>
        <family val="1"/>
      </rPr>
      <t>Locality</t>
    </r>
    <phoneticPr fontId="2" type="noConversion"/>
  </si>
  <si>
    <r>
      <rPr>
        <sz val="10"/>
        <rFont val="標楷體"/>
        <family val="4"/>
        <charset val="136"/>
      </rPr>
      <t>　新竹縣</t>
    </r>
    <phoneticPr fontId="3" type="noConversion"/>
  </si>
  <si>
    <r>
      <rPr>
        <sz val="10"/>
        <rFont val="標楷體"/>
        <family val="4"/>
        <charset val="136"/>
      </rPr>
      <t>　苗栗縣</t>
    </r>
    <phoneticPr fontId="3" type="noConversion"/>
  </si>
  <si>
    <r>
      <rPr>
        <sz val="10"/>
        <rFont val="標楷體"/>
        <family val="4"/>
        <charset val="136"/>
      </rPr>
      <t>　彰化縣</t>
    </r>
    <phoneticPr fontId="3" type="noConversion"/>
  </si>
  <si>
    <r>
      <rPr>
        <sz val="10"/>
        <rFont val="標楷體"/>
        <family val="4"/>
        <charset val="136"/>
      </rPr>
      <t>　南投縣</t>
    </r>
    <phoneticPr fontId="3" type="noConversion"/>
  </si>
  <si>
    <r>
      <rPr>
        <sz val="10"/>
        <rFont val="標楷體"/>
        <family val="4"/>
        <charset val="136"/>
      </rPr>
      <t>　雲林縣</t>
    </r>
    <phoneticPr fontId="3" type="noConversion"/>
  </si>
  <si>
    <r>
      <rPr>
        <sz val="10"/>
        <rFont val="標楷體"/>
        <family val="4"/>
        <charset val="136"/>
      </rPr>
      <t>　嘉義縣</t>
    </r>
    <phoneticPr fontId="3" type="noConversion"/>
  </si>
  <si>
    <r>
      <rPr>
        <sz val="10"/>
        <rFont val="標楷體"/>
        <family val="4"/>
        <charset val="136"/>
      </rPr>
      <t>　屏東縣</t>
    </r>
    <phoneticPr fontId="3" type="noConversion"/>
  </si>
  <si>
    <r>
      <rPr>
        <sz val="10"/>
        <rFont val="標楷體"/>
        <family val="4"/>
        <charset val="136"/>
      </rPr>
      <t>　臺東縣</t>
    </r>
    <phoneticPr fontId="3" type="noConversion"/>
  </si>
  <si>
    <r>
      <rPr>
        <sz val="10"/>
        <rFont val="標楷體"/>
        <family val="4"/>
        <charset val="136"/>
      </rPr>
      <t>　花蓮縣</t>
    </r>
    <phoneticPr fontId="3" type="noConversion"/>
  </si>
  <si>
    <r>
      <rPr>
        <sz val="10"/>
        <rFont val="標楷體"/>
        <family val="4"/>
        <charset val="136"/>
      </rPr>
      <t>　澎湖縣</t>
    </r>
    <phoneticPr fontId="3" type="noConversion"/>
  </si>
  <si>
    <r>
      <rPr>
        <sz val="10"/>
        <rFont val="標楷體"/>
        <family val="4"/>
        <charset val="136"/>
      </rPr>
      <t>　基隆市</t>
    </r>
    <phoneticPr fontId="3" type="noConversion"/>
  </si>
  <si>
    <r>
      <rPr>
        <sz val="10"/>
        <rFont val="標楷體"/>
        <family val="4"/>
        <charset val="136"/>
      </rPr>
      <t>　新竹市</t>
    </r>
    <phoneticPr fontId="3" type="noConversion"/>
  </si>
  <si>
    <r>
      <rPr>
        <sz val="10"/>
        <rFont val="標楷體"/>
        <family val="4"/>
        <charset val="136"/>
      </rPr>
      <t>　嘉義市</t>
    </r>
    <phoneticPr fontId="3" type="noConversion"/>
  </si>
  <si>
    <r>
      <rPr>
        <sz val="10"/>
        <rFont val="標楷體"/>
        <family val="4"/>
        <charset val="136"/>
      </rPr>
      <t>　金門縣</t>
    </r>
    <phoneticPr fontId="3" type="noConversion"/>
  </si>
  <si>
    <r>
      <rPr>
        <sz val="10"/>
        <rFont val="標楷體"/>
        <family val="4"/>
        <charset val="136"/>
      </rPr>
      <t>　連江縣</t>
    </r>
    <phoneticPr fontId="3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</si>
  <si>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</si>
  <si>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諮詢服務</t>
    </r>
  </si>
  <si>
    <r>
      <rPr>
        <sz val="8"/>
        <rFont val="標楷體"/>
        <family val="4"/>
        <charset val="136"/>
      </rPr>
      <t>開案件數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</si>
  <si>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</si>
  <si>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</si>
  <si>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</si>
  <si>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8"/>
        <rFont val="標楷體"/>
        <family val="4"/>
        <charset val="136"/>
      </rPr>
      <t>父母</t>
    </r>
    <phoneticPr fontId="2" type="noConversion"/>
  </si>
  <si>
    <r>
      <rPr>
        <sz val="8"/>
        <rFont val="標楷體"/>
        <family val="4"/>
        <charset val="136"/>
      </rPr>
      <t>養父母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</si>
  <si>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</si>
  <si>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</si>
  <si>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</si>
  <si>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</si>
  <si>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</si>
  <si>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</si>
  <si>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</si>
  <si>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</si>
  <si>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</si>
  <si>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</si>
  <si>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 xml:space="preserve">電話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</si>
  <si>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 xml:space="preserve">         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</si>
  <si>
    <r>
      <t xml:space="preserve"> </t>
    </r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 xml:space="preserve">        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</si>
  <si>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合計</t>
    </r>
  </si>
  <si>
    <r>
      <rPr>
        <sz val="9"/>
        <rFont val="標楷體"/>
        <family val="4"/>
        <charset val="136"/>
      </rPr>
      <t>遺棄</t>
    </r>
  </si>
  <si>
    <r>
      <rPr>
        <sz val="9"/>
        <rFont val="標楷體"/>
        <family val="4"/>
        <charset val="136"/>
      </rPr>
      <t>身心虐待</t>
    </r>
  </si>
  <si>
    <r>
      <rPr>
        <sz val="9"/>
        <rFont val="標楷體"/>
        <family val="4"/>
        <charset val="136"/>
      </rPr>
      <t>利用兒童
不法行為</t>
    </r>
    <phoneticPr fontId="3" type="noConversion"/>
  </si>
  <si>
    <r>
      <rPr>
        <sz val="9"/>
        <rFont val="標楷體"/>
        <family val="4"/>
        <charset val="136"/>
      </rPr>
      <t>剝奪兒童心志之行為</t>
    </r>
  </si>
  <si>
    <r>
      <rPr>
        <sz val="9"/>
        <rFont val="標楷體"/>
        <family val="4"/>
        <charset val="136"/>
      </rPr>
      <t>拐騙或引誘兒童之行為</t>
    </r>
  </si>
  <si>
    <r>
      <rPr>
        <sz val="9"/>
        <rFont val="標楷體"/>
        <family val="4"/>
        <charset val="136"/>
      </rPr>
      <t>其他</t>
    </r>
  </si>
  <si>
    <r>
      <rPr>
        <sz val="8"/>
        <rFont val="標楷體"/>
        <family val="4"/>
        <charset val="136"/>
      </rPr>
      <t>計</t>
    </r>
    <phoneticPr fontId="2" type="noConversion"/>
  </si>
  <si>
    <r>
      <rPr>
        <sz val="8"/>
        <rFont val="標楷體"/>
        <family val="4"/>
        <charset val="136"/>
      </rPr>
      <t>男</t>
    </r>
    <phoneticPr fontId="2" type="noConversion"/>
  </si>
  <si>
    <r>
      <rPr>
        <sz val="8"/>
        <rFont val="標楷體"/>
        <family val="4"/>
        <charset val="136"/>
      </rPr>
      <t>女</t>
    </r>
    <phoneticPr fontId="2" type="noConversion"/>
  </si>
  <si>
    <r>
      <rPr>
        <sz val="8"/>
        <rFont val="標楷體"/>
        <family val="4"/>
        <charset val="136"/>
      </rPr>
      <t>臺北縣</t>
    </r>
  </si>
  <si>
    <r>
      <rPr>
        <sz val="8"/>
        <rFont val="標楷體"/>
        <family val="4"/>
        <charset val="136"/>
      </rPr>
      <t>宜蘭縣</t>
    </r>
  </si>
  <si>
    <r>
      <rPr>
        <sz val="8"/>
        <rFont val="標楷體"/>
        <family val="4"/>
        <charset val="136"/>
      </rPr>
      <t>桃園縣</t>
    </r>
  </si>
  <si>
    <r>
      <rPr>
        <sz val="8"/>
        <rFont val="標楷體"/>
        <family val="4"/>
        <charset val="136"/>
      </rPr>
      <t>新竹縣</t>
    </r>
  </si>
  <si>
    <r>
      <rPr>
        <sz val="8"/>
        <rFont val="標楷體"/>
        <family val="4"/>
        <charset val="136"/>
      </rPr>
      <t>苗栗縣</t>
    </r>
  </si>
  <si>
    <r>
      <rPr>
        <sz val="8"/>
        <rFont val="標楷體"/>
        <family val="4"/>
        <charset val="136"/>
      </rPr>
      <t>臺中縣</t>
    </r>
  </si>
  <si>
    <r>
      <rPr>
        <sz val="8"/>
        <rFont val="標楷體"/>
        <family val="4"/>
        <charset val="136"/>
      </rPr>
      <t>彰化縣</t>
    </r>
  </si>
  <si>
    <r>
      <rPr>
        <sz val="8"/>
        <rFont val="標楷體"/>
        <family val="4"/>
        <charset val="136"/>
      </rPr>
      <t>南投縣</t>
    </r>
  </si>
  <si>
    <r>
      <rPr>
        <sz val="8"/>
        <rFont val="標楷體"/>
        <family val="4"/>
        <charset val="136"/>
      </rPr>
      <t>雲林縣</t>
    </r>
  </si>
  <si>
    <r>
      <rPr>
        <sz val="8"/>
        <rFont val="標楷體"/>
        <family val="4"/>
        <charset val="136"/>
      </rPr>
      <t>嘉義縣</t>
    </r>
  </si>
  <si>
    <r>
      <rPr>
        <sz val="8"/>
        <rFont val="標楷體"/>
        <family val="4"/>
        <charset val="136"/>
      </rPr>
      <t>臺南縣</t>
    </r>
  </si>
  <si>
    <r>
      <rPr>
        <sz val="8"/>
        <rFont val="標楷體"/>
        <family val="4"/>
        <charset val="136"/>
      </rPr>
      <t>高雄縣</t>
    </r>
  </si>
  <si>
    <r>
      <rPr>
        <sz val="8"/>
        <rFont val="標楷體"/>
        <family val="4"/>
        <charset val="136"/>
      </rPr>
      <t>屏東縣</t>
    </r>
  </si>
  <si>
    <r>
      <rPr>
        <sz val="8"/>
        <rFont val="標楷體"/>
        <family val="4"/>
        <charset val="136"/>
      </rPr>
      <t>臺東縣</t>
    </r>
  </si>
  <si>
    <r>
      <rPr>
        <sz val="8"/>
        <rFont val="標楷體"/>
        <family val="4"/>
        <charset val="136"/>
      </rPr>
      <t>花蓮縣</t>
    </r>
  </si>
  <si>
    <r>
      <rPr>
        <sz val="8"/>
        <rFont val="標楷體"/>
        <family val="4"/>
        <charset val="136"/>
      </rPr>
      <t>澎湖縣</t>
    </r>
  </si>
  <si>
    <r>
      <rPr>
        <sz val="8"/>
        <rFont val="標楷體"/>
        <family val="4"/>
        <charset val="136"/>
      </rPr>
      <t>基隆市</t>
    </r>
  </si>
  <si>
    <r>
      <rPr>
        <sz val="8"/>
        <rFont val="標楷體"/>
        <family val="4"/>
        <charset val="136"/>
      </rPr>
      <t>新竹市</t>
    </r>
  </si>
  <si>
    <r>
      <rPr>
        <sz val="8"/>
        <rFont val="標楷體"/>
        <family val="4"/>
        <charset val="136"/>
      </rPr>
      <t>臺中市</t>
    </r>
  </si>
  <si>
    <r>
      <rPr>
        <sz val="8"/>
        <rFont val="標楷體"/>
        <family val="4"/>
        <charset val="136"/>
      </rPr>
      <t>嘉義市</t>
    </r>
  </si>
  <si>
    <r>
      <rPr>
        <sz val="8"/>
        <rFont val="標楷體"/>
        <family val="4"/>
        <charset val="136"/>
      </rPr>
      <t>高雄市</t>
    </r>
  </si>
  <si>
    <r>
      <rPr>
        <sz val="8"/>
        <rFont val="標楷體"/>
        <family val="4"/>
        <charset val="136"/>
      </rPr>
      <t>金門縣</t>
    </r>
  </si>
  <si>
    <r>
      <rPr>
        <sz val="8"/>
        <rFont val="標楷體"/>
        <family val="4"/>
        <charset val="136"/>
      </rPr>
      <t>連江縣</t>
    </r>
  </si>
  <si>
    <r>
      <rPr>
        <sz val="8"/>
        <rFont val="標楷體"/>
        <family val="4"/>
        <charset val="136"/>
      </rPr>
      <t>資料來源：各直轄市、縣市政府。</t>
    </r>
    <phoneticPr fontId="3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</si>
  <si>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</si>
  <si>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</si>
  <si>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</si>
  <si>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</si>
  <si>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8"/>
        <rFont val="標楷體"/>
        <family val="4"/>
        <charset val="136"/>
      </rPr>
      <t>父母</t>
    </r>
    <phoneticPr fontId="2" type="noConversion"/>
  </si>
  <si>
    <r>
      <rPr>
        <sz val="8"/>
        <rFont val="標楷體"/>
        <family val="4"/>
        <charset val="136"/>
      </rPr>
      <t>養父母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</si>
  <si>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</si>
  <si>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</si>
  <si>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</si>
  <si>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</si>
  <si>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</si>
  <si>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</si>
  <si>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</si>
  <si>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</si>
  <si>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</si>
  <si>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</si>
  <si>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>舉報個案件數按來源分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</si>
  <si>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電話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</si>
  <si>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</si>
  <si>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</si>
  <si>
    <r>
      <rPr>
        <sz val="8"/>
        <rFont val="標楷體"/>
        <family val="4"/>
        <charset val="136"/>
      </rPr>
      <t>合計</t>
    </r>
  </si>
  <si>
    <r>
      <rPr>
        <sz val="8"/>
        <rFont val="標楷體"/>
        <family val="4"/>
        <charset val="136"/>
      </rPr>
      <t>虐待</t>
    </r>
  </si>
  <si>
    <r>
      <rPr>
        <sz val="8"/>
        <rFont val="標楷體"/>
        <family val="4"/>
        <charset val="136"/>
      </rPr>
      <t>惡意遺棄</t>
    </r>
  </si>
  <si>
    <r>
      <rPr>
        <sz val="8"/>
        <rFont val="標楷體"/>
        <family val="4"/>
        <charset val="136"/>
      </rPr>
      <t>押賣</t>
    </r>
  </si>
  <si>
    <r>
      <rPr>
        <sz val="8"/>
        <rFont val="標楷體"/>
        <family val="4"/>
        <charset val="136"/>
      </rPr>
      <t>強迫、引誘從事不正當之職業或行為</t>
    </r>
  </si>
  <si>
    <r>
      <rPr>
        <sz val="8"/>
        <rFont val="標楷體"/>
        <family val="4"/>
        <charset val="136"/>
      </rPr>
      <t>其他濫用親權行為</t>
    </r>
  </si>
  <si>
    <r>
      <rPr>
        <sz val="8"/>
        <rFont val="標楷體"/>
        <family val="4"/>
        <charset val="136"/>
      </rPr>
      <t>違反少福法第二十四條情事者</t>
    </r>
  </si>
  <si>
    <r>
      <rPr>
        <sz val="8"/>
        <rFont val="標楷體"/>
        <family val="4"/>
        <charset val="136"/>
      </rPr>
      <t>其他</t>
    </r>
  </si>
  <si>
    <r>
      <rPr>
        <sz val="8"/>
        <rFont val="標楷體"/>
        <family val="4"/>
        <charset val="136"/>
      </rPr>
      <t>計</t>
    </r>
  </si>
  <si>
    <r>
      <rPr>
        <sz val="9"/>
        <rFont val="標楷體"/>
        <family val="4"/>
        <charset val="136"/>
      </rPr>
      <t>男</t>
    </r>
  </si>
  <si>
    <r>
      <rPr>
        <sz val="9"/>
        <rFont val="標楷體"/>
        <family val="4"/>
        <charset val="136"/>
      </rPr>
      <t>女</t>
    </r>
  </si>
  <si>
    <r>
      <rPr>
        <sz val="8"/>
        <rFont val="標楷體"/>
        <family val="4"/>
        <charset val="136"/>
      </rPr>
      <t>違反少福法第二十一條第一項規定不知悔改者</t>
    </r>
  </si>
  <si>
    <r>
      <rPr>
        <sz val="8"/>
        <rFont val="標楷體"/>
        <family val="4"/>
        <charset val="136"/>
      </rPr>
      <t>不服教養管理滋生事端者</t>
    </r>
  </si>
  <si>
    <r>
      <rPr>
        <sz val="8"/>
        <rFont val="標楷體"/>
        <family val="4"/>
        <charset val="136"/>
      </rPr>
      <t>品行頑劣、浪蕩成性者</t>
    </r>
  </si>
  <si>
    <r>
      <rPr>
        <sz val="8"/>
        <rFont val="標楷體"/>
        <family val="4"/>
        <charset val="136"/>
      </rPr>
      <t>保護專線</t>
    </r>
    <phoneticPr fontId="3" type="noConversion"/>
  </si>
  <si>
    <r>
      <rPr>
        <sz val="8"/>
        <rFont val="標楷體"/>
        <family val="4"/>
        <charset val="136"/>
      </rPr>
      <t>諮詢服務</t>
    </r>
    <phoneticPr fontId="3" type="noConversion"/>
  </si>
  <si>
    <r>
      <rPr>
        <sz val="8"/>
        <rFont val="標楷體"/>
        <family val="4"/>
        <charset val="136"/>
      </rPr>
      <t>兒童受虐類型</t>
    </r>
    <r>
      <rPr>
        <sz val="8"/>
        <rFont val="Times New Roman"/>
        <family val="1"/>
      </rPr>
      <t xml:space="preserve">   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  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</t>
    </r>
    <phoneticPr fontId="2" type="noConversion"/>
  </si>
  <si>
    <r>
      <rPr>
        <sz val="8"/>
        <color indexed="8"/>
        <rFont val="標楷體"/>
        <family val="4"/>
        <charset val="136"/>
      </rPr>
      <t>施虐者人數按特殊族群分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人</t>
    </r>
    <r>
      <rPr>
        <sz val="8"/>
        <color indexed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</si>
  <si>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施虐者人數按性別與年齡分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</si>
  <si>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施虐者人數按施虐者本身因素分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  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</si>
  <si>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父或母</t>
    </r>
    <phoneticPr fontId="2" type="noConversion"/>
  </si>
  <si>
    <r>
      <rPr>
        <sz val="9"/>
        <rFont val="標楷體"/>
        <family val="4"/>
        <charset val="136"/>
      </rPr>
      <t>親友</t>
    </r>
    <phoneticPr fontId="2" type="noConversion"/>
  </si>
  <si>
    <r>
      <rPr>
        <sz val="9"/>
        <rFont val="標楷體"/>
        <family val="4"/>
        <charset val="136"/>
      </rPr>
      <t>學校</t>
    </r>
    <phoneticPr fontId="2" type="noConversion"/>
  </si>
  <si>
    <r>
      <rPr>
        <sz val="9"/>
        <rFont val="標楷體"/>
        <family val="4"/>
        <charset val="136"/>
      </rPr>
      <t>醫院</t>
    </r>
    <phoneticPr fontId="2" type="noConversion"/>
  </si>
  <si>
    <r>
      <rPr>
        <sz val="9"/>
        <rFont val="標楷體"/>
        <family val="4"/>
        <charset val="136"/>
      </rPr>
      <t>檢警
單位</t>
    </r>
    <phoneticPr fontId="2" type="noConversion"/>
  </si>
  <si>
    <r>
      <rPr>
        <sz val="9"/>
        <rFont val="標楷體"/>
        <family val="4"/>
        <charset val="136"/>
      </rPr>
      <t>民間社福單位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機構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</si>
  <si>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</si>
  <si>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>接案數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不含虛報數</t>
    </r>
    <r>
      <rPr>
        <sz val="8"/>
        <rFont val="Times New Roman"/>
        <family val="1"/>
      </rPr>
      <t xml:space="preserve"> )
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</si>
  <si>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虛報數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</si>
  <si>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電話</t>
    </r>
    <r>
      <rPr>
        <sz val="8"/>
        <rFont val="Times New Roman"/>
        <family val="1"/>
      </rPr>
      <t xml:space="preserve">           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</si>
  <si>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 xml:space="preserve">當面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</si>
  <si>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 xml:space="preserve">           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</si>
  <si>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遺棄</t>
    </r>
    <phoneticPr fontId="2" type="noConversion"/>
  </si>
  <si>
    <r>
      <rPr>
        <sz val="8"/>
        <rFont val="標楷體"/>
        <family val="4"/>
        <charset val="136"/>
      </rPr>
      <t>身心虐待</t>
    </r>
    <phoneticPr fontId="2" type="noConversion"/>
  </si>
  <si>
    <r>
      <rPr>
        <sz val="8"/>
        <rFont val="標楷體"/>
        <family val="4"/>
        <charset val="136"/>
      </rPr>
      <t>父母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養父母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</si>
  <si>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未滿</t>
    </r>
    <r>
      <rPr>
        <sz val="8"/>
        <rFont val="Times New Roman"/>
        <family val="1"/>
      </rPr>
      <t>20</t>
    </r>
    <r>
      <rPr>
        <sz val="8"/>
        <rFont val="標楷體"/>
        <family val="4"/>
        <charset val="136"/>
      </rPr>
      <t>歲</t>
    </r>
    <phoneticPr fontId="2" type="noConversion"/>
  </si>
  <si>
    <r>
      <t>20-29</t>
    </r>
    <r>
      <rPr>
        <sz val="8"/>
        <rFont val="標楷體"/>
        <family val="4"/>
        <charset val="136"/>
      </rPr>
      <t>歲</t>
    </r>
    <phoneticPr fontId="2" type="noConversion"/>
  </si>
  <si>
    <r>
      <t>30-39</t>
    </r>
    <r>
      <rPr>
        <sz val="8"/>
        <rFont val="標楷體"/>
        <family val="4"/>
        <charset val="136"/>
      </rPr>
      <t>歲</t>
    </r>
    <phoneticPr fontId="2" type="noConversion"/>
  </si>
  <si>
    <r>
      <t>40-49</t>
    </r>
    <r>
      <rPr>
        <sz val="8"/>
        <rFont val="標楷體"/>
        <family val="4"/>
        <charset val="136"/>
      </rPr>
      <t>歲</t>
    </r>
    <phoneticPr fontId="2" type="noConversion"/>
  </si>
  <si>
    <r>
      <t>50-59</t>
    </r>
    <r>
      <rPr>
        <sz val="8"/>
        <rFont val="標楷體"/>
        <family val="4"/>
        <charset val="136"/>
      </rPr>
      <t>歲</t>
    </r>
    <phoneticPr fontId="2" type="noConversion"/>
  </si>
  <si>
    <r>
      <t>60</t>
    </r>
    <r>
      <rPr>
        <sz val="8"/>
        <rFont val="標楷體"/>
        <family val="4"/>
        <charset val="136"/>
      </rPr>
      <t>歲以上</t>
    </r>
    <phoneticPr fontId="2" type="noConversion"/>
  </si>
  <si>
    <r>
      <rPr>
        <sz val="8"/>
        <rFont val="標楷體"/>
        <family val="4"/>
        <charset val="136"/>
      </rPr>
      <t>缺乏親職
教育知識</t>
    </r>
    <phoneticPr fontId="2" type="noConversion"/>
  </si>
  <si>
    <r>
      <rPr>
        <sz val="8"/>
        <rFont val="標楷體"/>
        <family val="4"/>
        <charset val="136"/>
      </rPr>
      <t>婚姻
失調</t>
    </r>
    <phoneticPr fontId="2" type="noConversion"/>
  </si>
  <si>
    <r>
      <rPr>
        <sz val="8"/>
        <rFont val="標楷體"/>
        <family val="4"/>
        <charset val="136"/>
      </rPr>
      <t>貧困</t>
    </r>
    <phoneticPr fontId="2" type="noConversion"/>
  </si>
  <si>
    <r>
      <rPr>
        <sz val="8"/>
        <rFont val="標楷體"/>
        <family val="4"/>
        <charset val="136"/>
      </rPr>
      <t>失業</t>
    </r>
    <phoneticPr fontId="2" type="noConversion"/>
  </si>
  <si>
    <r>
      <rPr>
        <sz val="8"/>
        <rFont val="標楷體"/>
        <family val="4"/>
        <charset val="136"/>
      </rPr>
      <t>酗酒、藥物濫用</t>
    </r>
    <phoneticPr fontId="2" type="noConversion"/>
  </si>
  <si>
    <r>
      <rPr>
        <sz val="8"/>
        <rFont val="標楷體"/>
        <family val="4"/>
        <charset val="136"/>
      </rPr>
      <t>精神疾病</t>
    </r>
    <phoneticPr fontId="2" type="noConversion"/>
  </si>
  <si>
    <r>
      <rPr>
        <sz val="8"/>
        <rFont val="標楷體"/>
        <family val="4"/>
        <charset val="136"/>
      </rPr>
      <t>人格違常</t>
    </r>
    <phoneticPr fontId="2" type="noConversion"/>
  </si>
  <si>
    <r>
      <rPr>
        <sz val="8"/>
        <rFont val="標楷體"/>
        <family val="4"/>
        <charset val="136"/>
      </rPr>
      <t>迷信</t>
    </r>
    <phoneticPr fontId="2" type="noConversion"/>
  </si>
  <si>
    <r>
      <rPr>
        <sz val="8"/>
        <rFont val="標楷體"/>
        <family val="4"/>
        <charset val="136"/>
      </rPr>
      <t>童年有
受虐經驗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</si>
  <si>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請說明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</si>
  <si>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身體虐待</t>
    </r>
    <phoneticPr fontId="2" type="noConversion"/>
  </si>
  <si>
    <r>
      <rPr>
        <sz val="8"/>
        <rFont val="標楷體"/>
        <family val="4"/>
        <charset val="136"/>
      </rPr>
      <t>精神虐待</t>
    </r>
    <phoneticPr fontId="2" type="noConversion"/>
  </si>
  <si>
    <r>
      <rPr>
        <sz val="8"/>
        <rFont val="標楷體"/>
        <family val="4"/>
        <charset val="136"/>
      </rPr>
      <t>性虐待</t>
    </r>
    <phoneticPr fontId="2" type="noConversion"/>
  </si>
  <si>
    <r>
      <rPr>
        <sz val="8"/>
        <rFont val="標楷體"/>
        <family val="4"/>
        <charset val="136"/>
      </rPr>
      <t>疏忽</t>
    </r>
    <phoneticPr fontId="2" type="noConversion"/>
  </si>
  <si>
    <r>
      <rPr>
        <sz val="8"/>
        <color indexed="8"/>
        <rFont val="標楷體"/>
        <family val="4"/>
        <charset val="136"/>
      </rPr>
      <t>一般</t>
    </r>
    <phoneticPr fontId="2" type="noConversion"/>
  </si>
  <si>
    <r>
      <rPr>
        <sz val="8"/>
        <color indexed="8"/>
        <rFont val="標楷體"/>
        <family val="4"/>
        <charset val="136"/>
      </rPr>
      <t>原住民</t>
    </r>
    <phoneticPr fontId="2" type="noConversion"/>
  </si>
  <si>
    <r>
      <rPr>
        <sz val="8"/>
        <color indexed="8"/>
        <rFont val="標楷體"/>
        <family val="4"/>
        <charset val="136"/>
      </rPr>
      <t xml:space="preserve">區域別
</t>
    </r>
    <r>
      <rPr>
        <sz val="8"/>
        <color indexed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</si>
  <si>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>保護處理安置情形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 Protection and Placement Services(Person-Times)</t>
    </r>
    <phoneticPr fontId="2" type="noConversion"/>
  </si>
  <si>
    <r>
      <rPr>
        <sz val="8"/>
        <rFont val="標楷體"/>
        <family val="4"/>
        <charset val="136"/>
      </rPr>
      <t xml:space="preserve">總計
</t>
    </r>
    <r>
      <rPr>
        <sz val="8"/>
        <color indexed="8"/>
        <rFont val="Times New Roman"/>
        <family val="1"/>
      </rPr>
      <t>Total</t>
    </r>
    <phoneticPr fontId="2" type="noConversion"/>
  </si>
  <si>
    <r>
      <rPr>
        <sz val="8"/>
        <rFont val="標楷體"/>
        <family val="4"/>
        <charset val="136"/>
      </rPr>
      <t xml:space="preserve">個案仍住家中
</t>
    </r>
    <r>
      <rPr>
        <sz val="10"/>
        <color indexed="8"/>
        <rFont val="Times New Roman"/>
        <family val="1"/>
      </rPr>
      <t>at Home Caring</t>
    </r>
    <phoneticPr fontId="2" type="noConversion"/>
  </si>
  <si>
    <r>
      <rPr>
        <sz val="8"/>
        <rFont val="標楷體"/>
        <family val="4"/>
        <charset val="136"/>
      </rPr>
      <t xml:space="preserve">緊急安置
</t>
    </r>
    <r>
      <rPr>
        <sz val="8"/>
        <color indexed="8"/>
        <rFont val="Times New Roman"/>
        <family val="1"/>
      </rPr>
      <t>Emergency Placement</t>
    </r>
    <phoneticPr fontId="2" type="noConversion"/>
  </si>
  <si>
    <r>
      <rPr>
        <sz val="8"/>
        <rFont val="標楷體"/>
        <family val="4"/>
        <charset val="136"/>
      </rPr>
      <t xml:space="preserve">死亡
</t>
    </r>
    <r>
      <rPr>
        <sz val="8"/>
        <rFont val="Times New Roman"/>
        <family val="1"/>
      </rPr>
      <t>Dead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</si>
  <si>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color indexed="8"/>
        <rFont val="Times New Roman"/>
        <family val="1"/>
      </rPr>
      <t>Others</t>
    </r>
    <phoneticPr fontId="2" type="noConversion"/>
  </si>
  <si>
    <r>
      <rPr>
        <sz val="8"/>
        <rFont val="標楷體"/>
        <family val="4"/>
        <charset val="136"/>
      </rPr>
      <t xml:space="preserve">親屬寄養
</t>
    </r>
    <r>
      <rPr>
        <sz val="8"/>
        <rFont val="Times New Roman"/>
        <family val="1"/>
      </rPr>
      <t>Kinship foster care</t>
    </r>
    <phoneticPr fontId="2" type="noConversion"/>
  </si>
  <si>
    <r>
      <rPr>
        <sz val="8"/>
        <rFont val="標楷體"/>
        <family val="4"/>
        <charset val="136"/>
      </rPr>
      <t xml:space="preserve">家庭寄養
</t>
    </r>
    <r>
      <rPr>
        <sz val="8"/>
        <rFont val="Times New Roman"/>
        <family val="1"/>
      </rPr>
      <t>Family foster care</t>
    </r>
    <phoneticPr fontId="2" type="noConversion"/>
  </si>
  <si>
    <r>
      <rPr>
        <sz val="8"/>
        <rFont val="標楷體"/>
        <family val="4"/>
        <charset val="136"/>
      </rPr>
      <t xml:space="preserve">機構安置
</t>
    </r>
    <r>
      <rPr>
        <sz val="8"/>
        <rFont val="Times New Roman"/>
        <family val="1"/>
      </rPr>
      <t>Residential care</t>
    </r>
    <phoneticPr fontId="2" type="noConversion"/>
  </si>
  <si>
    <r>
      <rPr>
        <sz val="8"/>
        <rFont val="標楷體"/>
        <family val="4"/>
        <charset val="136"/>
      </rPr>
      <t>合</t>
    </r>
    <r>
      <rPr>
        <sz val="8"/>
        <color indexed="8"/>
        <rFont val="標楷體"/>
        <family val="4"/>
        <charset val="136"/>
      </rPr>
      <t xml:space="preserve">計
</t>
    </r>
    <r>
      <rPr>
        <sz val="8"/>
        <color indexed="8"/>
        <rFont val="Times New Roman"/>
        <family val="1"/>
      </rPr>
      <t>SubTotal</t>
    </r>
    <phoneticPr fontId="3" type="noConversion"/>
  </si>
  <si>
    <r>
      <rPr>
        <sz val="8"/>
        <rFont val="標楷體"/>
        <family val="4"/>
        <charset val="136"/>
      </rPr>
      <t xml:space="preserve">男
</t>
    </r>
    <r>
      <rPr>
        <sz val="8"/>
        <color indexed="8"/>
        <rFont val="Times New Roman"/>
        <family val="1"/>
      </rPr>
      <t xml:space="preserve">Male </t>
    </r>
    <phoneticPr fontId="2" type="noConversion"/>
  </si>
  <si>
    <r>
      <rPr>
        <sz val="8"/>
        <rFont val="標楷體"/>
        <family val="4"/>
        <charset val="136"/>
      </rPr>
      <t xml:space="preserve">女
</t>
    </r>
    <r>
      <rPr>
        <sz val="8"/>
        <color indexed="8"/>
        <rFont val="Times New Roman"/>
        <family val="1"/>
      </rPr>
      <t>Female</t>
    </r>
    <phoneticPr fontId="2" type="noConversion"/>
  </si>
  <si>
    <r>
      <rPr>
        <sz val="8"/>
        <rFont val="標楷體"/>
        <family val="4"/>
        <charset val="136"/>
      </rPr>
      <t>　臺北縣</t>
    </r>
    <phoneticPr fontId="3" type="noConversion"/>
  </si>
  <si>
    <r>
      <rPr>
        <sz val="8"/>
        <rFont val="標楷體"/>
        <family val="4"/>
        <charset val="136"/>
      </rPr>
      <t>　桃園縣</t>
    </r>
    <phoneticPr fontId="3" type="noConversion"/>
  </si>
  <si>
    <r>
      <rPr>
        <sz val="8"/>
        <rFont val="標楷體"/>
        <family val="4"/>
        <charset val="136"/>
      </rPr>
      <t>　臺中縣</t>
    </r>
    <phoneticPr fontId="3" type="noConversion"/>
  </si>
  <si>
    <r>
      <rPr>
        <sz val="8"/>
        <rFont val="標楷體"/>
        <family val="4"/>
        <charset val="136"/>
      </rPr>
      <t>　臺南縣</t>
    </r>
    <phoneticPr fontId="3" type="noConversion"/>
  </si>
  <si>
    <r>
      <rPr>
        <sz val="8"/>
        <rFont val="標楷體"/>
        <family val="4"/>
        <charset val="136"/>
      </rPr>
      <t>　高雄縣</t>
    </r>
    <phoneticPr fontId="3" type="noConversion"/>
  </si>
  <si>
    <r>
      <rPr>
        <sz val="8"/>
        <rFont val="標楷體"/>
        <family val="4"/>
        <charset val="136"/>
      </rPr>
      <t>　臺中市</t>
    </r>
    <phoneticPr fontId="3" type="noConversion"/>
  </si>
  <si>
    <r>
      <rPr>
        <sz val="8"/>
        <rFont val="標楷體"/>
        <family val="4"/>
        <charset val="136"/>
      </rPr>
      <t>　臺南市</t>
    </r>
    <phoneticPr fontId="3" type="noConversion"/>
  </si>
  <si>
    <r>
      <rPr>
        <sz val="8"/>
        <color indexed="8"/>
        <rFont val="標楷體"/>
        <family val="4"/>
        <charset val="136"/>
      </rPr>
      <t xml:space="preserve">區域別
</t>
    </r>
    <r>
      <rPr>
        <sz val="8"/>
        <color indexed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</si>
  <si>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 xml:space="preserve">死亡
</t>
    </r>
    <r>
      <rPr>
        <sz val="8"/>
        <rFont val="Times New Roman"/>
        <family val="1"/>
      </rPr>
      <t>Dead</t>
    </r>
    <phoneticPr fontId="2" type="noConversion"/>
  </si>
  <si>
    <r>
      <rPr>
        <sz val="9"/>
        <rFont val="標楷體"/>
        <family val="4"/>
        <charset val="136"/>
      </rPr>
      <t>總計</t>
    </r>
    <phoneticPr fontId="3" type="noConversion"/>
  </si>
  <si>
    <r>
      <rPr>
        <sz val="9"/>
        <rFont val="標楷體"/>
        <family val="4"/>
        <charset val="136"/>
      </rPr>
      <t>　臺北縣</t>
    </r>
    <phoneticPr fontId="3" type="noConversion"/>
  </si>
  <si>
    <r>
      <rPr>
        <sz val="9"/>
        <rFont val="標楷體"/>
        <family val="4"/>
        <charset val="136"/>
      </rPr>
      <t>　宜蘭縣</t>
    </r>
    <phoneticPr fontId="3" type="noConversion"/>
  </si>
  <si>
    <r>
      <rPr>
        <sz val="9"/>
        <rFont val="標楷體"/>
        <family val="4"/>
        <charset val="136"/>
      </rPr>
      <t>　桃園縣</t>
    </r>
    <phoneticPr fontId="3" type="noConversion"/>
  </si>
  <si>
    <r>
      <rPr>
        <sz val="9"/>
        <rFont val="標楷體"/>
        <family val="4"/>
        <charset val="136"/>
      </rPr>
      <t>　新竹縣</t>
    </r>
    <phoneticPr fontId="3" type="noConversion"/>
  </si>
  <si>
    <r>
      <rPr>
        <sz val="9"/>
        <rFont val="標楷體"/>
        <family val="4"/>
        <charset val="136"/>
      </rPr>
      <t>　苗栗縣</t>
    </r>
    <phoneticPr fontId="3" type="noConversion"/>
  </si>
  <si>
    <r>
      <rPr>
        <sz val="9"/>
        <rFont val="標楷體"/>
        <family val="4"/>
        <charset val="136"/>
      </rPr>
      <t>　臺中縣</t>
    </r>
    <phoneticPr fontId="3" type="noConversion"/>
  </si>
  <si>
    <r>
      <rPr>
        <sz val="9"/>
        <rFont val="標楷體"/>
        <family val="4"/>
        <charset val="136"/>
      </rPr>
      <t>　彰化縣</t>
    </r>
    <phoneticPr fontId="3" type="noConversion"/>
  </si>
  <si>
    <r>
      <rPr>
        <sz val="9"/>
        <rFont val="標楷體"/>
        <family val="4"/>
        <charset val="136"/>
      </rPr>
      <t>　南投縣</t>
    </r>
    <phoneticPr fontId="3" type="noConversion"/>
  </si>
  <si>
    <r>
      <rPr>
        <sz val="9"/>
        <rFont val="標楷體"/>
        <family val="4"/>
        <charset val="136"/>
      </rPr>
      <t>　雲林縣</t>
    </r>
    <phoneticPr fontId="3" type="noConversion"/>
  </si>
  <si>
    <r>
      <rPr>
        <sz val="9"/>
        <rFont val="標楷體"/>
        <family val="4"/>
        <charset val="136"/>
      </rPr>
      <t>　嘉義縣</t>
    </r>
    <phoneticPr fontId="3" type="noConversion"/>
  </si>
  <si>
    <r>
      <rPr>
        <sz val="9"/>
        <rFont val="標楷體"/>
        <family val="4"/>
        <charset val="136"/>
      </rPr>
      <t>　臺南縣</t>
    </r>
    <phoneticPr fontId="3" type="noConversion"/>
  </si>
  <si>
    <r>
      <rPr>
        <sz val="9"/>
        <rFont val="標楷體"/>
        <family val="4"/>
        <charset val="136"/>
      </rPr>
      <t>　高雄縣</t>
    </r>
    <phoneticPr fontId="3" type="noConversion"/>
  </si>
  <si>
    <r>
      <rPr>
        <sz val="9"/>
        <rFont val="標楷體"/>
        <family val="4"/>
        <charset val="136"/>
      </rPr>
      <t>　屏東縣</t>
    </r>
    <phoneticPr fontId="3" type="noConversion"/>
  </si>
  <si>
    <r>
      <rPr>
        <sz val="9"/>
        <rFont val="標楷體"/>
        <family val="4"/>
        <charset val="136"/>
      </rPr>
      <t>　臺東縣</t>
    </r>
    <phoneticPr fontId="3" type="noConversion"/>
  </si>
  <si>
    <r>
      <rPr>
        <sz val="9"/>
        <rFont val="標楷體"/>
        <family val="4"/>
        <charset val="136"/>
      </rPr>
      <t>　花蓮縣</t>
    </r>
    <phoneticPr fontId="3" type="noConversion"/>
  </si>
  <si>
    <r>
      <rPr>
        <sz val="9"/>
        <rFont val="標楷體"/>
        <family val="4"/>
        <charset val="136"/>
      </rPr>
      <t>　澎湖縣</t>
    </r>
    <phoneticPr fontId="3" type="noConversion"/>
  </si>
  <si>
    <r>
      <rPr>
        <sz val="9"/>
        <rFont val="標楷體"/>
        <family val="4"/>
        <charset val="136"/>
      </rPr>
      <t>　基隆市</t>
    </r>
    <phoneticPr fontId="3" type="noConversion"/>
  </si>
  <si>
    <r>
      <rPr>
        <sz val="9"/>
        <rFont val="標楷體"/>
        <family val="4"/>
        <charset val="136"/>
      </rPr>
      <t>　新竹市</t>
    </r>
    <phoneticPr fontId="3" type="noConversion"/>
  </si>
  <si>
    <r>
      <rPr>
        <sz val="9"/>
        <rFont val="標楷體"/>
        <family val="4"/>
        <charset val="136"/>
      </rPr>
      <t>　臺中市</t>
    </r>
    <phoneticPr fontId="3" type="noConversion"/>
  </si>
  <si>
    <r>
      <rPr>
        <sz val="9"/>
        <rFont val="標楷體"/>
        <family val="4"/>
        <charset val="136"/>
      </rPr>
      <t>　嘉義市</t>
    </r>
    <phoneticPr fontId="3" type="noConversion"/>
  </si>
  <si>
    <r>
      <rPr>
        <sz val="9"/>
        <rFont val="標楷體"/>
        <family val="4"/>
        <charset val="136"/>
      </rPr>
      <t>　臺南市</t>
    </r>
    <phoneticPr fontId="3" type="noConversion"/>
  </si>
  <si>
    <r>
      <rPr>
        <sz val="9"/>
        <rFont val="標楷體"/>
        <family val="4"/>
        <charset val="136"/>
      </rPr>
      <t>　金門縣</t>
    </r>
    <phoneticPr fontId="3" type="noConversion"/>
  </si>
  <si>
    <r>
      <rPr>
        <sz val="9"/>
        <rFont val="標楷體"/>
        <family val="4"/>
        <charset val="136"/>
      </rPr>
      <t>　連江縣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</si>
  <si>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2014/3/31</t>
    </r>
    <phoneticPr fontId="3" type="noConversion"/>
  </si>
  <si>
    <r>
      <rPr>
        <sz val="8"/>
        <rFont val="標楷體"/>
        <family val="4"/>
        <charset val="136"/>
      </rPr>
      <t>附註：①</t>
    </r>
    <r>
      <rPr>
        <sz val="8"/>
        <rFont val="Times New Roman"/>
        <family val="1"/>
      </rPr>
      <t>.</t>
    </r>
    <r>
      <rPr>
        <sz val="8"/>
        <rFont val="標楷體"/>
        <family val="4"/>
        <charset val="136"/>
      </rPr>
      <t>家庭處遇個案數：依兒童及少年福利與權益保障法第</t>
    </r>
    <r>
      <rPr>
        <sz val="8"/>
        <rFont val="Times New Roman"/>
        <family val="1"/>
      </rPr>
      <t xml:space="preserve">64 </t>
    </r>
    <r>
      <rPr>
        <sz val="8"/>
        <rFont val="標楷體"/>
        <family val="4"/>
        <charset val="136"/>
      </rPr>
      <t>條規定列保護個案之家庭戶數。統計標準時間：上半年報以１至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月服務之家庭數（戶）計算；下半年報以全年服務之家庭數（戶）計算。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</si>
  <si>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2015/3/6</t>
    </r>
    <phoneticPr fontId="3" type="noConversion"/>
  </si>
  <si>
    <r>
      <t xml:space="preserve">      </t>
    </r>
    <r>
      <rPr>
        <sz val="8"/>
        <rFont val="標楷體"/>
        <family val="4"/>
        <charset val="136"/>
      </rPr>
      <t>－</t>
    </r>
  </si>
  <si>
    <r>
      <t xml:space="preserve">      </t>
    </r>
    <r>
      <rPr>
        <sz val="8"/>
        <color indexed="12"/>
        <rFont val="標楷體"/>
        <family val="4"/>
        <charset val="136"/>
      </rPr>
      <t>－</t>
    </r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</si>
  <si>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2016/3/8</t>
    </r>
    <phoneticPr fontId="3" type="noConversion"/>
  </si>
  <si>
    <r>
      <rPr>
        <b/>
        <sz val="12"/>
        <rFont val="標楷體"/>
        <family val="4"/>
        <charset val="136"/>
      </rPr>
      <t>兒童保護執行概況</t>
    </r>
    <phoneticPr fontId="2" type="noConversion"/>
  </si>
  <si>
    <r>
      <rPr>
        <b/>
        <sz val="12"/>
        <rFont val="標楷體"/>
        <family val="4"/>
        <charset val="136"/>
      </rPr>
      <t>少年保護執行概況</t>
    </r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</si>
  <si>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3" type="noConversion"/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</si>
  <si>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</si>
  <si>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t>Source: County and Government.</t>
    <phoneticPr fontId="3" type="noConversion"/>
  </si>
  <si>
    <r>
      <rPr>
        <sz val="10"/>
        <rFont val="標楷體"/>
        <family val="4"/>
        <charset val="136"/>
      </rPr>
      <t xml:space="preserve">繼續安置
</t>
    </r>
    <r>
      <rPr>
        <sz val="10"/>
        <color indexed="8"/>
        <rFont val="Times New Roman"/>
        <family val="1"/>
      </rPr>
      <t>Continuous Placement</t>
    </r>
    <phoneticPr fontId="2" type="noConversion"/>
  </si>
  <si>
    <r>
      <rPr>
        <sz val="8"/>
        <rFont val="標楷體"/>
        <family val="4"/>
        <charset val="136"/>
      </rPr>
      <t xml:space="preserve">繼續安置
</t>
    </r>
    <r>
      <rPr>
        <sz val="8"/>
        <color indexed="8"/>
        <rFont val="Times New Roman"/>
        <family val="1"/>
      </rPr>
      <t>Continuous Placement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</si>
  <si>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2017/12/29</t>
    </r>
    <phoneticPr fontId="3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</si>
  <si>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兒童及少年保護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保護處理安置</t>
    </r>
    <r>
      <rPr>
        <b/>
        <sz val="14"/>
        <rFont val="Times New Roman"/>
        <family val="1"/>
      </rPr>
      <t>Intra-family Child and Youth Protection Cases - Protection and Placement Services</t>
    </r>
    <phoneticPr fontId="3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</si>
  <si>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兒童及少年保護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保護處理安置</t>
    </r>
    <r>
      <rPr>
        <b/>
        <sz val="14"/>
        <rFont val="Times New Roman"/>
        <family val="1"/>
      </rPr>
      <t>Intra-family Child and Youth Protection Cases - Protection and Placement Services</t>
    </r>
    <phoneticPr fontId="3" type="noConversion"/>
  </si>
  <si>
    <r>
      <rPr>
        <sz val="9"/>
        <rFont val="標楷體"/>
        <family val="4"/>
        <charset val="136"/>
      </rPr>
      <t>單位：人次</t>
    </r>
    <r>
      <rPr>
        <sz val="9"/>
        <rFont val="Times New Roman"/>
        <family val="1"/>
      </rPr>
      <t xml:space="preserve">  Unit : Person</t>
    </r>
    <r>
      <rPr>
        <sz val="9"/>
        <rFont val="Times New Roman"/>
        <family val="1"/>
      </rPr>
      <t>-times</t>
    </r>
    <phoneticPr fontId="2" type="noConversion"/>
  </si>
  <si>
    <t>委託安置Outsourced Placement</t>
    <phoneticPr fontId="3" type="noConversion"/>
  </si>
  <si>
    <r>
      <rPr>
        <sz val="9"/>
        <rFont val="標楷體"/>
        <family val="4"/>
        <charset val="136"/>
      </rPr>
      <t>單位：人次</t>
    </r>
    <r>
      <rPr>
        <sz val="9"/>
        <rFont val="Times New Roman"/>
        <family val="1"/>
      </rPr>
      <t xml:space="preserve">  Unit : Person-times</t>
    </r>
    <phoneticPr fontId="2" type="noConversion"/>
  </si>
  <si>
    <r>
      <rPr>
        <sz val="10"/>
        <rFont val="標楷體"/>
        <family val="4"/>
        <charset val="136"/>
      </rPr>
      <t>委託安置</t>
    </r>
    <r>
      <rPr>
        <sz val="10"/>
        <rFont val="Times New Roman"/>
        <family val="1"/>
      </rPr>
      <t>Outsourced Placement</t>
    </r>
    <phoneticPr fontId="3" type="noConversion"/>
  </si>
  <si>
    <r>
      <rPr>
        <sz val="10"/>
        <rFont val="標楷體"/>
        <family val="4"/>
        <charset val="136"/>
      </rPr>
      <t>其他安置</t>
    </r>
    <r>
      <rPr>
        <sz val="10"/>
        <rFont val="Times New Roman"/>
        <family val="1"/>
      </rPr>
      <t>Other Placement</t>
    </r>
    <phoneticPr fontId="2" type="noConversion"/>
  </si>
  <si>
    <t>　宜蘭縣</t>
    <phoneticPr fontId="3" type="noConversion"/>
  </si>
  <si>
    <t>　高雄市</t>
    <phoneticPr fontId="3" type="noConversion"/>
  </si>
  <si>
    <t>　臺南市</t>
    <phoneticPr fontId="3" type="noConversion"/>
  </si>
  <si>
    <t>　臺中市</t>
    <phoneticPr fontId="3" type="noConversion"/>
  </si>
  <si>
    <t>　桃園市</t>
    <phoneticPr fontId="3" type="noConversion"/>
  </si>
  <si>
    <t>　臺北市</t>
    <phoneticPr fontId="3" type="noConversion"/>
  </si>
  <si>
    <t>　新北市</t>
    <phoneticPr fontId="3" type="noConversion"/>
  </si>
  <si>
    <t xml:space="preserve">  高雄市</t>
    <phoneticPr fontId="3" type="noConversion"/>
  </si>
  <si>
    <t xml:space="preserve">  臺南市</t>
    <phoneticPr fontId="3" type="noConversion"/>
  </si>
  <si>
    <t xml:space="preserve">  臺中市</t>
    <phoneticPr fontId="3" type="noConversion"/>
  </si>
  <si>
    <t xml:space="preserve">  桃園市</t>
    <phoneticPr fontId="3" type="noConversion"/>
  </si>
  <si>
    <t xml:space="preserve">  臺北市</t>
    <phoneticPr fontId="3" type="noConversion"/>
  </si>
  <si>
    <t xml:space="preserve">  新北市</t>
    <phoneticPr fontId="3" type="noConversion"/>
  </si>
  <si>
    <t xml:space="preserve">  高雄市</t>
    <phoneticPr fontId="3" type="noConversion"/>
  </si>
  <si>
    <t xml:space="preserve">  臺北市</t>
    <phoneticPr fontId="3" type="noConversion"/>
  </si>
  <si>
    <t>臺北市</t>
    <phoneticPr fontId="3" type="noConversion"/>
  </si>
  <si>
    <t>　臺南市</t>
    <phoneticPr fontId="3" type="noConversion"/>
  </si>
  <si>
    <t>　臺北市</t>
    <phoneticPr fontId="3" type="noConversion"/>
  </si>
  <si>
    <t>　高雄市</t>
    <phoneticPr fontId="3" type="noConversion"/>
  </si>
  <si>
    <t>臺南市</t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</si>
  <si>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2019/4/1</t>
    </r>
    <phoneticPr fontId="3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</si>
  <si>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</si>
  <si>
    <r>
      <t>88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,1999</t>
    </r>
  </si>
  <si>
    <r>
      <t>89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,2000</t>
    </r>
  </si>
  <si>
    <r>
      <t>90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,2001</t>
    </r>
  </si>
  <si>
    <r>
      <t>91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,2002</t>
    </r>
  </si>
  <si>
    <r>
      <t>92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,2003</t>
    </r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</si>
  <si>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2008</t>
    </r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</si>
  <si>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2009</t>
    </r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</si>
  <si>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2010</t>
    </r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</si>
  <si>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2011</t>
    </r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</si>
  <si>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,2012</t>
    </r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</si>
  <si>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2013</t>
    </r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</si>
  <si>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</si>
  <si>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</si>
  <si>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, 2017 </t>
    </r>
  </si>
  <si>
    <t>總計</t>
    <phoneticPr fontId="3" type="noConversion"/>
  </si>
  <si>
    <t>總計</t>
    <phoneticPr fontId="3" type="noConversion"/>
  </si>
  <si>
    <r>
      <t>95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2006</t>
    </r>
    <phoneticPr fontId="3" type="noConversion"/>
  </si>
  <si>
    <r>
      <t>96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2007</t>
    </r>
    <phoneticPr fontId="3" type="noConversion"/>
  </si>
  <si>
    <r>
      <t>94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2005</t>
    </r>
    <phoneticPr fontId="3" type="noConversion"/>
  </si>
  <si>
    <r>
      <t>93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2004</t>
    </r>
    <phoneticPr fontId="3" type="noConversion"/>
  </si>
  <si>
    <r>
      <rPr>
        <sz val="9"/>
        <rFont val="標楷體"/>
        <family val="4"/>
        <charset val="136"/>
      </rPr>
      <t>單位：件；人</t>
    </r>
    <r>
      <rPr>
        <sz val="9"/>
        <rFont val="Times New Roman"/>
        <family val="1"/>
      </rPr>
      <t xml:space="preserve">  Unit : Cases,Person</t>
    </r>
    <r>
      <rPr>
        <sz val="9"/>
        <rFont val="Times New Roman"/>
        <family val="1"/>
      </rPr>
      <t>s</t>
    </r>
    <phoneticPr fontId="2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</si>
  <si>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3" type="noConversion"/>
  </si>
  <si>
    <r>
      <rPr>
        <b/>
        <sz val="14"/>
        <rFont val="標楷體"/>
        <family val="4"/>
        <charset val="136"/>
      </rPr>
      <t>兒童及少年保護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保護處理安置</t>
    </r>
    <r>
      <rPr>
        <b/>
        <sz val="14"/>
        <rFont val="Times New Roman"/>
        <family val="1"/>
      </rPr>
      <t xml:space="preserve">Protection and Placement Services of Child and Youth </t>
    </r>
    <phoneticPr fontId="3" type="noConversion"/>
  </si>
  <si>
    <t xml:space="preserve">          -  </t>
  </si>
  <si>
    <t xml:space="preserve">                 -  </t>
  </si>
  <si>
    <r>
      <rPr>
        <b/>
        <sz val="14"/>
        <rFont val="標楷體"/>
        <family val="4"/>
        <charset val="136"/>
      </rPr>
      <t>兒童及少年保護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保護處理安置</t>
    </r>
    <r>
      <rPr>
        <b/>
        <sz val="14"/>
        <rFont val="Times New Roman"/>
        <family val="1"/>
      </rPr>
      <t xml:space="preserve">Protection and Placement Services of Child and Youth </t>
    </r>
    <phoneticPr fontId="3" type="noConversion"/>
  </si>
  <si>
    <r>
      <rPr>
        <sz val="9"/>
        <rFont val="標楷體"/>
        <family val="4"/>
        <charset val="136"/>
      </rPr>
      <t>單位：件；人</t>
    </r>
    <r>
      <rPr>
        <sz val="9"/>
        <rFont val="Times New Roman"/>
        <family val="1"/>
      </rPr>
      <t xml:space="preserve">  Unit : Cases,Persons</t>
    </r>
    <phoneticPr fontId="2" type="noConversion"/>
  </si>
  <si>
    <r>
      <rPr>
        <sz val="10"/>
        <rFont val="標楷體"/>
        <family val="4"/>
        <charset val="136"/>
      </rPr>
      <t>區域別</t>
    </r>
    <r>
      <rPr>
        <sz val="10"/>
        <rFont val="Times New Roman"/>
        <family val="1"/>
      </rPr>
      <t>Locality</t>
    </r>
    <phoneticPr fontId="2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</si>
  <si>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phoneticPr fontId="3" type="noConversion"/>
  </si>
  <si>
    <r>
      <rPr>
        <sz val="10"/>
        <rFont val="標楷體"/>
        <family val="4"/>
        <charset val="136"/>
      </rPr>
      <t>總計</t>
    </r>
    <phoneticPr fontId="3" type="noConversion"/>
  </si>
  <si>
    <r>
      <rPr>
        <sz val="10"/>
        <rFont val="標楷體"/>
        <family val="4"/>
        <charset val="136"/>
      </rPr>
      <t>　新竹縣</t>
    </r>
    <phoneticPr fontId="3" type="noConversion"/>
  </si>
  <si>
    <r>
      <rPr>
        <sz val="10"/>
        <rFont val="標楷體"/>
        <family val="4"/>
        <charset val="136"/>
      </rPr>
      <t>　苗栗縣</t>
    </r>
    <phoneticPr fontId="3" type="noConversion"/>
  </si>
  <si>
    <r>
      <rPr>
        <sz val="10"/>
        <rFont val="標楷體"/>
        <family val="4"/>
        <charset val="136"/>
      </rPr>
      <t>　彰化縣</t>
    </r>
    <phoneticPr fontId="3" type="noConversion"/>
  </si>
  <si>
    <r>
      <rPr>
        <sz val="10"/>
        <rFont val="標楷體"/>
        <family val="4"/>
        <charset val="136"/>
      </rPr>
      <t>　南投縣</t>
    </r>
    <phoneticPr fontId="3" type="noConversion"/>
  </si>
  <si>
    <r>
      <rPr>
        <sz val="10"/>
        <rFont val="標楷體"/>
        <family val="4"/>
        <charset val="136"/>
      </rPr>
      <t>　雲林縣</t>
    </r>
    <phoneticPr fontId="3" type="noConversion"/>
  </si>
  <si>
    <r>
      <rPr>
        <sz val="10"/>
        <rFont val="標楷體"/>
        <family val="4"/>
        <charset val="136"/>
      </rPr>
      <t>　嘉義縣</t>
    </r>
    <phoneticPr fontId="3" type="noConversion"/>
  </si>
  <si>
    <r>
      <rPr>
        <sz val="10"/>
        <rFont val="標楷體"/>
        <family val="4"/>
        <charset val="136"/>
      </rPr>
      <t>　屏東縣</t>
    </r>
    <phoneticPr fontId="3" type="noConversion"/>
  </si>
  <si>
    <r>
      <rPr>
        <sz val="10"/>
        <rFont val="標楷體"/>
        <family val="4"/>
        <charset val="136"/>
      </rPr>
      <t>　臺東縣</t>
    </r>
    <phoneticPr fontId="3" type="noConversion"/>
  </si>
  <si>
    <r>
      <rPr>
        <sz val="10"/>
        <rFont val="標楷體"/>
        <family val="4"/>
        <charset val="136"/>
      </rPr>
      <t>　花蓮縣</t>
    </r>
    <phoneticPr fontId="3" type="noConversion"/>
  </si>
  <si>
    <r>
      <rPr>
        <sz val="10"/>
        <rFont val="標楷體"/>
        <family val="4"/>
        <charset val="136"/>
      </rPr>
      <t>　澎湖縣</t>
    </r>
    <phoneticPr fontId="3" type="noConversion"/>
  </si>
  <si>
    <r>
      <rPr>
        <sz val="10"/>
        <rFont val="標楷體"/>
        <family val="4"/>
        <charset val="136"/>
      </rPr>
      <t>　基隆市</t>
    </r>
    <phoneticPr fontId="3" type="noConversion"/>
  </si>
  <si>
    <r>
      <rPr>
        <sz val="10"/>
        <rFont val="標楷體"/>
        <family val="4"/>
        <charset val="136"/>
      </rPr>
      <t>　新竹市</t>
    </r>
    <phoneticPr fontId="3" type="noConversion"/>
  </si>
  <si>
    <r>
      <rPr>
        <sz val="10"/>
        <rFont val="標楷體"/>
        <family val="4"/>
        <charset val="136"/>
      </rPr>
      <t>　嘉義市</t>
    </r>
    <phoneticPr fontId="3" type="noConversion"/>
  </si>
  <si>
    <r>
      <rPr>
        <sz val="10"/>
        <rFont val="標楷體"/>
        <family val="4"/>
        <charset val="136"/>
      </rPr>
      <t>　金門縣</t>
    </r>
    <phoneticPr fontId="3" type="noConversion"/>
  </si>
  <si>
    <r>
      <rPr>
        <sz val="10"/>
        <rFont val="標楷體"/>
        <family val="4"/>
        <charset val="136"/>
      </rPr>
      <t>　連江縣</t>
    </r>
    <phoneticPr fontId="3" type="noConversion"/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</si>
  <si>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</si>
  <si>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2020/3/31</t>
    </r>
    <phoneticPr fontId="3" type="noConversion"/>
  </si>
  <si>
    <r>
      <rPr>
        <sz val="8"/>
        <rFont val="標楷體"/>
        <family val="4"/>
        <charset val="136"/>
      </rPr>
      <t>資料來源：各直轄市、縣市政府。</t>
    </r>
    <phoneticPr fontId="3" type="noConversion"/>
  </si>
  <si>
    <r>
      <rPr>
        <sz val="10"/>
        <rFont val="標楷體"/>
        <family val="4"/>
        <charset val="136"/>
      </rPr>
      <t>總計</t>
    </r>
    <phoneticPr fontId="3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</si>
  <si>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</si>
  <si>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</si>
  <si>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</si>
  <si>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</si>
  <si>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</si>
  <si>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3" type="noConversion"/>
  </si>
  <si>
    <t>…</t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</si>
  <si>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2022/3/31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</si>
  <si>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</si>
  <si>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3" type="noConversion"/>
  </si>
  <si>
    <r>
      <rPr>
        <b/>
        <sz val="10"/>
        <rFont val="標楷體"/>
        <family val="4"/>
        <charset val="136"/>
      </rPr>
      <t>總計</t>
    </r>
    <phoneticPr fontId="3" type="noConversion"/>
  </si>
  <si>
    <r>
      <rPr>
        <b/>
        <sz val="10"/>
        <rFont val="標楷體"/>
        <family val="4"/>
        <charset val="136"/>
      </rPr>
      <t>總計</t>
    </r>
    <phoneticPr fontId="3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</si>
  <si>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</si>
  <si>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2" type="noConversion"/>
  </si>
  <si>
    <r>
      <t>更新日期：</t>
    </r>
    <r>
      <rPr>
        <sz val="10"/>
        <rFont val="Times New Roman"/>
        <family val="1"/>
      </rPr>
      <t>2023/3/31</t>
    </r>
    <phoneticPr fontId="3" type="noConversion"/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</si>
  <si>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</si>
  <si>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t>已保護安置(人)</t>
  </si>
  <si>
    <t>保護安置態樣及處所分布</t>
  </si>
  <si>
    <t>合計</t>
  </si>
  <si>
    <t>調查前
已安置</t>
  </si>
  <si>
    <t>本期
進行安置</t>
  </si>
  <si>
    <t>本期安置
兒少人數
(人)</t>
  </si>
  <si>
    <r>
      <t>72</t>
    </r>
    <r>
      <rPr>
        <sz val="10"/>
        <color rgb="FF000000"/>
        <rFont val="標楷體"/>
        <family val="4"/>
        <charset val="136"/>
      </rPr>
      <t>小時緊急安置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)Emergency Placement within 72 Hours</t>
    </r>
  </si>
  <si>
    <r>
      <rPr>
        <sz val="10"/>
        <color rgb="FF000000"/>
        <rFont val="標楷體"/>
        <family val="4"/>
        <charset val="136"/>
      </rPr>
      <t>繼續安置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)Continuous Placement</t>
    </r>
  </si>
  <si>
    <r>
      <rPr>
        <sz val="10"/>
        <color rgb="FF000000"/>
        <rFont val="標楷體"/>
        <family val="4"/>
        <charset val="136"/>
      </rPr>
      <t>委託安置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)Commissioned placement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</si>
  <si>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</si>
  <si>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親屬安置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Placement with Relatives</t>
    </r>
  </si>
  <si>
    <r>
      <rPr>
        <sz val="10"/>
        <color rgb="FF000000"/>
        <rFont val="標楷體"/>
        <family val="4"/>
        <charset val="136"/>
      </rPr>
      <t>寄養家庭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Foster Families</t>
    </r>
  </si>
  <si>
    <r>
      <rPr>
        <sz val="10"/>
        <color rgb="FF000000"/>
        <rFont val="標楷體"/>
        <family val="4"/>
        <charset val="136"/>
      </rPr>
      <t>機構安置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Placement at Institutions</t>
    </r>
  </si>
  <si>
    <r>
      <rPr>
        <sz val="10"/>
        <color rgb="FF000000"/>
        <rFont val="標楷體"/>
        <family val="4"/>
        <charset val="136"/>
      </rPr>
      <t>其他處所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 places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</si>
  <si>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Times New Roman"/>
        <family val="1"/>
      </rPr>
      <t>Locality</t>
    </r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</si>
  <si>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</si>
  <si>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2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</si>
  <si>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</si>
  <si>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</si>
  <si>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</si>
  <si>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2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</si>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</sst>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－&quot;"/>
    <numFmt numFmtId="177" formatCode="#,##0_);[Red]\(#,##0\)"/>
    <numFmt numFmtId="178" formatCode="0.00_ "/>
    <numFmt numFmtId="179" formatCode="#,##0&quot; &quot;;[Red]&quot;(&quot;#,##0&quot;)&quot;"/>
  </numFmts>
  <fonts count="40">
    <font>
      <sz val="9"/>
      <name val="Times New Roman"/>
      <family val="1"/>
    </font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8"/>
      <color indexed="12"/>
      <name val="Times New Roman"/>
      <family val="1"/>
    </font>
    <font>
      <sz val="8"/>
      <color indexed="12"/>
      <name val="標楷體"/>
      <family val="4"/>
      <charset val="136"/>
    </font>
    <font>
      <sz val="9"/>
      <color indexed="12"/>
      <name val="Times New Roman"/>
      <family val="1"/>
    </font>
    <font>
      <sz val="9"/>
      <color indexed="12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rgb="FF3F3F3F"/>
      <name val="新細明體"/>
      <family val="1"/>
      <charset val="136"/>
      <scheme val="minor"/>
    </font>
    <font>
      <sz val="8"/>
      <color rgb="FFFF0000"/>
      <name val="Times New Roman"/>
      <family val="1"/>
    </font>
    <font>
      <sz val="10"/>
      <color rgb="FF0000FF"/>
      <name val="Times New Roman"/>
      <family val="1"/>
    </font>
    <font>
      <sz val="10"/>
      <name val="Times New Roman"/>
      <family val="4"/>
      <charset val="136"/>
    </font>
    <font>
      <sz val="9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1" fillId="3" borderId="16" applyNumberFormat="0" applyAlignment="0" applyProtection="0">
      <alignment vertical="center"/>
    </xf>
  </cellStyleXfs>
  <cellXfs count="287">
    <xf numFmtId="0" fontId="0" fillId="0" borderId="0" xfId="0"/>
    <xf numFmtId="177" fontId="14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6" fillId="0" borderId="0" xfId="2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177" fontId="16" fillId="0" borderId="0" xfId="2" applyNumberFormat="1" applyFont="1" applyFill="1" applyBorder="1">
      <alignment vertical="center"/>
    </xf>
    <xf numFmtId="177" fontId="16" fillId="0" borderId="0" xfId="2" applyNumberFormat="1" applyFont="1" applyFill="1">
      <alignment vertical="center"/>
    </xf>
    <xf numFmtId="177" fontId="16" fillId="0" borderId="0" xfId="2" applyNumberFormat="1" applyFont="1" applyFill="1" applyAlignment="1">
      <alignment horizontal="centerContinuous" vertical="center"/>
    </xf>
    <xf numFmtId="177" fontId="16" fillId="0" borderId="0" xfId="2" applyNumberFormat="1" applyFont="1" applyFill="1" applyBorder="1" applyAlignment="1">
      <alignment horizontal="centerContinuous" vertical="center"/>
    </xf>
    <xf numFmtId="0" fontId="0" fillId="0" borderId="0" xfId="0" applyFont="1" applyAlignment="1">
      <alignment horizontal="centerContinuous"/>
    </xf>
    <xf numFmtId="177" fontId="16" fillId="0" borderId="0" xfId="2" applyNumberFormat="1" applyFont="1" applyFill="1" applyBorder="1" applyAlignment="1">
      <alignment horizontal="center"/>
    </xf>
    <xf numFmtId="177" fontId="16" fillId="0" borderId="0" xfId="2" applyNumberFormat="1" applyFont="1" applyFill="1" applyAlignment="1">
      <alignment horizontal="center" vertical="center"/>
    </xf>
    <xf numFmtId="177" fontId="16" fillId="0" borderId="1" xfId="2" applyNumberFormat="1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 wrapText="1"/>
    </xf>
    <xf numFmtId="177" fontId="16" fillId="0" borderId="0" xfId="2" applyNumberFormat="1" applyFont="1" applyFill="1" applyAlignment="1">
      <alignment horizontal="center" wrapText="1"/>
    </xf>
    <xf numFmtId="0" fontId="0" fillId="0" borderId="0" xfId="0" applyFont="1" applyAlignment="1">
      <alignment vertical="center"/>
    </xf>
    <xf numFmtId="49" fontId="0" fillId="0" borderId="3" xfId="3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right"/>
    </xf>
    <xf numFmtId="0" fontId="0" fillId="0" borderId="0" xfId="0" applyFont="1"/>
    <xf numFmtId="177" fontId="16" fillId="0" borderId="4" xfId="2" applyNumberFormat="1" applyFont="1" applyFill="1" applyBorder="1" applyAlignment="1">
      <alignment horizontal="center" vertical="center" wrapText="1"/>
    </xf>
    <xf numFmtId="0" fontId="0" fillId="0" borderId="0" xfId="4" applyFont="1"/>
    <xf numFmtId="176" fontId="16" fillId="0" borderId="0" xfId="0" applyNumberFormat="1" applyFont="1" applyFill="1" applyBorder="1" applyAlignment="1">
      <alignment horizontal="right"/>
    </xf>
    <xf numFmtId="176" fontId="1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16" fillId="0" borderId="0" xfId="2" applyFont="1" applyFill="1" applyBorder="1">
      <alignment vertical="center"/>
    </xf>
    <xf numFmtId="177" fontId="16" fillId="0" borderId="0" xfId="2" applyNumberFormat="1" applyFont="1" applyFill="1" applyAlignment="1"/>
    <xf numFmtId="177" fontId="16" fillId="0" borderId="0" xfId="2" applyNumberFormat="1" applyFont="1" applyFill="1" applyAlignment="1">
      <alignment horizontal="left" wrapText="1"/>
    </xf>
    <xf numFmtId="49" fontId="16" fillId="2" borderId="2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right" wrapText="1"/>
    </xf>
    <xf numFmtId="49" fontId="16" fillId="2" borderId="5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right"/>
    </xf>
    <xf numFmtId="177" fontId="32" fillId="0" borderId="0" xfId="2" applyNumberFormat="1" applyFont="1" applyFill="1">
      <alignment vertical="center"/>
    </xf>
    <xf numFmtId="0" fontId="0" fillId="0" borderId="0" xfId="4" applyFont="1" applyFill="1"/>
    <xf numFmtId="0" fontId="16" fillId="0" borderId="0" xfId="0" applyFont="1" applyFill="1" applyAlignment="1">
      <alignment horizontal="center"/>
    </xf>
    <xf numFmtId="0" fontId="16" fillId="0" borderId="0" xfId="4" applyFont="1" applyFill="1"/>
    <xf numFmtId="0" fontId="20" fillId="0" borderId="0" xfId="0" applyFont="1" applyFill="1" applyAlignment="1">
      <alignment horizontal="left"/>
    </xf>
    <xf numFmtId="0" fontId="20" fillId="0" borderId="0" xfId="2" applyFont="1" applyFill="1" applyBorder="1">
      <alignment vertical="center"/>
    </xf>
    <xf numFmtId="177" fontId="20" fillId="0" borderId="0" xfId="2" applyNumberFormat="1" applyFont="1" applyFill="1">
      <alignment vertical="center"/>
    </xf>
    <xf numFmtId="177" fontId="20" fillId="0" borderId="0" xfId="2" applyNumberFormat="1" applyFont="1" applyFill="1" applyAlignment="1">
      <alignment horizontal="center" vertical="center"/>
    </xf>
    <xf numFmtId="177" fontId="20" fillId="0" borderId="0" xfId="2" applyNumberFormat="1" applyFont="1" applyFill="1" applyAlignment="1">
      <alignment horizontal="center" wrapText="1"/>
    </xf>
    <xf numFmtId="177" fontId="20" fillId="0" borderId="0" xfId="2" applyNumberFormat="1" applyFont="1" applyFill="1" applyAlignment="1">
      <alignment horizontal="left" wrapText="1"/>
    </xf>
    <xf numFmtId="49" fontId="20" fillId="0" borderId="7" xfId="0" applyNumberFormat="1" applyFont="1" applyFill="1" applyBorder="1" applyAlignment="1">
      <alignment vertical="center"/>
    </xf>
    <xf numFmtId="49" fontId="20" fillId="0" borderId="8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49" fontId="20" fillId="0" borderId="9" xfId="0" applyNumberFormat="1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vertical="center"/>
    </xf>
    <xf numFmtId="176" fontId="20" fillId="0" borderId="6" xfId="0" applyNumberFormat="1" applyFont="1" applyFill="1" applyBorder="1" applyAlignment="1">
      <alignment horizontal="right" vertical="center"/>
    </xf>
    <xf numFmtId="177" fontId="20" fillId="0" borderId="1" xfId="2" applyNumberFormat="1" applyFont="1" applyFill="1" applyBorder="1" applyAlignment="1">
      <alignment horizontal="center" vertical="center" wrapText="1"/>
    </xf>
    <xf numFmtId="177" fontId="20" fillId="0" borderId="10" xfId="2" applyNumberFormat="1" applyFont="1" applyFill="1" applyBorder="1" applyAlignment="1">
      <alignment horizontal="center" vertical="center" wrapText="1"/>
    </xf>
    <xf numFmtId="177" fontId="20" fillId="0" borderId="2" xfId="2" applyNumberFormat="1" applyFont="1" applyFill="1" applyBorder="1" applyAlignment="1">
      <alignment horizontal="center" vertical="center" wrapText="1"/>
    </xf>
    <xf numFmtId="177" fontId="20" fillId="0" borderId="4" xfId="2" applyNumberFormat="1" applyFont="1" applyFill="1" applyBorder="1" applyAlignment="1">
      <alignment horizontal="center" vertical="center" wrapText="1"/>
    </xf>
    <xf numFmtId="49" fontId="20" fillId="0" borderId="8" xfId="3" applyNumberFormat="1" applyFont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Alignment="1"/>
    <xf numFmtId="177" fontId="20" fillId="0" borderId="0" xfId="2" applyNumberFormat="1" applyFont="1" applyFill="1" applyBorder="1">
      <alignment vertical="center"/>
    </xf>
    <xf numFmtId="177" fontId="20" fillId="0" borderId="0" xfId="2" applyNumberFormat="1" applyFont="1" applyFill="1" applyBorder="1" applyAlignment="1">
      <alignment horizontal="center"/>
    </xf>
    <xf numFmtId="177" fontId="20" fillId="0" borderId="0" xfId="3" applyNumberFormat="1" applyFont="1" applyFill="1" applyBorder="1" applyAlignment="1" applyProtection="1">
      <alignment horizontal="center"/>
    </xf>
    <xf numFmtId="177" fontId="20" fillId="0" borderId="6" xfId="3" applyNumberFormat="1" applyFont="1" applyFill="1" applyBorder="1" applyAlignment="1" applyProtection="1"/>
    <xf numFmtId="49" fontId="20" fillId="0" borderId="11" xfId="3" applyNumberFormat="1" applyFont="1" applyBorder="1" applyAlignment="1">
      <alignment horizontal="center" vertical="center" wrapText="1"/>
    </xf>
    <xf numFmtId="49" fontId="20" fillId="0" borderId="10" xfId="3" applyNumberFormat="1" applyFont="1" applyBorder="1" applyAlignment="1">
      <alignment horizontal="center" vertical="center" wrapText="1"/>
    </xf>
    <xf numFmtId="176" fontId="20" fillId="0" borderId="6" xfId="0" applyNumberFormat="1" applyFont="1" applyBorder="1" applyAlignment="1">
      <alignment horizontal="right" vertical="center"/>
    </xf>
    <xf numFmtId="49" fontId="20" fillId="0" borderId="0" xfId="3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77" fontId="22" fillId="0" borderId="0" xfId="0" applyNumberFormat="1" applyFont="1" applyFill="1" applyBorder="1" applyAlignment="1">
      <alignment vertical="center"/>
    </xf>
    <xf numFmtId="49" fontId="20" fillId="0" borderId="8" xfId="3" applyNumberFormat="1" applyFont="1" applyFill="1" applyBorder="1" applyAlignment="1">
      <alignment vertical="center" wrapText="1"/>
    </xf>
    <xf numFmtId="177" fontId="23" fillId="0" borderId="0" xfId="0" applyNumberFormat="1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49" fontId="24" fillId="4" borderId="12" xfId="3" applyNumberFormat="1" applyFont="1" applyFill="1" applyBorder="1" applyAlignment="1">
      <alignment horizontal="right" vertical="center"/>
    </xf>
    <xf numFmtId="49" fontId="24" fillId="4" borderId="11" xfId="3" applyNumberFormat="1" applyFont="1" applyFill="1" applyBorder="1" applyAlignment="1">
      <alignment horizontal="left" vertical="center"/>
    </xf>
    <xf numFmtId="176" fontId="24" fillId="4" borderId="0" xfId="0" applyNumberFormat="1" applyFont="1" applyFill="1" applyBorder="1" applyAlignment="1">
      <alignment horizontal="right" vertical="center"/>
    </xf>
    <xf numFmtId="49" fontId="16" fillId="0" borderId="7" xfId="3" applyNumberFormat="1" applyFont="1" applyBorder="1" applyAlignment="1">
      <alignment horizontal="right" vertical="center"/>
    </xf>
    <xf numFmtId="49" fontId="16" fillId="0" borderId="8" xfId="3" applyNumberFormat="1" applyFont="1" applyBorder="1" applyAlignment="1">
      <alignment horizontal="left" vertical="center"/>
    </xf>
    <xf numFmtId="49" fontId="16" fillId="0" borderId="9" xfId="3" applyNumberFormat="1" applyFont="1" applyBorder="1" applyAlignment="1">
      <alignment horizontal="right" vertical="center"/>
    </xf>
    <xf numFmtId="49" fontId="16" fillId="0" borderId="10" xfId="3" applyNumberFormat="1" applyFont="1" applyBorder="1" applyAlignment="1">
      <alignment horizontal="left" vertical="center"/>
    </xf>
    <xf numFmtId="49" fontId="26" fillId="4" borderId="12" xfId="3" applyNumberFormat="1" applyFont="1" applyFill="1" applyBorder="1" applyAlignment="1">
      <alignment horizontal="right" vertical="center"/>
    </xf>
    <xf numFmtId="49" fontId="26" fillId="4" borderId="11" xfId="3" applyNumberFormat="1" applyFont="1" applyFill="1" applyBorder="1" applyAlignment="1">
      <alignment horizontal="left" vertical="center"/>
    </xf>
    <xf numFmtId="177" fontId="23" fillId="0" borderId="0" xfId="0" applyNumberFormat="1" applyFont="1" applyFill="1" applyBorder="1" applyAlignment="1">
      <alignment vertical="center"/>
    </xf>
    <xf numFmtId="0" fontId="0" fillId="0" borderId="0" xfId="0" applyFont="1" applyAlignment="1"/>
    <xf numFmtId="177" fontId="16" fillId="0" borderId="0" xfId="3" applyNumberFormat="1" applyFont="1" applyFill="1" applyBorder="1" applyAlignment="1">
      <alignment horizontal="left" wrapText="1"/>
    </xf>
    <xf numFmtId="177" fontId="16" fillId="0" borderId="0" xfId="3" applyNumberFormat="1" applyFont="1" applyFill="1" applyBorder="1" applyAlignment="1" applyProtection="1">
      <alignment horizontal="center"/>
    </xf>
    <xf numFmtId="177" fontId="16" fillId="0" borderId="6" xfId="3" applyNumberFormat="1" applyFont="1" applyFill="1" applyBorder="1" applyAlignment="1" applyProtection="1"/>
    <xf numFmtId="176" fontId="24" fillId="0" borderId="0" xfId="0" applyNumberFormat="1" applyFont="1" applyBorder="1" applyAlignment="1">
      <alignment horizontal="right"/>
    </xf>
    <xf numFmtId="176" fontId="16" fillId="0" borderId="0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24" fillId="0" borderId="6" xfId="0" applyNumberFormat="1" applyFont="1" applyBorder="1" applyAlignment="1">
      <alignment horizontal="right"/>
    </xf>
    <xf numFmtId="177" fontId="16" fillId="0" borderId="0" xfId="2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49" fontId="0" fillId="0" borderId="11" xfId="3" applyNumberFormat="1" applyFont="1" applyFill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0" fillId="0" borderId="8" xfId="3" applyNumberFormat="1" applyFont="1" applyFill="1" applyBorder="1" applyAlignment="1">
      <alignment horizontal="left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0" fillId="0" borderId="10" xfId="3" applyNumberFormat="1" applyFont="1" applyFill="1" applyBorder="1" applyAlignment="1">
      <alignment horizontal="left" vertical="center"/>
    </xf>
    <xf numFmtId="49" fontId="0" fillId="0" borderId="12" xfId="3" applyNumberFormat="1" applyFont="1" applyBorder="1" applyAlignment="1">
      <alignment horizontal="center" vertical="top" wrapText="1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177" fontId="16" fillId="0" borderId="0" xfId="3" applyNumberFormat="1" applyFont="1" applyFill="1" applyBorder="1" applyAlignment="1" applyProtection="1"/>
    <xf numFmtId="177" fontId="16" fillId="0" borderId="0" xfId="2" applyNumberFormat="1" applyFont="1" applyFill="1" applyAlignment="1">
      <alignment horizontal="left"/>
    </xf>
    <xf numFmtId="49" fontId="1" fillId="4" borderId="13" xfId="3" applyNumberFormat="1" applyFont="1" applyFill="1" applyBorder="1" applyAlignment="1">
      <alignment vertical="top" wrapText="1"/>
    </xf>
    <xf numFmtId="177" fontId="16" fillId="0" borderId="0" xfId="2" applyNumberFormat="1" applyFont="1" applyFill="1" applyBorder="1" applyAlignment="1"/>
    <xf numFmtId="176" fontId="24" fillId="4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Continuous"/>
    </xf>
    <xf numFmtId="49" fontId="16" fillId="4" borderId="13" xfId="3" applyNumberFormat="1" applyFont="1" applyFill="1" applyBorder="1" applyAlignment="1">
      <alignment vertical="top" wrapText="1"/>
    </xf>
    <xf numFmtId="177" fontId="16" fillId="0" borderId="0" xfId="2" applyNumberFormat="1" applyFont="1" applyFill="1" applyAlignment="1">
      <alignment horizontal="left" vertical="center" wrapText="1"/>
    </xf>
    <xf numFmtId="177" fontId="15" fillId="0" borderId="0" xfId="0" applyNumberFormat="1" applyFont="1" applyFill="1" applyBorder="1" applyAlignment="1">
      <alignment vertical="center"/>
    </xf>
    <xf numFmtId="177" fontId="20" fillId="0" borderId="11" xfId="2" applyNumberFormat="1" applyFont="1" applyFill="1" applyBorder="1" applyAlignment="1">
      <alignment horizontal="center" vertical="center" wrapText="1"/>
    </xf>
    <xf numFmtId="177" fontId="20" fillId="0" borderId="0" xfId="2" applyNumberFormat="1" applyFont="1" applyFill="1" applyBorder="1" applyAlignment="1">
      <alignment horizontal="center" vertical="center"/>
    </xf>
    <xf numFmtId="0" fontId="20" fillId="0" borderId="0" xfId="4" applyFont="1"/>
    <xf numFmtId="0" fontId="0" fillId="0" borderId="0" xfId="0" applyFont="1" applyBorder="1" applyAlignment="1">
      <alignment horizontal="left" vertical="center"/>
    </xf>
    <xf numFmtId="177" fontId="20" fillId="0" borderId="14" xfId="2" applyNumberFormat="1" applyFont="1" applyFill="1" applyBorder="1">
      <alignment vertical="center"/>
    </xf>
    <xf numFmtId="176" fontId="19" fillId="0" borderId="14" xfId="0" applyNumberFormat="1" applyFont="1" applyBorder="1" applyAlignment="1">
      <alignment horizontal="right" vertical="center"/>
    </xf>
    <xf numFmtId="49" fontId="14" fillId="0" borderId="0" xfId="3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49" fontId="21" fillId="0" borderId="7" xfId="0" applyNumberFormat="1" applyFont="1" applyFill="1" applyBorder="1" applyAlignment="1">
      <alignment vertical="center"/>
    </xf>
    <xf numFmtId="49" fontId="10" fillId="4" borderId="5" xfId="0" applyNumberFormat="1" applyFont="1" applyFill="1" applyBorder="1" applyAlignment="1">
      <alignment vertical="center"/>
    </xf>
    <xf numFmtId="49" fontId="11" fillId="4" borderId="5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6" fillId="0" borderId="8" xfId="3" applyNumberFormat="1" applyFont="1" applyBorder="1" applyAlignment="1">
      <alignment horizontal="center" vertical="center"/>
    </xf>
    <xf numFmtId="49" fontId="10" fillId="0" borderId="8" xfId="3" applyNumberFormat="1" applyFont="1" applyBorder="1" applyAlignment="1">
      <alignment horizontal="center" vertical="center"/>
    </xf>
    <xf numFmtId="49" fontId="16" fillId="0" borderId="10" xfId="3" applyNumberFormat="1" applyFont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right" vertical="center"/>
    </xf>
    <xf numFmtId="176" fontId="33" fillId="0" borderId="0" xfId="0" applyNumberFormat="1" applyFont="1" applyBorder="1" applyAlignment="1">
      <alignment horizontal="righ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49" fontId="11" fillId="0" borderId="12" xfId="3" applyNumberFormat="1" applyFont="1" applyFill="1" applyBorder="1" applyAlignment="1">
      <alignment horizontal="center" vertical="top" wrapText="1"/>
    </xf>
    <xf numFmtId="49" fontId="10" fillId="0" borderId="11" xfId="3" applyNumberFormat="1" applyFont="1" applyBorder="1" applyAlignment="1">
      <alignment horizontal="center" vertical="center" wrapText="1"/>
    </xf>
    <xf numFmtId="49" fontId="14" fillId="0" borderId="6" xfId="3" applyNumberFormat="1" applyFont="1" applyBorder="1" applyAlignment="1">
      <alignment horizontal="left" vertical="center" wrapText="1"/>
    </xf>
    <xf numFmtId="49" fontId="14" fillId="0" borderId="0" xfId="3" applyNumberFormat="1" applyFont="1" applyBorder="1" applyAlignment="1">
      <alignment horizontal="left" vertical="center" wrapText="1"/>
    </xf>
    <xf numFmtId="177" fontId="20" fillId="0" borderId="0" xfId="2" applyNumberFormat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vertical="center" wrapText="1"/>
    </xf>
    <xf numFmtId="177" fontId="20" fillId="0" borderId="6" xfId="1" applyNumberFormat="1" applyFont="1" applyFill="1" applyBorder="1" applyAlignment="1">
      <alignment vertical="center" wrapText="1"/>
    </xf>
    <xf numFmtId="177" fontId="20" fillId="0" borderId="6" xfId="2" applyNumberFormat="1" applyFont="1" applyFill="1" applyBorder="1">
      <alignment vertical="center"/>
    </xf>
    <xf numFmtId="49" fontId="14" fillId="0" borderId="6" xfId="3" applyNumberFormat="1" applyFont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177" fontId="20" fillId="0" borderId="8" xfId="2" applyNumberFormat="1" applyFont="1" applyFill="1" applyBorder="1" applyAlignment="1">
      <alignment horizontal="center" vertical="center" wrapText="1"/>
    </xf>
    <xf numFmtId="0" fontId="0" fillId="0" borderId="6" xfId="3" applyFont="1" applyBorder="1" applyAlignment="1"/>
    <xf numFmtId="49" fontId="20" fillId="0" borderId="8" xfId="0" applyNumberFormat="1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horizontal="center" wrapText="1"/>
    </xf>
    <xf numFmtId="0" fontId="20" fillId="0" borderId="0" xfId="1" applyFont="1" applyFill="1" applyBorder="1" applyAlignment="1">
      <alignment vertical="center" wrapText="1"/>
    </xf>
    <xf numFmtId="177" fontId="20" fillId="0" borderId="0" xfId="1" applyNumberFormat="1" applyFont="1" applyFill="1" applyBorder="1" applyAlignment="1">
      <alignment vertical="center" wrapText="1"/>
    </xf>
    <xf numFmtId="49" fontId="14" fillId="0" borderId="0" xfId="3" applyNumberFormat="1" applyFont="1" applyBorder="1" applyAlignment="1">
      <alignment horizontal="left" vertical="center" wrapText="1"/>
    </xf>
    <xf numFmtId="49" fontId="14" fillId="0" borderId="0" xfId="3" applyNumberFormat="1" applyFont="1" applyBorder="1" applyAlignment="1">
      <alignment horizontal="left" vertical="center" wrapText="1"/>
    </xf>
    <xf numFmtId="177" fontId="20" fillId="0" borderId="0" xfId="2" applyNumberFormat="1" applyFont="1" applyFill="1" applyBorder="1" applyAlignment="1">
      <alignment horizontal="right" vertical="center" wrapText="1"/>
    </xf>
    <xf numFmtId="177" fontId="34" fillId="0" borderId="0" xfId="2" applyNumberFormat="1" applyFont="1" applyFill="1">
      <alignment vertical="center"/>
    </xf>
    <xf numFmtId="0" fontId="35" fillId="0" borderId="6" xfId="3" applyFont="1" applyBorder="1" applyAlignment="1"/>
    <xf numFmtId="49" fontId="14" fillId="0" borderId="0" xfId="3" applyNumberFormat="1" applyFont="1" applyBorder="1" applyAlignment="1">
      <alignment horizontal="left" vertical="center" wrapText="1"/>
    </xf>
    <xf numFmtId="49" fontId="36" fillId="0" borderId="7" xfId="0" applyNumberFormat="1" applyFont="1" applyFill="1" applyBorder="1" applyAlignment="1">
      <alignment horizontal="right" vertical="center"/>
    </xf>
    <xf numFmtId="49" fontId="36" fillId="0" borderId="11" xfId="3" applyNumberFormat="1" applyFont="1" applyFill="1" applyBorder="1" applyAlignment="1">
      <alignment vertical="center" wrapText="1"/>
    </xf>
    <xf numFmtId="176" fontId="36" fillId="0" borderId="0" xfId="0" applyNumberFormat="1" applyFont="1" applyFill="1" applyBorder="1" applyAlignment="1">
      <alignment horizontal="right" vertical="center"/>
    </xf>
    <xf numFmtId="49" fontId="21" fillId="0" borderId="7" xfId="0" applyNumberFormat="1" applyFont="1" applyFill="1" applyBorder="1" applyAlignment="1">
      <alignment horizontal="left" vertical="center"/>
    </xf>
    <xf numFmtId="49" fontId="20" fillId="0" borderId="7" xfId="0" applyNumberFormat="1" applyFont="1" applyFill="1" applyBorder="1" applyAlignment="1">
      <alignment horizontal="left" vertical="center"/>
    </xf>
    <xf numFmtId="49" fontId="20" fillId="0" borderId="9" xfId="0" applyNumberFormat="1" applyFont="1" applyFill="1" applyBorder="1" applyAlignment="1">
      <alignment horizontal="left" vertical="center"/>
    </xf>
    <xf numFmtId="49" fontId="36" fillId="0" borderId="8" xfId="3" applyNumberFormat="1" applyFont="1" applyFill="1" applyBorder="1" applyAlignment="1">
      <alignment vertical="center" wrapText="1"/>
    </xf>
    <xf numFmtId="177" fontId="36" fillId="0" borderId="0" xfId="2" applyNumberFormat="1" applyFont="1" applyFill="1" applyAlignment="1">
      <alignment horizontal="left" wrapText="1"/>
    </xf>
    <xf numFmtId="177" fontId="20" fillId="0" borderId="8" xfId="2" applyNumberFormat="1" applyFont="1" applyFill="1" applyBorder="1" applyAlignment="1">
      <alignment horizontal="center" vertical="center" wrapText="1"/>
    </xf>
    <xf numFmtId="49" fontId="14" fillId="0" borderId="0" xfId="3" applyNumberFormat="1" applyFont="1" applyBorder="1" applyAlignment="1">
      <alignment horizontal="left" vertical="center" wrapText="1"/>
    </xf>
    <xf numFmtId="178" fontId="20" fillId="0" borderId="0" xfId="3" applyNumberFormat="1" applyFont="1" applyFill="1" applyBorder="1" applyAlignment="1">
      <alignment vertical="center" wrapText="1"/>
    </xf>
    <xf numFmtId="177" fontId="21" fillId="0" borderId="0" xfId="2" applyNumberFormat="1" applyFont="1" applyFill="1">
      <alignment vertical="center"/>
    </xf>
    <xf numFmtId="49" fontId="36" fillId="0" borderId="7" xfId="0" applyNumberFormat="1" applyFont="1" applyFill="1" applyBorder="1" applyAlignment="1">
      <alignment horizontal="center" vertical="center"/>
    </xf>
    <xf numFmtId="177" fontId="20" fillId="0" borderId="8" xfId="2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79" fontId="38" fillId="0" borderId="0" xfId="2" applyNumberFormat="1" applyFont="1" applyFill="1" applyAlignment="1">
      <alignment horizontal="center" vertical="center"/>
    </xf>
    <xf numFmtId="179" fontId="38" fillId="0" borderId="0" xfId="2" applyNumberFormat="1" applyFont="1" applyFill="1" applyAlignment="1">
      <alignment horizontal="center" wrapText="1"/>
    </xf>
    <xf numFmtId="49" fontId="14" fillId="0" borderId="0" xfId="3" applyNumberFormat="1" applyFont="1" applyBorder="1" applyAlignment="1">
      <alignment horizontal="left" vertical="center" wrapText="1"/>
    </xf>
    <xf numFmtId="177" fontId="20" fillId="0" borderId="8" xfId="2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176" fontId="32" fillId="0" borderId="0" xfId="0" applyNumberFormat="1" applyFont="1" applyFill="1" applyBorder="1" applyAlignment="1">
      <alignment horizontal="right"/>
    </xf>
    <xf numFmtId="177" fontId="32" fillId="0" borderId="0" xfId="2" applyNumberFormat="1" applyFont="1" applyFill="1" applyBorder="1">
      <alignment vertical="center"/>
    </xf>
    <xf numFmtId="0" fontId="0" fillId="0" borderId="0" xfId="0" applyFont="1" applyAlignment="1">
      <alignment horizontal="center"/>
    </xf>
    <xf numFmtId="177" fontId="20" fillId="0" borderId="12" xfId="2" applyNumberFormat="1" applyFont="1" applyFill="1" applyBorder="1" applyAlignment="1">
      <alignment horizontal="center" vertical="center" wrapText="1"/>
    </xf>
    <xf numFmtId="177" fontId="20" fillId="0" borderId="14" xfId="2" applyNumberFormat="1" applyFont="1" applyFill="1" applyBorder="1" applyAlignment="1">
      <alignment horizontal="center" vertical="center" wrapText="1"/>
    </xf>
    <xf numFmtId="177" fontId="20" fillId="0" borderId="11" xfId="2" applyNumberFormat="1" applyFont="1" applyFill="1" applyBorder="1" applyAlignment="1">
      <alignment horizontal="center" vertical="center" wrapText="1"/>
    </xf>
    <xf numFmtId="177" fontId="20" fillId="0" borderId="9" xfId="2" applyNumberFormat="1" applyFont="1" applyFill="1" applyBorder="1" applyAlignment="1">
      <alignment horizontal="center" vertical="center" wrapText="1"/>
    </xf>
    <xf numFmtId="177" fontId="20" fillId="0" borderId="6" xfId="2" applyNumberFormat="1" applyFont="1" applyFill="1" applyBorder="1" applyAlignment="1">
      <alignment horizontal="center" vertical="center" wrapText="1"/>
    </xf>
    <xf numFmtId="177" fontId="20" fillId="0" borderId="10" xfId="2" applyNumberFormat="1" applyFont="1" applyFill="1" applyBorder="1" applyAlignment="1">
      <alignment horizontal="center" vertical="center" wrapText="1"/>
    </xf>
    <xf numFmtId="177" fontId="20" fillId="0" borderId="1" xfId="2" applyNumberFormat="1" applyFont="1" applyFill="1" applyBorder="1" applyAlignment="1">
      <alignment horizontal="center" vertical="center" wrapText="1"/>
    </xf>
    <xf numFmtId="177" fontId="20" fillId="0" borderId="1" xfId="2" applyNumberFormat="1" applyFont="1" applyFill="1" applyBorder="1" applyAlignment="1">
      <alignment horizontal="center" vertical="center"/>
    </xf>
    <xf numFmtId="177" fontId="20" fillId="0" borderId="4" xfId="2" applyNumberFormat="1" applyFont="1" applyFill="1" applyBorder="1" applyAlignment="1">
      <alignment horizontal="center" vertical="center"/>
    </xf>
    <xf numFmtId="177" fontId="20" fillId="0" borderId="3" xfId="2" applyNumberFormat="1" applyFont="1" applyFill="1" applyBorder="1" applyAlignment="1">
      <alignment horizontal="center" vertical="center"/>
    </xf>
    <xf numFmtId="49" fontId="14" fillId="0" borderId="6" xfId="3" applyNumberFormat="1" applyFont="1" applyBorder="1" applyAlignment="1">
      <alignment horizontal="left" vertical="center" wrapText="1"/>
    </xf>
    <xf numFmtId="177" fontId="20" fillId="0" borderId="4" xfId="1" applyNumberFormat="1" applyFont="1" applyFill="1" applyBorder="1" applyAlignment="1">
      <alignment horizontal="center" vertical="center"/>
    </xf>
    <xf numFmtId="177" fontId="20" fillId="0" borderId="3" xfId="1" applyNumberFormat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177" fontId="20" fillId="0" borderId="11" xfId="1" applyNumberFormat="1" applyFont="1" applyFill="1" applyBorder="1" applyAlignment="1">
      <alignment horizontal="center" vertical="center" wrapText="1"/>
    </xf>
    <xf numFmtId="177" fontId="20" fillId="0" borderId="8" xfId="1" applyNumberFormat="1" applyFont="1" applyFill="1" applyBorder="1" applyAlignment="1">
      <alignment horizontal="center" vertical="center" wrapText="1"/>
    </xf>
    <xf numFmtId="177" fontId="20" fillId="0" borderId="10" xfId="1" applyNumberFormat="1" applyFont="1" applyFill="1" applyBorder="1" applyAlignment="1">
      <alignment horizontal="center" vertical="center" wrapText="1"/>
    </xf>
    <xf numFmtId="177" fontId="20" fillId="0" borderId="8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177" fontId="20" fillId="0" borderId="2" xfId="2" applyNumberFormat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177" fontId="20" fillId="0" borderId="1" xfId="1" applyNumberFormat="1" applyFont="1" applyFill="1" applyBorder="1" applyAlignment="1">
      <alignment horizontal="center" vertical="center"/>
    </xf>
    <xf numFmtId="177" fontId="20" fillId="0" borderId="13" xfId="1" applyNumberFormat="1" applyFont="1" applyFill="1" applyBorder="1" applyAlignment="1">
      <alignment horizontal="center" vertical="center" wrapText="1"/>
    </xf>
    <xf numFmtId="177" fontId="20" fillId="0" borderId="2" xfId="1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49" fontId="14" fillId="0" borderId="0" xfId="3" applyNumberFormat="1" applyFont="1" applyBorder="1" applyAlignment="1">
      <alignment horizontal="left" vertical="center" wrapText="1"/>
    </xf>
    <xf numFmtId="179" fontId="38" fillId="0" borderId="17" xfId="2" applyNumberFormat="1" applyFont="1" applyFill="1" applyBorder="1" applyAlignment="1">
      <alignment horizontal="center" vertical="center" wrapText="1"/>
    </xf>
    <xf numFmtId="0" fontId="38" fillId="0" borderId="18" xfId="1" applyFont="1" applyFill="1" applyBorder="1" applyAlignment="1">
      <alignment horizontal="center" vertical="center" wrapText="1"/>
    </xf>
    <xf numFmtId="179" fontId="39" fillId="0" borderId="19" xfId="2" applyNumberFormat="1" applyFont="1" applyFill="1" applyBorder="1" applyAlignment="1">
      <alignment horizontal="center" vertical="center"/>
    </xf>
    <xf numFmtId="177" fontId="20" fillId="0" borderId="5" xfId="1" applyNumberFormat="1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wrapText="1"/>
    </xf>
    <xf numFmtId="179" fontId="39" fillId="0" borderId="18" xfId="1" applyNumberFormat="1" applyFont="1" applyFill="1" applyBorder="1" applyAlignment="1">
      <alignment horizontal="center" vertical="center" wrapText="1"/>
    </xf>
    <xf numFmtId="179" fontId="38" fillId="0" borderId="18" xfId="1" applyNumberFormat="1" applyFont="1" applyFill="1" applyBorder="1" applyAlignment="1">
      <alignment horizontal="center" vertical="center"/>
    </xf>
    <xf numFmtId="179" fontId="38" fillId="0" borderId="19" xfId="1" applyNumberFormat="1" applyFont="1" applyFill="1" applyBorder="1" applyAlignment="1">
      <alignment horizontal="center" vertical="center"/>
    </xf>
    <xf numFmtId="0" fontId="38" fillId="0" borderId="19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177" fontId="20" fillId="0" borderId="0" xfId="1" applyNumberFormat="1" applyFont="1" applyFill="1" applyBorder="1" applyAlignment="1">
      <alignment horizontal="center" vertical="center"/>
    </xf>
    <xf numFmtId="179" fontId="38" fillId="0" borderId="18" xfId="2" applyNumberFormat="1" applyFont="1" applyFill="1" applyBorder="1" applyAlignment="1">
      <alignment horizontal="center" vertical="center" wrapText="1"/>
    </xf>
    <xf numFmtId="177" fontId="20" fillId="0" borderId="7" xfId="2" applyNumberFormat="1" applyFont="1" applyFill="1" applyBorder="1" applyAlignment="1">
      <alignment horizontal="center" vertical="center"/>
    </xf>
    <xf numFmtId="177" fontId="20" fillId="0" borderId="0" xfId="2" applyNumberFormat="1" applyFont="1" applyFill="1" applyBorder="1" applyAlignment="1">
      <alignment horizontal="center" vertical="center"/>
    </xf>
    <xf numFmtId="177" fontId="20" fillId="0" borderId="9" xfId="2" applyNumberFormat="1" applyFont="1" applyFill="1" applyBorder="1" applyAlignment="1">
      <alignment horizontal="center" vertical="center"/>
    </xf>
    <xf numFmtId="177" fontId="20" fillId="0" borderId="6" xfId="2" applyNumberFormat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177" fontId="16" fillId="0" borderId="12" xfId="2" applyNumberFormat="1" applyFont="1" applyFill="1" applyBorder="1" applyAlignment="1">
      <alignment horizontal="center" vertical="center" wrapText="1"/>
    </xf>
    <xf numFmtId="177" fontId="16" fillId="0" borderId="14" xfId="2" applyNumberFormat="1" applyFont="1" applyFill="1" applyBorder="1" applyAlignment="1">
      <alignment horizontal="center" vertical="center" wrapText="1"/>
    </xf>
    <xf numFmtId="177" fontId="16" fillId="0" borderId="11" xfId="2" applyNumberFormat="1" applyFont="1" applyFill="1" applyBorder="1" applyAlignment="1">
      <alignment horizontal="center" vertical="center" wrapText="1"/>
    </xf>
    <xf numFmtId="177" fontId="16" fillId="0" borderId="9" xfId="2" applyNumberFormat="1" applyFont="1" applyFill="1" applyBorder="1" applyAlignment="1">
      <alignment horizontal="center" vertical="center" wrapText="1"/>
    </xf>
    <xf numFmtId="177" fontId="16" fillId="0" borderId="6" xfId="2" applyNumberFormat="1" applyFont="1" applyFill="1" applyBorder="1" applyAlignment="1">
      <alignment horizontal="center" vertical="center" wrapText="1"/>
    </xf>
    <xf numFmtId="177" fontId="16" fillId="0" borderId="10" xfId="2" applyNumberFormat="1" applyFont="1" applyFill="1" applyBorder="1" applyAlignment="1">
      <alignment horizontal="center" vertical="center" wrapText="1"/>
    </xf>
    <xf numFmtId="177" fontId="16" fillId="0" borderId="1" xfId="2" applyNumberFormat="1" applyFont="1" applyFill="1" applyBorder="1" applyAlignment="1">
      <alignment horizontal="center" vertical="center" wrapText="1"/>
    </xf>
    <xf numFmtId="177" fontId="16" fillId="0" borderId="1" xfId="2" applyNumberFormat="1" applyFont="1" applyFill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77" fontId="17" fillId="0" borderId="12" xfId="2" applyNumberFormat="1" applyFont="1" applyFill="1" applyBorder="1" applyAlignment="1">
      <alignment horizontal="center" vertical="center" wrapText="1"/>
    </xf>
    <xf numFmtId="177" fontId="17" fillId="0" borderId="14" xfId="2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177" fontId="17" fillId="0" borderId="7" xfId="2" applyNumberFormat="1" applyFont="1" applyFill="1" applyBorder="1" applyAlignment="1">
      <alignment horizontal="center" vertical="center"/>
    </xf>
    <xf numFmtId="177" fontId="17" fillId="0" borderId="0" xfId="2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77" fontId="17" fillId="0" borderId="9" xfId="2" applyNumberFormat="1" applyFont="1" applyFill="1" applyBorder="1" applyAlignment="1">
      <alignment horizontal="center" vertical="center"/>
    </xf>
    <xf numFmtId="177" fontId="17" fillId="0" borderId="6" xfId="2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7" fontId="16" fillId="0" borderId="12" xfId="2" applyNumberFormat="1" applyFont="1" applyFill="1" applyBorder="1" applyAlignment="1">
      <alignment horizontal="center" vertical="center"/>
    </xf>
    <xf numFmtId="177" fontId="16" fillId="0" borderId="14" xfId="2" applyNumberFormat="1" applyFont="1" applyFill="1" applyBorder="1" applyAlignment="1">
      <alignment horizontal="center" vertical="center"/>
    </xf>
    <xf numFmtId="177" fontId="16" fillId="0" borderId="2" xfId="2" applyNumberFormat="1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/>
    </xf>
    <xf numFmtId="177" fontId="16" fillId="0" borderId="4" xfId="2" applyNumberFormat="1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49" fontId="0" fillId="0" borderId="5" xfId="3" applyNumberFormat="1" applyFont="1" applyBorder="1" applyAlignment="1">
      <alignment horizontal="center" vertical="center" wrapText="1"/>
    </xf>
    <xf numFmtId="49" fontId="0" fillId="0" borderId="2" xfId="3" applyNumberFormat="1" applyFont="1" applyBorder="1" applyAlignment="1">
      <alignment horizontal="center" vertical="center" wrapText="1"/>
    </xf>
    <xf numFmtId="177" fontId="17" fillId="0" borderId="11" xfId="2" applyNumberFormat="1" applyFont="1" applyFill="1" applyBorder="1" applyAlignment="1">
      <alignment horizontal="center" vertical="center" wrapText="1"/>
    </xf>
    <xf numFmtId="177" fontId="17" fillId="0" borderId="7" xfId="2" applyNumberFormat="1" applyFont="1" applyFill="1" applyBorder="1" applyAlignment="1">
      <alignment horizontal="center" vertical="center" wrapText="1"/>
    </xf>
    <xf numFmtId="177" fontId="17" fillId="0" borderId="8" xfId="2" applyNumberFormat="1" applyFont="1" applyFill="1" applyBorder="1" applyAlignment="1">
      <alignment horizontal="center" vertical="center" wrapText="1"/>
    </xf>
    <xf numFmtId="177" fontId="17" fillId="0" borderId="9" xfId="2" applyNumberFormat="1" applyFont="1" applyFill="1" applyBorder="1" applyAlignment="1">
      <alignment horizontal="center" vertical="center" wrapText="1"/>
    </xf>
    <xf numFmtId="177" fontId="17" fillId="0" borderId="10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177" fontId="0" fillId="0" borderId="13" xfId="0" applyNumberFormat="1" applyFont="1" applyBorder="1" applyAlignment="1" applyProtection="1">
      <alignment horizontal="center" vertical="center" wrapText="1"/>
    </xf>
    <xf numFmtId="177" fontId="0" fillId="0" borderId="5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16" fillId="0" borderId="4" xfId="2" applyNumberFormat="1" applyFont="1" applyFill="1" applyBorder="1" applyAlignment="1">
      <alignment horizontal="center" vertical="center" wrapText="1"/>
    </xf>
    <xf numFmtId="177" fontId="16" fillId="0" borderId="8" xfId="2" applyNumberFormat="1" applyFont="1" applyFill="1" applyBorder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center" vertical="center" wrapText="1"/>
    </xf>
    <xf numFmtId="177" fontId="16" fillId="0" borderId="15" xfId="2" applyNumberFormat="1" applyFont="1" applyFill="1" applyBorder="1" applyAlignment="1">
      <alignment horizontal="center" vertical="center" wrapText="1"/>
    </xf>
    <xf numFmtId="177" fontId="0" fillId="0" borderId="4" xfId="0" applyNumberFormat="1" applyFont="1" applyBorder="1" applyAlignment="1" applyProtection="1">
      <alignment horizontal="center" vertical="center" wrapText="1"/>
    </xf>
    <xf numFmtId="177" fontId="0" fillId="0" borderId="3" xfId="0" applyNumberFormat="1" applyFont="1" applyBorder="1" applyAlignment="1" applyProtection="1">
      <alignment horizontal="center" vertical="center" wrapText="1"/>
    </xf>
    <xf numFmtId="177" fontId="0" fillId="0" borderId="15" xfId="0" applyNumberFormat="1" applyFont="1" applyBorder="1" applyAlignment="1" applyProtection="1">
      <alignment horizontal="center" vertical="center" wrapText="1"/>
    </xf>
    <xf numFmtId="0" fontId="16" fillId="0" borderId="4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 applyProtection="1">
      <alignment horizontal="center" vertical="center" wrapText="1"/>
    </xf>
  </cellXfs>
  <cellStyles count="6">
    <cellStyle name="一般" xfId="0" builtinId="0"/>
    <cellStyle name="一般 3" xfId="1" xr:uid="{00000000-0005-0000-0000-000001000000}"/>
    <cellStyle name="一般_moi04-05" xfId="2" xr:uid="{00000000-0005-0000-0000-000002000000}"/>
    <cellStyle name="一般_Sheet1" xfId="3" xr:uid="{00000000-0005-0000-0000-000003000000}"/>
    <cellStyle name="一般_十年長照上網" xfId="4" xr:uid="{00000000-0005-0000-0000-000004000000}"/>
    <cellStyle name="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abSelected="1" topLeftCell="A34" zoomScaleNormal="100" zoomScaleSheetLayoutView="100" workbookViewId="0">
      <pane xSplit="2" ySplit="7" topLeftCell="C41" activePane="bottomRight" state="frozen"/>
      <selection activeCell="A34" sqref="A34"/>
      <selection pane="topRight" activeCell="C34" sqref="C34"/>
      <selection pane="bottomLeft" activeCell="A41" sqref="A41"/>
      <selection pane="bottomRight" activeCell="A44" sqref="A44:XFD44"/>
    </sheetView>
  </sheetViews>
  <sheetFormatPr defaultColWidth="5.5" defaultRowHeight="11.1" customHeight="1"/>
  <cols>
    <col min="1" max="1" width="21.5" style="6" customWidth="1"/>
    <col min="2" max="8" width="14" style="6" customWidth="1"/>
    <col min="9" max="9" width="14" style="5" customWidth="1"/>
    <col min="10" max="11" width="14" style="6" customWidth="1"/>
    <col min="12" max="12" width="14" style="5" customWidth="1"/>
    <col min="13" max="15" width="14" style="6" customWidth="1"/>
    <col min="16" max="16" width="14" style="5" customWidth="1"/>
    <col min="17" max="20" width="14" style="6" customWidth="1"/>
    <col min="21" max="21" width="13.6640625" style="6" customWidth="1"/>
    <col min="22" max="22" width="12" style="6" customWidth="1"/>
    <col min="23" max="23" width="11.6640625" style="6" customWidth="1"/>
    <col min="24" max="24" width="11.33203125" style="6" customWidth="1"/>
    <col min="25" max="25" width="11.6640625" style="6" customWidth="1"/>
    <col min="26" max="27" width="10" style="6" customWidth="1"/>
    <col min="28" max="28" width="11.5" style="6" customWidth="1"/>
    <col min="29" max="29" width="12.6640625" style="6" customWidth="1"/>
    <col min="30" max="30" width="14.6640625" style="5" customWidth="1"/>
    <col min="31" max="40" width="14.6640625" style="6" customWidth="1"/>
    <col min="41" max="49" width="9" style="6" customWidth="1"/>
    <col min="50" max="16384" width="5.5" style="6"/>
  </cols>
  <sheetData>
    <row r="1" spans="1:41" s="5" customFormat="1" ht="20.25" hidden="1" customHeight="1">
      <c r="A1" s="1" t="s">
        <v>102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3"/>
      <c r="AI1" s="3"/>
      <c r="AJ1" s="3"/>
      <c r="AK1" s="3"/>
      <c r="AL1" s="3"/>
      <c r="AM1" s="3"/>
      <c r="AN1" s="3"/>
      <c r="AO1" s="3"/>
    </row>
    <row r="2" spans="1:41" ht="14.25" hidden="1" customHeight="1">
      <c r="A2" s="109" t="s">
        <v>398</v>
      </c>
      <c r="B2" s="7"/>
      <c r="C2" s="7"/>
      <c r="D2" s="7"/>
      <c r="E2" s="7"/>
      <c r="F2" s="7"/>
      <c r="G2" s="7"/>
      <c r="H2" s="8"/>
      <c r="I2" s="7"/>
      <c r="J2" s="7"/>
      <c r="K2" s="8"/>
      <c r="L2" s="7"/>
      <c r="M2" s="7"/>
      <c r="N2" s="7"/>
      <c r="O2" s="8"/>
      <c r="P2" s="7"/>
      <c r="Q2" s="7"/>
      <c r="R2" s="7"/>
      <c r="S2" s="7"/>
      <c r="T2" s="7"/>
      <c r="U2" s="7"/>
      <c r="V2" s="9"/>
      <c r="W2" s="7"/>
      <c r="X2" s="7"/>
      <c r="Y2" s="7"/>
      <c r="Z2" s="7"/>
      <c r="AA2" s="7"/>
      <c r="AB2" s="7"/>
      <c r="AC2" s="7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</row>
    <row r="3" spans="1:41" s="37" customFormat="1" ht="12.75" hidden="1" customHeight="1">
      <c r="A3" s="55"/>
      <c r="B3" s="56"/>
      <c r="S3" s="57"/>
      <c r="T3" s="57"/>
      <c r="W3" s="57"/>
      <c r="X3" s="57"/>
      <c r="Y3" s="57"/>
      <c r="Z3" s="57"/>
      <c r="AA3" s="57"/>
      <c r="AB3" s="57"/>
      <c r="AC3" s="57"/>
      <c r="AD3" s="58"/>
      <c r="AE3" s="58"/>
      <c r="AF3" s="58"/>
      <c r="AG3" s="59"/>
      <c r="AH3" s="59"/>
      <c r="AI3" s="59"/>
      <c r="AJ3" s="59"/>
      <c r="AK3" s="59"/>
      <c r="AL3" s="59"/>
      <c r="AM3" s="59"/>
      <c r="AN3" s="59"/>
      <c r="AO3" s="59"/>
    </row>
    <row r="4" spans="1:41" s="38" customFormat="1" ht="22.7" hidden="1" customHeight="1">
      <c r="A4" s="174" t="s">
        <v>136</v>
      </c>
      <c r="B4" s="180" t="s">
        <v>137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41" s="38" customFormat="1" ht="24.75" hidden="1" customHeight="1">
      <c r="A5" s="190"/>
      <c r="B5" s="172" t="s">
        <v>155</v>
      </c>
      <c r="C5" s="173"/>
      <c r="D5" s="174"/>
      <c r="E5" s="178" t="s">
        <v>140</v>
      </c>
      <c r="F5" s="179"/>
      <c r="G5" s="178" t="s">
        <v>141</v>
      </c>
      <c r="H5" s="179"/>
      <c r="I5" s="179"/>
      <c r="J5" s="179"/>
      <c r="K5" s="179"/>
      <c r="L5" s="179"/>
      <c r="M5" s="178" t="s">
        <v>142</v>
      </c>
      <c r="N5" s="179"/>
      <c r="O5" s="179"/>
      <c r="P5" s="179"/>
      <c r="Q5" s="179"/>
      <c r="R5" s="179"/>
      <c r="S5" s="192" t="s">
        <v>156</v>
      </c>
      <c r="T5" s="193"/>
      <c r="U5" s="178" t="s">
        <v>143</v>
      </c>
      <c r="V5" s="191"/>
    </row>
    <row r="6" spans="1:41" s="38" customFormat="1" ht="26.25" hidden="1" customHeight="1">
      <c r="A6" s="190"/>
      <c r="B6" s="175"/>
      <c r="C6" s="176"/>
      <c r="D6" s="177"/>
      <c r="E6" s="179"/>
      <c r="F6" s="179"/>
      <c r="G6" s="178" t="s">
        <v>144</v>
      </c>
      <c r="H6" s="178"/>
      <c r="I6" s="178" t="s">
        <v>145</v>
      </c>
      <c r="J6" s="178"/>
      <c r="K6" s="178" t="s">
        <v>146</v>
      </c>
      <c r="L6" s="178"/>
      <c r="M6" s="178" t="s">
        <v>144</v>
      </c>
      <c r="N6" s="178"/>
      <c r="O6" s="178" t="s">
        <v>145</v>
      </c>
      <c r="P6" s="178"/>
      <c r="Q6" s="178" t="s">
        <v>146</v>
      </c>
      <c r="R6" s="178"/>
      <c r="S6" s="191"/>
      <c r="T6" s="191"/>
      <c r="U6" s="191"/>
      <c r="V6" s="191"/>
    </row>
    <row r="7" spans="1:41" s="39" customFormat="1" ht="27.95" hidden="1" customHeight="1">
      <c r="A7" s="177"/>
      <c r="B7" s="48" t="s">
        <v>157</v>
      </c>
      <c r="C7" s="49" t="s">
        <v>148</v>
      </c>
      <c r="D7" s="49" t="s">
        <v>149</v>
      </c>
      <c r="E7" s="47" t="s">
        <v>148</v>
      </c>
      <c r="F7" s="47" t="s">
        <v>149</v>
      </c>
      <c r="G7" s="47" t="s">
        <v>148</v>
      </c>
      <c r="H7" s="47" t="s">
        <v>149</v>
      </c>
      <c r="I7" s="47" t="s">
        <v>148</v>
      </c>
      <c r="J7" s="47" t="s">
        <v>149</v>
      </c>
      <c r="K7" s="47" t="s">
        <v>148</v>
      </c>
      <c r="L7" s="47" t="s">
        <v>149</v>
      </c>
      <c r="M7" s="47" t="s">
        <v>148</v>
      </c>
      <c r="N7" s="47" t="s">
        <v>149</v>
      </c>
      <c r="O7" s="47" t="s">
        <v>148</v>
      </c>
      <c r="P7" s="47" t="s">
        <v>149</v>
      </c>
      <c r="Q7" s="47" t="s">
        <v>148</v>
      </c>
      <c r="R7" s="47" t="s">
        <v>149</v>
      </c>
      <c r="S7" s="47" t="s">
        <v>148</v>
      </c>
      <c r="T7" s="47" t="s">
        <v>149</v>
      </c>
      <c r="U7" s="47" t="s">
        <v>148</v>
      </c>
      <c r="V7" s="47" t="s">
        <v>149</v>
      </c>
    </row>
    <row r="8" spans="1:41" s="53" customFormat="1" ht="15" hidden="1" customHeight="1">
      <c r="A8" s="60" t="s">
        <v>158</v>
      </c>
      <c r="B8" s="52">
        <f>'93'!C8</f>
        <v>8139</v>
      </c>
      <c r="C8" s="52">
        <f>'93'!D8</f>
        <v>4124</v>
      </c>
      <c r="D8" s="52">
        <f>'93'!E8</f>
        <v>4015</v>
      </c>
      <c r="E8" s="52">
        <f>'93'!F8</f>
        <v>3111</v>
      </c>
      <c r="F8" s="52">
        <f>'93'!G8</f>
        <v>2874</v>
      </c>
      <c r="G8" s="52">
        <f>'93'!H8</f>
        <v>107</v>
      </c>
      <c r="H8" s="52">
        <f>'93'!I8</f>
        <v>126</v>
      </c>
      <c r="I8" s="52">
        <f>'93'!J8</f>
        <v>210</v>
      </c>
      <c r="J8" s="52">
        <f>'93'!K8</f>
        <v>257</v>
      </c>
      <c r="K8" s="52">
        <f>'93'!L8</f>
        <v>144</v>
      </c>
      <c r="L8" s="52">
        <f>'93'!M8</f>
        <v>138</v>
      </c>
      <c r="M8" s="52">
        <f>'93'!N8</f>
        <v>55</v>
      </c>
      <c r="N8" s="52">
        <f>'93'!O8</f>
        <v>82</v>
      </c>
      <c r="O8" s="52">
        <f>'93'!P8</f>
        <v>242</v>
      </c>
      <c r="P8" s="52">
        <f>'93'!Q8</f>
        <v>241</v>
      </c>
      <c r="Q8" s="52">
        <f>'93'!R8</f>
        <v>145</v>
      </c>
      <c r="R8" s="52">
        <f>'93'!S8</f>
        <v>151</v>
      </c>
      <c r="S8" s="52">
        <f>'93'!T8</f>
        <v>12</v>
      </c>
      <c r="T8" s="52">
        <f>'93'!U8</f>
        <v>11</v>
      </c>
      <c r="U8" s="52">
        <f>'93'!V8</f>
        <v>98</v>
      </c>
      <c r="V8" s="52">
        <f>'93'!W8</f>
        <v>135</v>
      </c>
    </row>
    <row r="9" spans="1:41" s="53" customFormat="1" ht="15" hidden="1" customHeight="1">
      <c r="A9" s="51" t="s">
        <v>159</v>
      </c>
      <c r="B9" s="52">
        <f>'94'!C8</f>
        <v>9806</v>
      </c>
      <c r="C9" s="52">
        <f>'94'!D8</f>
        <v>4957</v>
      </c>
      <c r="D9" s="52">
        <f>'94'!E8</f>
        <v>4849</v>
      </c>
      <c r="E9" s="52">
        <f>'94'!F8</f>
        <v>3860</v>
      </c>
      <c r="F9" s="52">
        <f>'94'!G8</f>
        <v>3652</v>
      </c>
      <c r="G9" s="52">
        <f>'94'!H8</f>
        <v>125</v>
      </c>
      <c r="H9" s="52">
        <f>'94'!I8</f>
        <v>128</v>
      </c>
      <c r="I9" s="52">
        <f>'94'!J8</f>
        <v>164</v>
      </c>
      <c r="J9" s="52">
        <f>'94'!K8</f>
        <v>197</v>
      </c>
      <c r="K9" s="52">
        <f>'94'!L8</f>
        <v>138</v>
      </c>
      <c r="L9" s="52">
        <f>'94'!M8</f>
        <v>157</v>
      </c>
      <c r="M9" s="52">
        <f>'94'!N8</f>
        <v>100</v>
      </c>
      <c r="N9" s="52">
        <f>'94'!O8</f>
        <v>60</v>
      </c>
      <c r="O9" s="52">
        <f>'94'!P8</f>
        <v>319</v>
      </c>
      <c r="P9" s="52">
        <f>'94'!Q8</f>
        <v>386</v>
      </c>
      <c r="Q9" s="52">
        <f>'94'!R8</f>
        <v>124</v>
      </c>
      <c r="R9" s="52">
        <f>'94'!S8</f>
        <v>131</v>
      </c>
      <c r="S9" s="52">
        <f>'94'!T8</f>
        <v>15</v>
      </c>
      <c r="T9" s="52">
        <f>'94'!U8</f>
        <v>19</v>
      </c>
      <c r="U9" s="52">
        <f>'94'!V8</f>
        <v>112</v>
      </c>
      <c r="V9" s="52">
        <f>'94'!W8</f>
        <v>119</v>
      </c>
    </row>
    <row r="10" spans="1:41" s="53" customFormat="1" ht="15" hidden="1" customHeight="1">
      <c r="A10" s="51" t="s">
        <v>160</v>
      </c>
      <c r="B10" s="52">
        <f>'95'!C8</f>
        <v>10106</v>
      </c>
      <c r="C10" s="52">
        <f>'95'!D8</f>
        <v>5155</v>
      </c>
      <c r="D10" s="52">
        <f>'95'!E8</f>
        <v>4951</v>
      </c>
      <c r="E10" s="52">
        <f>'95'!F8</f>
        <v>4214</v>
      </c>
      <c r="F10" s="52">
        <f>'95'!G8</f>
        <v>3899</v>
      </c>
      <c r="G10" s="52">
        <f>'95'!H8</f>
        <v>75</v>
      </c>
      <c r="H10" s="52">
        <f>'95'!I8</f>
        <v>99</v>
      </c>
      <c r="I10" s="52">
        <f>'95'!J8</f>
        <v>181</v>
      </c>
      <c r="J10" s="52">
        <f>'95'!K8</f>
        <v>195</v>
      </c>
      <c r="K10" s="52">
        <f>'95'!L8</f>
        <v>118</v>
      </c>
      <c r="L10" s="52">
        <f>'95'!M8</f>
        <v>133</v>
      </c>
      <c r="M10" s="52">
        <f>'95'!N8</f>
        <v>85</v>
      </c>
      <c r="N10" s="52">
        <f>'95'!O8</f>
        <v>96</v>
      </c>
      <c r="O10" s="52">
        <f>'95'!P8</f>
        <v>153</v>
      </c>
      <c r="P10" s="52">
        <f>'95'!Q8</f>
        <v>179</v>
      </c>
      <c r="Q10" s="52">
        <f>'95'!R8</f>
        <v>115</v>
      </c>
      <c r="R10" s="52">
        <f>'95'!S8</f>
        <v>121</v>
      </c>
      <c r="S10" s="52">
        <f>'95'!T8</f>
        <v>17</v>
      </c>
      <c r="T10" s="52">
        <f>'95'!U8</f>
        <v>14</v>
      </c>
      <c r="U10" s="52">
        <f>'95'!V8</f>
        <v>197</v>
      </c>
      <c r="V10" s="52">
        <f>'95'!W8</f>
        <v>215</v>
      </c>
    </row>
    <row r="11" spans="1:41" s="53" customFormat="1" ht="15" hidden="1" customHeight="1">
      <c r="A11" s="51" t="s">
        <v>161</v>
      </c>
      <c r="B11" s="52">
        <f>'96'!C8</f>
        <v>13574</v>
      </c>
      <c r="C11" s="52">
        <f>'96'!D8</f>
        <v>6443</v>
      </c>
      <c r="D11" s="52">
        <f>'96'!E8</f>
        <v>7131</v>
      </c>
      <c r="E11" s="52">
        <f>'96'!F8</f>
        <v>5406</v>
      </c>
      <c r="F11" s="52">
        <f>'96'!G8</f>
        <v>5908</v>
      </c>
      <c r="G11" s="52">
        <f>'96'!H8</f>
        <v>88</v>
      </c>
      <c r="H11" s="52">
        <f>'96'!I8</f>
        <v>108</v>
      </c>
      <c r="I11" s="52">
        <f>'96'!J8</f>
        <v>134</v>
      </c>
      <c r="J11" s="52">
        <f>'96'!K8</f>
        <v>163</v>
      </c>
      <c r="K11" s="52">
        <f>'96'!L8</f>
        <v>188</v>
      </c>
      <c r="L11" s="52">
        <f>'96'!M8</f>
        <v>210</v>
      </c>
      <c r="M11" s="52">
        <f>'96'!N8</f>
        <v>61</v>
      </c>
      <c r="N11" s="52">
        <f>'96'!O8</f>
        <v>73</v>
      </c>
      <c r="O11" s="52">
        <f>'96'!P8</f>
        <v>217</v>
      </c>
      <c r="P11" s="52">
        <f>'96'!Q8</f>
        <v>232</v>
      </c>
      <c r="Q11" s="52">
        <f>'96'!R8</f>
        <v>130</v>
      </c>
      <c r="R11" s="52">
        <f>'96'!S8</f>
        <v>184</v>
      </c>
      <c r="S11" s="52">
        <f>'96'!T8</f>
        <v>31</v>
      </c>
      <c r="T11" s="52">
        <f>'96'!U8</f>
        <v>23</v>
      </c>
      <c r="U11" s="52">
        <f>'96'!V8</f>
        <v>188</v>
      </c>
      <c r="V11" s="52">
        <f>'96'!W8</f>
        <v>230</v>
      </c>
    </row>
    <row r="12" spans="1:41" s="53" customFormat="1" ht="15" hidden="1" customHeight="1">
      <c r="A12" s="51" t="s">
        <v>162</v>
      </c>
      <c r="B12" s="52">
        <f>'97'!C8</f>
        <v>14000</v>
      </c>
      <c r="C12" s="52">
        <f>'97'!D8</f>
        <v>6994</v>
      </c>
      <c r="D12" s="52">
        <f>'97'!E8</f>
        <v>7006</v>
      </c>
      <c r="E12" s="52">
        <f>'97'!F8</f>
        <v>6028</v>
      </c>
      <c r="F12" s="52">
        <f>'97'!G8</f>
        <v>5865</v>
      </c>
      <c r="G12" s="52">
        <f>'97'!H8</f>
        <v>100</v>
      </c>
      <c r="H12" s="52">
        <f>'97'!I8</f>
        <v>83</v>
      </c>
      <c r="I12" s="52">
        <f>'97'!J8</f>
        <v>141</v>
      </c>
      <c r="J12" s="52">
        <f>'97'!K8</f>
        <v>171</v>
      </c>
      <c r="K12" s="52">
        <f>'97'!L8</f>
        <v>196</v>
      </c>
      <c r="L12" s="52">
        <f>'97'!M8</f>
        <v>227</v>
      </c>
      <c r="M12" s="52">
        <f>'97'!N8</f>
        <v>43</v>
      </c>
      <c r="N12" s="52">
        <f>'97'!O8</f>
        <v>66</v>
      </c>
      <c r="O12" s="52">
        <f>'97'!P8</f>
        <v>116</v>
      </c>
      <c r="P12" s="52">
        <f>'97'!Q8</f>
        <v>160</v>
      </c>
      <c r="Q12" s="52">
        <f>'97'!R8</f>
        <v>145</v>
      </c>
      <c r="R12" s="52">
        <f>'97'!S8</f>
        <v>151</v>
      </c>
      <c r="S12" s="52">
        <f>'97'!T8</f>
        <v>25</v>
      </c>
      <c r="T12" s="52">
        <f>'97'!U8</f>
        <v>22</v>
      </c>
      <c r="U12" s="52">
        <f>'97'!V8</f>
        <v>200</v>
      </c>
      <c r="V12" s="52">
        <f>'97'!W8</f>
        <v>261</v>
      </c>
    </row>
    <row r="13" spans="1:41" s="53" customFormat="1" ht="15" hidden="1" customHeight="1">
      <c r="A13" s="51" t="s">
        <v>163</v>
      </c>
      <c r="B13" s="52">
        <f>'98'!D8</f>
        <v>13888</v>
      </c>
      <c r="C13" s="52">
        <f>'98'!E8</f>
        <v>6899</v>
      </c>
      <c r="D13" s="52">
        <f>'98'!F8</f>
        <v>6989</v>
      </c>
      <c r="E13" s="52">
        <f>'98'!G8</f>
        <v>5918</v>
      </c>
      <c r="F13" s="52">
        <f>'98'!H8</f>
        <v>5880</v>
      </c>
      <c r="G13" s="52">
        <f>'98'!I8</f>
        <v>69</v>
      </c>
      <c r="H13" s="52">
        <f>'98'!J8</f>
        <v>52</v>
      </c>
      <c r="I13" s="52">
        <f>'98'!K8</f>
        <v>96</v>
      </c>
      <c r="J13" s="52">
        <f>'98'!L8</f>
        <v>122</v>
      </c>
      <c r="K13" s="52">
        <f>'98'!M8</f>
        <v>114</v>
      </c>
      <c r="L13" s="52">
        <f>'98'!N8</f>
        <v>172</v>
      </c>
      <c r="M13" s="52">
        <f>'98'!O8</f>
        <v>44</v>
      </c>
      <c r="N13" s="52">
        <f>'98'!P8</f>
        <v>55</v>
      </c>
      <c r="O13" s="52">
        <f>'98'!Q8</f>
        <v>120</v>
      </c>
      <c r="P13" s="52">
        <f>'98'!R8</f>
        <v>136</v>
      </c>
      <c r="Q13" s="52">
        <f>'98'!S8</f>
        <v>104</v>
      </c>
      <c r="R13" s="52">
        <f>'98'!T8</f>
        <v>150</v>
      </c>
      <c r="S13" s="52">
        <f>'98'!U8</f>
        <v>28</v>
      </c>
      <c r="T13" s="52">
        <f>'98'!V8</f>
        <v>14</v>
      </c>
      <c r="U13" s="52">
        <f>'98'!W8</f>
        <v>406</v>
      </c>
      <c r="V13" s="52">
        <f>'98'!X8</f>
        <v>408</v>
      </c>
    </row>
    <row r="14" spans="1:41" s="53" customFormat="1" ht="15" hidden="1" customHeight="1">
      <c r="A14" s="51" t="s">
        <v>164</v>
      </c>
      <c r="B14" s="52">
        <f>'99'!D8</f>
        <v>18331</v>
      </c>
      <c r="C14" s="52">
        <f>'99'!E8</f>
        <v>8839</v>
      </c>
      <c r="D14" s="52">
        <f>'99'!F8</f>
        <v>9492</v>
      </c>
      <c r="E14" s="52">
        <f>'99'!G8</f>
        <v>7665</v>
      </c>
      <c r="F14" s="52">
        <f>'99'!H8</f>
        <v>8183</v>
      </c>
      <c r="G14" s="52">
        <f>'99'!I8</f>
        <v>56</v>
      </c>
      <c r="H14" s="52">
        <f>'99'!J8</f>
        <v>56</v>
      </c>
      <c r="I14" s="52">
        <f>'99'!K8</f>
        <v>122</v>
      </c>
      <c r="J14" s="52">
        <f>'99'!L8</f>
        <v>145</v>
      </c>
      <c r="K14" s="52">
        <f>'99'!M8</f>
        <v>149</v>
      </c>
      <c r="L14" s="52">
        <f>'99'!N8</f>
        <v>220</v>
      </c>
      <c r="M14" s="52">
        <f>'99'!O8</f>
        <v>46</v>
      </c>
      <c r="N14" s="52">
        <f>'99'!P8</f>
        <v>40</v>
      </c>
      <c r="O14" s="52">
        <f>'99'!Q8</f>
        <v>145</v>
      </c>
      <c r="P14" s="52">
        <f>'99'!R8</f>
        <v>191</v>
      </c>
      <c r="Q14" s="52">
        <f>'99'!S8</f>
        <v>244</v>
      </c>
      <c r="R14" s="52">
        <f>'99'!T8</f>
        <v>263</v>
      </c>
      <c r="S14" s="52">
        <f>'99'!U8</f>
        <v>38</v>
      </c>
      <c r="T14" s="52">
        <f>'99'!V8</f>
        <v>22</v>
      </c>
      <c r="U14" s="52">
        <f>'99'!W8</f>
        <v>374</v>
      </c>
      <c r="V14" s="52">
        <f>'99'!X8</f>
        <v>372</v>
      </c>
    </row>
    <row r="15" spans="1:41" s="53" customFormat="1" ht="15" hidden="1" customHeight="1">
      <c r="A15" s="61" t="s">
        <v>165</v>
      </c>
      <c r="B15" s="62">
        <f>'100'!D8</f>
        <v>17667</v>
      </c>
      <c r="C15" s="62">
        <f>'100'!E8</f>
        <v>8277</v>
      </c>
      <c r="D15" s="62">
        <f>'100'!F8</f>
        <v>9390</v>
      </c>
      <c r="E15" s="62">
        <f>'100'!G8</f>
        <v>6412</v>
      </c>
      <c r="F15" s="62">
        <f>'100'!H8</f>
        <v>7191</v>
      </c>
      <c r="G15" s="62">
        <f>'100'!I8</f>
        <v>37</v>
      </c>
      <c r="H15" s="62">
        <f>'100'!J8</f>
        <v>73</v>
      </c>
      <c r="I15" s="62">
        <f>'100'!K8</f>
        <v>175</v>
      </c>
      <c r="J15" s="62">
        <f>'100'!L8</f>
        <v>160</v>
      </c>
      <c r="K15" s="62">
        <f>'100'!M8</f>
        <v>206</v>
      </c>
      <c r="L15" s="62">
        <f>'100'!N8</f>
        <v>302</v>
      </c>
      <c r="M15" s="62">
        <f>'100'!O8</f>
        <v>118</v>
      </c>
      <c r="N15" s="62">
        <f>'100'!P8</f>
        <v>176</v>
      </c>
      <c r="O15" s="62">
        <f>'100'!Q8</f>
        <v>338</v>
      </c>
      <c r="P15" s="62">
        <f>'100'!R8</f>
        <v>357</v>
      </c>
      <c r="Q15" s="62">
        <f>'100'!S8</f>
        <v>592</v>
      </c>
      <c r="R15" s="62">
        <f>'100'!T8</f>
        <v>687</v>
      </c>
      <c r="S15" s="62">
        <f>'100'!U8</f>
        <v>31</v>
      </c>
      <c r="T15" s="62">
        <f>'100'!V8</f>
        <v>23</v>
      </c>
      <c r="U15" s="62">
        <f>'100'!W8</f>
        <v>368</v>
      </c>
      <c r="V15" s="62">
        <f>'100'!X8</f>
        <v>421</v>
      </c>
    </row>
    <row r="16" spans="1:41" s="18" customFormat="1" ht="15" hidden="1" customHeight="1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20" s="38" customFormat="1" ht="24.75" hidden="1" customHeight="1">
      <c r="A17" s="174" t="s">
        <v>136</v>
      </c>
      <c r="B17" s="180" t="s">
        <v>137</v>
      </c>
      <c r="C17" s="181" t="s">
        <v>138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</row>
    <row r="18" spans="1:20" s="38" customFormat="1" ht="24.75" hidden="1" customHeight="1">
      <c r="A18" s="190"/>
      <c r="B18" s="172" t="s">
        <v>139</v>
      </c>
      <c r="C18" s="173"/>
      <c r="D18" s="174"/>
      <c r="E18" s="178" t="s">
        <v>140</v>
      </c>
      <c r="F18" s="179"/>
      <c r="G18" s="178" t="s">
        <v>166</v>
      </c>
      <c r="H18" s="179"/>
      <c r="I18" s="179"/>
      <c r="J18" s="179"/>
      <c r="K18" s="179"/>
      <c r="L18" s="179"/>
      <c r="M18" s="178" t="s">
        <v>393</v>
      </c>
      <c r="N18" s="179"/>
      <c r="O18" s="179"/>
      <c r="P18" s="179"/>
      <c r="Q18" s="179"/>
      <c r="R18" s="179"/>
      <c r="S18" s="178" t="s">
        <v>143</v>
      </c>
      <c r="T18" s="206"/>
    </row>
    <row r="19" spans="1:20" s="38" customFormat="1" ht="28.5" hidden="1" customHeight="1">
      <c r="A19" s="190"/>
      <c r="B19" s="175"/>
      <c r="C19" s="176"/>
      <c r="D19" s="177"/>
      <c r="E19" s="179"/>
      <c r="F19" s="179"/>
      <c r="G19" s="178" t="s">
        <v>144</v>
      </c>
      <c r="H19" s="178"/>
      <c r="I19" s="178" t="s">
        <v>145</v>
      </c>
      <c r="J19" s="178"/>
      <c r="K19" s="178" t="s">
        <v>146</v>
      </c>
      <c r="L19" s="178"/>
      <c r="M19" s="178" t="s">
        <v>144</v>
      </c>
      <c r="N19" s="178"/>
      <c r="O19" s="178" t="s">
        <v>145</v>
      </c>
      <c r="P19" s="178"/>
      <c r="Q19" s="178" t="s">
        <v>146</v>
      </c>
      <c r="R19" s="178"/>
      <c r="S19" s="191"/>
      <c r="T19" s="206"/>
    </row>
    <row r="20" spans="1:20" s="39" customFormat="1" ht="30.75" hidden="1" customHeight="1">
      <c r="A20" s="177"/>
      <c r="B20" s="48" t="s">
        <v>147</v>
      </c>
      <c r="C20" s="49" t="s">
        <v>148</v>
      </c>
      <c r="D20" s="49" t="s">
        <v>149</v>
      </c>
      <c r="E20" s="47" t="s">
        <v>148</v>
      </c>
      <c r="F20" s="47" t="s">
        <v>149</v>
      </c>
      <c r="G20" s="47" t="s">
        <v>148</v>
      </c>
      <c r="H20" s="47" t="s">
        <v>149</v>
      </c>
      <c r="I20" s="47" t="s">
        <v>148</v>
      </c>
      <c r="J20" s="47" t="s">
        <v>149</v>
      </c>
      <c r="K20" s="47" t="s">
        <v>148</v>
      </c>
      <c r="L20" s="47" t="s">
        <v>149</v>
      </c>
      <c r="M20" s="47" t="s">
        <v>148</v>
      </c>
      <c r="N20" s="47" t="s">
        <v>149</v>
      </c>
      <c r="O20" s="47" t="s">
        <v>148</v>
      </c>
      <c r="P20" s="47" t="s">
        <v>149</v>
      </c>
      <c r="Q20" s="47" t="s">
        <v>148</v>
      </c>
      <c r="R20" s="47" t="s">
        <v>149</v>
      </c>
      <c r="S20" s="47" t="s">
        <v>148</v>
      </c>
      <c r="T20" s="50" t="s">
        <v>149</v>
      </c>
    </row>
    <row r="21" spans="1:20" s="53" customFormat="1" ht="15" hidden="1" customHeight="1">
      <c r="A21" s="51" t="s">
        <v>150</v>
      </c>
      <c r="B21" s="52">
        <f>'101'!D8</f>
        <v>19174</v>
      </c>
      <c r="C21" s="52">
        <f>'101'!E8</f>
        <v>9102</v>
      </c>
      <c r="D21" s="52">
        <f>'101'!F8</f>
        <v>10072</v>
      </c>
      <c r="E21" s="52">
        <f>'101'!G8</f>
        <v>7446</v>
      </c>
      <c r="F21" s="52">
        <f>'101'!H8</f>
        <v>8307</v>
      </c>
      <c r="G21" s="52">
        <f>'101'!I8</f>
        <v>44</v>
      </c>
      <c r="H21" s="52">
        <f>'101'!J8</f>
        <v>40</v>
      </c>
      <c r="I21" s="52">
        <f>'101'!K8</f>
        <v>203</v>
      </c>
      <c r="J21" s="52">
        <f>'101'!L8</f>
        <v>277</v>
      </c>
      <c r="K21" s="52">
        <f>'101'!M8</f>
        <v>179</v>
      </c>
      <c r="L21" s="52">
        <f>'101'!N8</f>
        <v>246</v>
      </c>
      <c r="M21" s="52">
        <f>'101'!O8</f>
        <v>53</v>
      </c>
      <c r="N21" s="52">
        <f>'101'!P8</f>
        <v>74</v>
      </c>
      <c r="O21" s="52">
        <f>'101'!Q8</f>
        <v>299</v>
      </c>
      <c r="P21" s="52">
        <f>'101'!R8</f>
        <v>284</v>
      </c>
      <c r="Q21" s="52">
        <f>'101'!S8</f>
        <v>312</v>
      </c>
      <c r="R21" s="52">
        <f>'101'!T8</f>
        <v>393</v>
      </c>
      <c r="S21" s="52">
        <f>'101'!U8</f>
        <v>566</v>
      </c>
      <c r="T21" s="52">
        <f>'101'!V8</f>
        <v>451</v>
      </c>
    </row>
    <row r="22" spans="1:20" s="53" customFormat="1" ht="15" hidden="1" customHeight="1">
      <c r="A22" s="51" t="s">
        <v>151</v>
      </c>
      <c r="B22" s="52">
        <f>'102'!D8</f>
        <v>16322</v>
      </c>
      <c r="C22" s="52">
        <f>'102'!E8</f>
        <v>7616</v>
      </c>
      <c r="D22" s="52">
        <f>'102'!F8</f>
        <v>8706</v>
      </c>
      <c r="E22" s="52">
        <f>'102'!G8</f>
        <v>6071</v>
      </c>
      <c r="F22" s="52">
        <f>'102'!H8</f>
        <v>6737</v>
      </c>
      <c r="G22" s="52">
        <f>'102'!I8</f>
        <v>15</v>
      </c>
      <c r="H22" s="52">
        <f>'102'!J8</f>
        <v>30</v>
      </c>
      <c r="I22" s="52">
        <f>'102'!K8</f>
        <v>109</v>
      </c>
      <c r="J22" s="52">
        <f>'102'!L8</f>
        <v>135</v>
      </c>
      <c r="K22" s="52">
        <f>'102'!M8</f>
        <v>104</v>
      </c>
      <c r="L22" s="52">
        <f>'102'!N8</f>
        <v>186</v>
      </c>
      <c r="M22" s="52">
        <f>'102'!O8</f>
        <v>26</v>
      </c>
      <c r="N22" s="52">
        <f>'102'!P8</f>
        <v>49</v>
      </c>
      <c r="O22" s="52">
        <f>'102'!Q8</f>
        <v>183</v>
      </c>
      <c r="P22" s="52">
        <f>'102'!R8</f>
        <v>204</v>
      </c>
      <c r="Q22" s="52">
        <f>'102'!S8</f>
        <v>308</v>
      </c>
      <c r="R22" s="52">
        <f>'102'!T8</f>
        <v>376</v>
      </c>
      <c r="S22" s="52">
        <f>'102'!U8</f>
        <v>800</v>
      </c>
      <c r="T22" s="52">
        <f>'102'!V8</f>
        <v>989</v>
      </c>
    </row>
    <row r="23" spans="1:20" s="53" customFormat="1" ht="15" hidden="1" customHeight="1">
      <c r="A23" s="51" t="s">
        <v>152</v>
      </c>
      <c r="B23" s="52">
        <f>'103'!D8</f>
        <v>12233</v>
      </c>
      <c r="C23" s="52">
        <f>'103'!E8</f>
        <v>5639</v>
      </c>
      <c r="D23" s="52">
        <f>'103'!F8</f>
        <v>6594</v>
      </c>
      <c r="E23" s="52">
        <f>'103'!G8</f>
        <v>4614</v>
      </c>
      <c r="F23" s="52">
        <f>'103'!H8</f>
        <v>5302</v>
      </c>
      <c r="G23" s="52">
        <f>'103'!I8</f>
        <v>10</v>
      </c>
      <c r="H23" s="52">
        <f>'103'!J8</f>
        <v>13</v>
      </c>
      <c r="I23" s="52">
        <f>'103'!K8</f>
        <v>189</v>
      </c>
      <c r="J23" s="52">
        <f>'103'!L8</f>
        <v>167</v>
      </c>
      <c r="K23" s="52">
        <f>'103'!M8</f>
        <v>78</v>
      </c>
      <c r="L23" s="52">
        <f>'103'!N8</f>
        <v>138</v>
      </c>
      <c r="M23" s="52">
        <f>'103'!O8</f>
        <v>24</v>
      </c>
      <c r="N23" s="52">
        <f>'103'!P8</f>
        <v>44</v>
      </c>
      <c r="O23" s="52">
        <f>'103'!Q8</f>
        <v>201</v>
      </c>
      <c r="P23" s="52">
        <f>'103'!R8</f>
        <v>343</v>
      </c>
      <c r="Q23" s="52">
        <f>'103'!S8</f>
        <v>264</v>
      </c>
      <c r="R23" s="52">
        <f>'103'!T8</f>
        <v>351</v>
      </c>
      <c r="S23" s="52">
        <f>'103'!U8</f>
        <v>259</v>
      </c>
      <c r="T23" s="52">
        <f>'103'!V8</f>
        <v>236</v>
      </c>
    </row>
    <row r="24" spans="1:20" s="54" customFormat="1" ht="13.7" hidden="1" customHeight="1">
      <c r="A24" s="51" t="s">
        <v>153</v>
      </c>
      <c r="B24" s="52">
        <f>'104'!D8</f>
        <v>11015</v>
      </c>
      <c r="C24" s="52">
        <f>'104'!E8</f>
        <v>5448</v>
      </c>
      <c r="D24" s="52">
        <f>'104'!F8</f>
        <v>5567</v>
      </c>
      <c r="E24" s="52">
        <f>'104'!G8</f>
        <v>4856</v>
      </c>
      <c r="F24" s="52">
        <f>'104'!H8</f>
        <v>4699</v>
      </c>
      <c r="G24" s="52">
        <f>'104'!I8</f>
        <v>9</v>
      </c>
      <c r="H24" s="52">
        <f>'104'!J8</f>
        <v>13</v>
      </c>
      <c r="I24" s="52">
        <f>'104'!K8</f>
        <v>60</v>
      </c>
      <c r="J24" s="52">
        <f>'104'!L8</f>
        <v>90</v>
      </c>
      <c r="K24" s="52">
        <f>'104'!M8</f>
        <v>86</v>
      </c>
      <c r="L24" s="52">
        <f>'104'!N8</f>
        <v>138</v>
      </c>
      <c r="M24" s="52">
        <f>'104'!O8</f>
        <v>12</v>
      </c>
      <c r="N24" s="52">
        <f>'104'!P8</f>
        <v>23</v>
      </c>
      <c r="O24" s="52">
        <f>'104'!Q8</f>
        <v>153</v>
      </c>
      <c r="P24" s="52">
        <f>'104'!R8</f>
        <v>211</v>
      </c>
      <c r="Q24" s="52">
        <f>'104'!S8</f>
        <v>168</v>
      </c>
      <c r="R24" s="52">
        <f>'104'!T8</f>
        <v>280</v>
      </c>
      <c r="S24" s="52">
        <f>'104'!U8</f>
        <v>104</v>
      </c>
      <c r="T24" s="52">
        <f>'104'!V8</f>
        <v>113</v>
      </c>
    </row>
    <row r="25" spans="1:20" s="54" customFormat="1" ht="13.7" hidden="1" customHeight="1">
      <c r="A25" s="61" t="s">
        <v>154</v>
      </c>
      <c r="B25" s="62">
        <f>'105'!D8</f>
        <v>10341</v>
      </c>
      <c r="C25" s="62">
        <f>'105'!E8</f>
        <v>4603</v>
      </c>
      <c r="D25" s="62">
        <f>'105'!F8</f>
        <v>5738</v>
      </c>
      <c r="E25" s="62">
        <f>'105'!G8</f>
        <v>3981</v>
      </c>
      <c r="F25" s="62">
        <f>'105'!H8</f>
        <v>4916</v>
      </c>
      <c r="G25" s="62">
        <f>'105'!I8</f>
        <v>15</v>
      </c>
      <c r="H25" s="62">
        <f>'105'!J8</f>
        <v>14</v>
      </c>
      <c r="I25" s="62">
        <f>'105'!K8</f>
        <v>50</v>
      </c>
      <c r="J25" s="62">
        <f>'105'!L8</f>
        <v>61</v>
      </c>
      <c r="K25" s="62">
        <f>'105'!M8</f>
        <v>100</v>
      </c>
      <c r="L25" s="62">
        <f>'105'!N8</f>
        <v>144</v>
      </c>
      <c r="M25" s="62">
        <f>'105'!O8</f>
        <v>23</v>
      </c>
      <c r="N25" s="62">
        <f>'105'!P8</f>
        <v>35</v>
      </c>
      <c r="O25" s="62">
        <f>'105'!Q8</f>
        <v>135</v>
      </c>
      <c r="P25" s="62">
        <f>'105'!R8</f>
        <v>200</v>
      </c>
      <c r="Q25" s="62">
        <f>'105'!S8</f>
        <v>210</v>
      </c>
      <c r="R25" s="62">
        <f>'105'!T8</f>
        <v>255</v>
      </c>
      <c r="S25" s="62">
        <f>'105'!U8</f>
        <v>89</v>
      </c>
      <c r="T25" s="62">
        <f>'105'!V8</f>
        <v>113</v>
      </c>
    </row>
    <row r="26" spans="1:20" s="54" customFormat="1" ht="13.7" hidden="1" customHeight="1">
      <c r="A26" s="63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0" s="54" customFormat="1" ht="18.95" hidden="1" customHeight="1">
      <c r="A27" s="182" t="s">
        <v>397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12"/>
      <c r="R27" s="112"/>
      <c r="S27" s="112"/>
      <c r="T27" s="52"/>
    </row>
    <row r="28" spans="1:20" s="38" customFormat="1" ht="18.95" hidden="1" customHeight="1">
      <c r="A28" s="174" t="s">
        <v>136</v>
      </c>
      <c r="B28" s="187" t="s">
        <v>120</v>
      </c>
      <c r="C28" s="198" t="s">
        <v>121</v>
      </c>
      <c r="D28" s="196" t="s">
        <v>123</v>
      </c>
      <c r="E28" s="196"/>
      <c r="F28" s="196"/>
      <c r="G28" s="196"/>
      <c r="H28" s="196"/>
      <c r="I28" s="197" t="s">
        <v>124</v>
      </c>
      <c r="J28" s="197"/>
      <c r="K28" s="197"/>
      <c r="L28" s="197"/>
      <c r="M28" s="197"/>
      <c r="N28" s="183" t="s">
        <v>402</v>
      </c>
      <c r="O28" s="184"/>
      <c r="P28" s="184"/>
    </row>
    <row r="29" spans="1:20" s="38" customFormat="1" ht="24.75" hidden="1" customHeight="1">
      <c r="A29" s="190"/>
      <c r="B29" s="188"/>
      <c r="C29" s="205"/>
      <c r="D29" s="194" t="s">
        <v>126</v>
      </c>
      <c r="E29" s="194" t="s">
        <v>127</v>
      </c>
      <c r="F29" s="194" t="s">
        <v>128</v>
      </c>
      <c r="G29" s="194" t="s">
        <v>129</v>
      </c>
      <c r="H29" s="194" t="s">
        <v>130</v>
      </c>
      <c r="I29" s="194" t="s">
        <v>131</v>
      </c>
      <c r="J29" s="194" t="s">
        <v>132</v>
      </c>
      <c r="K29" s="194" t="s">
        <v>133</v>
      </c>
      <c r="L29" s="194" t="s">
        <v>134</v>
      </c>
      <c r="M29" s="194" t="s">
        <v>135</v>
      </c>
      <c r="N29" s="194" t="s">
        <v>131</v>
      </c>
      <c r="O29" s="198" t="s">
        <v>122</v>
      </c>
      <c r="P29" s="185" t="s">
        <v>399</v>
      </c>
    </row>
    <row r="30" spans="1:20" s="38" customFormat="1" ht="26.25" hidden="1" customHeight="1">
      <c r="A30" s="177"/>
      <c r="B30" s="189"/>
      <c r="C30" s="199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9"/>
      <c r="P30" s="186"/>
    </row>
    <row r="31" spans="1:20" s="107" customFormat="1" ht="14.65" hidden="1" customHeight="1">
      <c r="A31" s="106" t="s">
        <v>390</v>
      </c>
      <c r="B31" s="52">
        <f>'106'!C8</f>
        <v>4964</v>
      </c>
      <c r="C31" s="52">
        <f>'106'!D8</f>
        <v>3556</v>
      </c>
      <c r="D31" s="52">
        <f>'106'!F8</f>
        <v>530</v>
      </c>
      <c r="E31" s="52">
        <f>'106'!G8</f>
        <v>28</v>
      </c>
      <c r="F31" s="52">
        <f>'106'!H8</f>
        <v>125</v>
      </c>
      <c r="G31" s="52">
        <f>'106'!I8</f>
        <v>251</v>
      </c>
      <c r="H31" s="52">
        <f>'106'!J8</f>
        <v>126</v>
      </c>
      <c r="I31" s="52">
        <f>'106'!K8</f>
        <v>717</v>
      </c>
      <c r="J31" s="52">
        <f>'106'!L8</f>
        <v>48</v>
      </c>
      <c r="K31" s="52">
        <f>'106'!M8</f>
        <v>295</v>
      </c>
      <c r="L31" s="52">
        <f>'106'!N8</f>
        <v>300</v>
      </c>
      <c r="M31" s="52">
        <f>'106'!O8</f>
        <v>74</v>
      </c>
      <c r="N31" s="52">
        <f>SUM(O31:P31)</f>
        <v>161</v>
      </c>
      <c r="O31" s="52">
        <f>'106'!E8</f>
        <v>33</v>
      </c>
      <c r="P31" s="52">
        <f>'106'!P8</f>
        <v>128</v>
      </c>
    </row>
    <row r="32" spans="1:20" s="107" customFormat="1" ht="14.65" hidden="1" customHeight="1">
      <c r="A32" s="48" t="s">
        <v>446</v>
      </c>
      <c r="B32" s="62">
        <f>'107'!C8</f>
        <v>4843</v>
      </c>
      <c r="C32" s="62">
        <f>'107'!D8</f>
        <v>3646</v>
      </c>
      <c r="D32" s="62">
        <f>'107'!E8</f>
        <v>558</v>
      </c>
      <c r="E32" s="62">
        <f>'107'!F8</f>
        <v>48</v>
      </c>
      <c r="F32" s="62">
        <f>'107'!G8</f>
        <v>113</v>
      </c>
      <c r="G32" s="62">
        <f>'107'!H8</f>
        <v>274</v>
      </c>
      <c r="H32" s="62">
        <f>'107'!I8</f>
        <v>123</v>
      </c>
      <c r="I32" s="62">
        <f>'107'!J8</f>
        <v>568</v>
      </c>
      <c r="J32" s="62">
        <f>'107'!K8</f>
        <v>41</v>
      </c>
      <c r="K32" s="62">
        <f>'107'!L8</f>
        <v>151</v>
      </c>
      <c r="L32" s="62">
        <f>'107'!M8</f>
        <v>298</v>
      </c>
      <c r="M32" s="62">
        <f>'107'!N8</f>
        <v>78</v>
      </c>
      <c r="N32" s="62">
        <f>'107'!O8</f>
        <v>71</v>
      </c>
      <c r="O32" s="62">
        <f>'107'!P8</f>
        <v>35</v>
      </c>
      <c r="P32" s="62">
        <f>'107'!Q8</f>
        <v>36</v>
      </c>
    </row>
    <row r="33" spans="1:30" s="107" customFormat="1" ht="14.65" hidden="1" customHeight="1">
      <c r="A33" s="131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</row>
    <row r="34" spans="1:30" s="54" customFormat="1" ht="18.95" customHeight="1">
      <c r="A34" s="201" t="s">
        <v>447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52"/>
    </row>
    <row r="35" spans="1:30" s="54" customFormat="1" ht="15" customHeight="1">
      <c r="A35" s="136" t="s">
        <v>445</v>
      </c>
      <c r="B35" s="136"/>
      <c r="C35" s="136"/>
      <c r="D35" s="136"/>
      <c r="E35" s="136"/>
      <c r="F35" s="136"/>
      <c r="G35" s="136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5"/>
      <c r="U35" s="135"/>
      <c r="V35" s="135"/>
      <c r="W35" s="52"/>
    </row>
    <row r="36" spans="1:30" s="163" customFormat="1" ht="15" customHeight="1">
      <c r="A36" s="202" t="s">
        <v>489</v>
      </c>
      <c r="B36" s="200" t="s">
        <v>490</v>
      </c>
      <c r="C36" s="200"/>
      <c r="D36" s="200"/>
      <c r="E36" s="204" t="s">
        <v>491</v>
      </c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</row>
    <row r="37" spans="1:30" s="164" customFormat="1" ht="18.95" customHeight="1">
      <c r="A37" s="202"/>
      <c r="B37" s="200" t="s">
        <v>492</v>
      </c>
      <c r="C37" s="200" t="s">
        <v>493</v>
      </c>
      <c r="D37" s="200" t="s">
        <v>494</v>
      </c>
      <c r="E37" s="207" t="s">
        <v>495</v>
      </c>
      <c r="F37" s="203" t="s">
        <v>496</v>
      </c>
      <c r="G37" s="203"/>
      <c r="H37" s="203"/>
      <c r="I37" s="203"/>
      <c r="J37" s="203"/>
      <c r="K37" s="208" t="s">
        <v>497</v>
      </c>
      <c r="L37" s="208"/>
      <c r="M37" s="208"/>
      <c r="N37" s="208"/>
      <c r="O37" s="208"/>
      <c r="P37" s="209" t="s">
        <v>498</v>
      </c>
      <c r="Q37" s="209"/>
      <c r="R37" s="209"/>
      <c r="S37" s="209"/>
      <c r="T37" s="209"/>
    </row>
    <row r="38" spans="1:30" s="164" customFormat="1" ht="24.75" customHeight="1">
      <c r="A38" s="202"/>
      <c r="B38" s="200"/>
      <c r="C38" s="200"/>
      <c r="D38" s="200"/>
      <c r="E38" s="207"/>
      <c r="F38" s="203" t="s">
        <v>499</v>
      </c>
      <c r="G38" s="203" t="s">
        <v>500</v>
      </c>
      <c r="H38" s="203" t="s">
        <v>501</v>
      </c>
      <c r="I38" s="203" t="s">
        <v>502</v>
      </c>
      <c r="J38" s="203" t="s">
        <v>503</v>
      </c>
      <c r="K38" s="203" t="s">
        <v>499</v>
      </c>
      <c r="L38" s="203" t="s">
        <v>500</v>
      </c>
      <c r="M38" s="203" t="s">
        <v>501</v>
      </c>
      <c r="N38" s="203" t="s">
        <v>502</v>
      </c>
      <c r="O38" s="203" t="s">
        <v>503</v>
      </c>
      <c r="P38" s="203" t="s">
        <v>499</v>
      </c>
      <c r="Q38" s="203" t="s">
        <v>500</v>
      </c>
      <c r="R38" s="203" t="s">
        <v>501</v>
      </c>
      <c r="S38" s="203" t="s">
        <v>502</v>
      </c>
      <c r="T38" s="210" t="s">
        <v>503</v>
      </c>
    </row>
    <row r="39" spans="1:30" s="164" customFormat="1" ht="26.25" customHeight="1">
      <c r="A39" s="202"/>
      <c r="B39" s="200"/>
      <c r="C39" s="200"/>
      <c r="D39" s="200"/>
      <c r="E39" s="207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10"/>
    </row>
    <row r="40" spans="1:30" s="38" customFormat="1" ht="14.25" customHeight="1">
      <c r="A40" s="106" t="s">
        <v>474</v>
      </c>
      <c r="B40" s="145" t="s">
        <v>480</v>
      </c>
      <c r="C40" s="145" t="s">
        <v>480</v>
      </c>
      <c r="D40" s="145" t="s">
        <v>480</v>
      </c>
      <c r="E40" s="52">
        <f>'108'!C8</f>
        <v>842</v>
      </c>
      <c r="F40" s="52">
        <f>'108'!D8</f>
        <v>830</v>
      </c>
      <c r="G40" s="52">
        <f>'108'!E8</f>
        <v>79</v>
      </c>
      <c r="H40" s="52">
        <f>'108'!F8</f>
        <v>146</v>
      </c>
      <c r="I40" s="52">
        <f>'108'!G8</f>
        <v>436</v>
      </c>
      <c r="J40" s="52">
        <f>'108'!H8</f>
        <v>169</v>
      </c>
      <c r="K40" s="52">
        <f>'108'!I8</f>
        <v>698</v>
      </c>
      <c r="L40" s="52">
        <f>'108'!J8</f>
        <v>46</v>
      </c>
      <c r="M40" s="52">
        <f>'108'!K8</f>
        <v>163</v>
      </c>
      <c r="N40" s="52">
        <f>'108'!L8</f>
        <v>380</v>
      </c>
      <c r="O40" s="52">
        <f>'108'!M8</f>
        <v>109</v>
      </c>
      <c r="P40" s="52">
        <f>'108'!N8</f>
        <v>91</v>
      </c>
      <c r="Q40" s="52">
        <f>'108'!O8</f>
        <v>9</v>
      </c>
      <c r="R40" s="52">
        <f>'108'!P8</f>
        <v>13</v>
      </c>
      <c r="S40" s="52">
        <f>'108'!Q8</f>
        <v>48</v>
      </c>
      <c r="T40" s="52">
        <f>'108'!R8</f>
        <v>21</v>
      </c>
    </row>
    <row r="41" spans="1:30" s="38" customFormat="1" ht="14.25" customHeight="1">
      <c r="A41" s="137" t="s">
        <v>475</v>
      </c>
      <c r="B41" s="52">
        <f>'109'!C8</f>
        <v>1144</v>
      </c>
      <c r="C41" s="52">
        <f>'109'!D8</f>
        <v>215</v>
      </c>
      <c r="D41" s="52">
        <f>'109'!E8</f>
        <v>929</v>
      </c>
      <c r="E41" s="52">
        <f>'109'!F8</f>
        <v>929</v>
      </c>
      <c r="F41" s="52">
        <f>'109'!G8</f>
        <v>948</v>
      </c>
      <c r="G41" s="52">
        <f>'109'!H8</f>
        <v>41</v>
      </c>
      <c r="H41" s="52">
        <f>'109'!I8</f>
        <v>209</v>
      </c>
      <c r="I41" s="52">
        <f>'109'!J8</f>
        <v>545</v>
      </c>
      <c r="J41" s="52">
        <f>'109'!K8</f>
        <v>153</v>
      </c>
      <c r="K41" s="52">
        <f>'109'!L8</f>
        <v>890</v>
      </c>
      <c r="L41" s="52">
        <f>'109'!M8</f>
        <v>47</v>
      </c>
      <c r="M41" s="52">
        <f>'109'!N8</f>
        <v>223</v>
      </c>
      <c r="N41" s="52">
        <f>'109'!O8</f>
        <v>496</v>
      </c>
      <c r="O41" s="52">
        <f>'109'!P8</f>
        <v>124</v>
      </c>
      <c r="P41" s="52">
        <f>'109'!Q8</f>
        <v>147</v>
      </c>
      <c r="Q41" s="52">
        <f>'109'!R8</f>
        <v>22</v>
      </c>
      <c r="R41" s="52">
        <f>'109'!S8</f>
        <v>22</v>
      </c>
      <c r="S41" s="52">
        <f>'109'!T8</f>
        <v>92</v>
      </c>
      <c r="T41" s="52">
        <f>'109'!U8</f>
        <v>11</v>
      </c>
    </row>
    <row r="42" spans="1:30" s="38" customFormat="1" ht="14.25" customHeight="1">
      <c r="A42" s="157" t="s">
        <v>486</v>
      </c>
      <c r="B42" s="52">
        <f>'110'!C8</f>
        <v>1039</v>
      </c>
      <c r="C42" s="52">
        <f>'110'!D8</f>
        <v>176</v>
      </c>
      <c r="D42" s="52">
        <f>'110'!E8</f>
        <v>863</v>
      </c>
      <c r="E42" s="52">
        <f>'110'!F8</f>
        <v>863</v>
      </c>
      <c r="F42" s="52">
        <f>'110'!G8</f>
        <v>945</v>
      </c>
      <c r="G42" s="52">
        <f>'110'!H8</f>
        <v>47</v>
      </c>
      <c r="H42" s="52">
        <f>'110'!I8</f>
        <v>183</v>
      </c>
      <c r="I42" s="52">
        <f>'110'!J8</f>
        <v>492</v>
      </c>
      <c r="J42" s="52">
        <f>'110'!K8</f>
        <v>223</v>
      </c>
      <c r="K42" s="52">
        <f>'110'!L8</f>
        <v>892</v>
      </c>
      <c r="L42" s="52">
        <f>'110'!M8</f>
        <v>43</v>
      </c>
      <c r="M42" s="52">
        <f>'110'!N8</f>
        <v>217</v>
      </c>
      <c r="N42" s="52">
        <f>'110'!O8</f>
        <v>449</v>
      </c>
      <c r="O42" s="52">
        <f>'110'!P8</f>
        <v>183</v>
      </c>
      <c r="P42" s="52">
        <f>'110'!Q8</f>
        <v>67</v>
      </c>
      <c r="Q42" s="52">
        <f>'110'!R8</f>
        <v>14</v>
      </c>
      <c r="R42" s="52">
        <f>'110'!S8</f>
        <v>17</v>
      </c>
      <c r="S42" s="52">
        <f>'110'!T8</f>
        <v>27</v>
      </c>
      <c r="T42" s="52">
        <f>'110'!U8</f>
        <v>9</v>
      </c>
    </row>
    <row r="43" spans="1:30" s="38" customFormat="1" ht="14.25" customHeight="1">
      <c r="A43" s="162" t="s">
        <v>507</v>
      </c>
      <c r="B43" s="52">
        <f>'111'!C8</f>
        <v>1047</v>
      </c>
      <c r="C43" s="52">
        <f>'111'!D8</f>
        <v>197</v>
      </c>
      <c r="D43" s="52">
        <f>'111'!E8</f>
        <v>850</v>
      </c>
      <c r="E43" s="52">
        <f>'111'!F8</f>
        <v>850</v>
      </c>
      <c r="F43" s="52">
        <f>'111'!G8</f>
        <v>892</v>
      </c>
      <c r="G43" s="52">
        <f>'111'!H8</f>
        <v>59</v>
      </c>
      <c r="H43" s="52">
        <f>'111'!I8</f>
        <v>160</v>
      </c>
      <c r="I43" s="52">
        <f>'111'!J8</f>
        <v>464</v>
      </c>
      <c r="J43" s="52">
        <f>'111'!K8</f>
        <v>209</v>
      </c>
      <c r="K43" s="52">
        <f>'111'!L8</f>
        <v>854</v>
      </c>
      <c r="L43" s="52">
        <f>'111'!M8</f>
        <v>65</v>
      </c>
      <c r="M43" s="52">
        <f>'111'!N8</f>
        <v>187</v>
      </c>
      <c r="N43" s="52">
        <f>'111'!O8</f>
        <v>423</v>
      </c>
      <c r="O43" s="52">
        <f>'111'!P8</f>
        <v>179</v>
      </c>
      <c r="P43" s="52">
        <f>'111'!Q8</f>
        <v>50</v>
      </c>
      <c r="Q43" s="52">
        <f>'111'!R8</f>
        <v>7</v>
      </c>
      <c r="R43" s="52">
        <f>'111'!S8</f>
        <v>10</v>
      </c>
      <c r="S43" s="52">
        <f>'111'!T8</f>
        <v>30</v>
      </c>
      <c r="T43" s="52">
        <f>'111'!U8</f>
        <v>3</v>
      </c>
    </row>
    <row r="44" spans="1:30" s="38" customFormat="1" ht="14.25" customHeight="1">
      <c r="A44" s="167" t="s">
        <v>511</v>
      </c>
      <c r="B44" s="52">
        <f>'112'!C8</f>
        <v>1026</v>
      </c>
      <c r="C44" s="52">
        <f>'112'!D8</f>
        <v>202</v>
      </c>
      <c r="D44" s="52">
        <f>'112'!E8</f>
        <v>824</v>
      </c>
      <c r="E44" s="52">
        <f>'112'!F8</f>
        <v>824</v>
      </c>
      <c r="F44" s="52">
        <f>'112'!G8</f>
        <v>919</v>
      </c>
      <c r="G44" s="52">
        <f>'112'!H8</f>
        <v>76</v>
      </c>
      <c r="H44" s="52">
        <f>'112'!I8</f>
        <v>181</v>
      </c>
      <c r="I44" s="52">
        <f>'112'!J8</f>
        <v>422</v>
      </c>
      <c r="J44" s="52">
        <f>'112'!K8</f>
        <v>240</v>
      </c>
      <c r="K44" s="52">
        <f>'112'!L8</f>
        <v>871</v>
      </c>
      <c r="L44" s="52">
        <f>'112'!M8</f>
        <v>72</v>
      </c>
      <c r="M44" s="52">
        <f>'112'!N8</f>
        <v>204</v>
      </c>
      <c r="N44" s="52">
        <f>'112'!O8</f>
        <v>395</v>
      </c>
      <c r="O44" s="52">
        <f>'112'!P8</f>
        <v>200</v>
      </c>
      <c r="P44" s="52">
        <f>'112'!Q8</f>
        <v>60</v>
      </c>
      <c r="Q44" s="52">
        <f>'112'!R8</f>
        <v>6</v>
      </c>
      <c r="R44" s="52">
        <f>'112'!S8</f>
        <v>18</v>
      </c>
      <c r="S44" s="52">
        <f>'112'!T8</f>
        <v>27</v>
      </c>
      <c r="T44" s="52">
        <f>'112'!U8</f>
        <v>9</v>
      </c>
    </row>
    <row r="45" spans="1:30" s="54" customFormat="1" ht="14.65" customHeight="1">
      <c r="A45" s="139" t="s">
        <v>476</v>
      </c>
      <c r="B45" s="52">
        <f>'112上'!C8</f>
        <v>541</v>
      </c>
      <c r="C45" s="52">
        <f>'112上'!D8</f>
        <v>106</v>
      </c>
      <c r="D45" s="52">
        <f>'112上'!E8</f>
        <v>435</v>
      </c>
      <c r="E45" s="52">
        <f>'112上'!F8</f>
        <v>435</v>
      </c>
      <c r="F45" s="52">
        <f>'112上'!G8</f>
        <v>477</v>
      </c>
      <c r="G45" s="52">
        <f>'112上'!H8</f>
        <v>52</v>
      </c>
      <c r="H45" s="52">
        <f>'112上'!I8</f>
        <v>86</v>
      </c>
      <c r="I45" s="52">
        <f>'112上'!J8</f>
        <v>227</v>
      </c>
      <c r="J45" s="52">
        <f>'112上'!K8</f>
        <v>112</v>
      </c>
      <c r="K45" s="52">
        <f>'112上'!L8</f>
        <v>455</v>
      </c>
      <c r="L45" s="52">
        <f>'112上'!M8</f>
        <v>45</v>
      </c>
      <c r="M45" s="52">
        <f>'112上'!N8</f>
        <v>98</v>
      </c>
      <c r="N45" s="52">
        <f>'112上'!O8</f>
        <v>220</v>
      </c>
      <c r="O45" s="52">
        <f>'112上'!P8</f>
        <v>92</v>
      </c>
      <c r="P45" s="52">
        <f>'112上'!Q8</f>
        <v>34</v>
      </c>
      <c r="Q45" s="52">
        <f>'112上'!R8</f>
        <v>4</v>
      </c>
      <c r="R45" s="52">
        <f>'112上'!S8</f>
        <v>8</v>
      </c>
      <c r="S45" s="52">
        <f>'112上'!T8</f>
        <v>17</v>
      </c>
      <c r="T45" s="52">
        <f>'112上'!U8</f>
        <v>5</v>
      </c>
    </row>
    <row r="46" spans="1:30" s="54" customFormat="1" ht="14.25">
      <c r="A46" s="140" t="s">
        <v>477</v>
      </c>
      <c r="B46" s="52">
        <f>'112下'!C8</f>
        <v>485</v>
      </c>
      <c r="C46" s="52">
        <f>'112下'!D8</f>
        <v>96</v>
      </c>
      <c r="D46" s="52">
        <f>'112下'!E8</f>
        <v>389</v>
      </c>
      <c r="E46" s="52">
        <f>'112下'!F8</f>
        <v>389</v>
      </c>
      <c r="F46" s="52">
        <f>'112下'!G8</f>
        <v>442</v>
      </c>
      <c r="G46" s="52">
        <f>'112下'!H8</f>
        <v>24</v>
      </c>
      <c r="H46" s="52">
        <f>'112下'!I8</f>
        <v>95</v>
      </c>
      <c r="I46" s="52">
        <f>'112下'!J8</f>
        <v>195</v>
      </c>
      <c r="J46" s="52">
        <f>'112下'!K8</f>
        <v>128</v>
      </c>
      <c r="K46" s="52">
        <f>'112下'!L8</f>
        <v>416</v>
      </c>
      <c r="L46" s="52">
        <f>'112下'!M8</f>
        <v>27</v>
      </c>
      <c r="M46" s="52">
        <f>'112下'!N8</f>
        <v>106</v>
      </c>
      <c r="N46" s="52">
        <f>'112下'!O8</f>
        <v>175</v>
      </c>
      <c r="O46" s="52">
        <f>'112下'!P8</f>
        <v>108</v>
      </c>
      <c r="P46" s="62">
        <f>'112下'!Q8</f>
        <v>26</v>
      </c>
      <c r="Q46" s="62">
        <f>'112下'!R8</f>
        <v>2</v>
      </c>
      <c r="R46" s="52">
        <f>'112下'!S8</f>
        <v>10</v>
      </c>
      <c r="S46" s="52">
        <f>'112下'!T8</f>
        <v>10</v>
      </c>
      <c r="T46" s="52">
        <f>'112下'!U8</f>
        <v>4</v>
      </c>
      <c r="U46" s="52"/>
      <c r="V46" s="52"/>
    </row>
    <row r="47" spans="1:30" s="15" customFormat="1" ht="14.25">
      <c r="A47" s="110" t="s">
        <v>391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68"/>
      <c r="S47" s="168"/>
      <c r="T47" s="168"/>
    </row>
    <row r="48" spans="1:30" ht="15.75" customHeight="1">
      <c r="A48" s="108" t="s">
        <v>392</v>
      </c>
      <c r="AD48" s="6"/>
    </row>
    <row r="49" spans="1:30" ht="15.75" customHeight="1">
      <c r="A49" s="146" t="s">
        <v>509</v>
      </c>
      <c r="AD49" s="6"/>
    </row>
    <row r="50" spans="1:30" s="31" customFormat="1" ht="15.75" customHeight="1">
      <c r="B50" s="31" t="str">
        <f>IF(B44=SUM(B45:B46),"","*")</f>
        <v/>
      </c>
      <c r="C50" s="31" t="str">
        <f t="shared" ref="C50:T50" si="0">IF(C44=SUM(C45:C46),"","*")</f>
        <v/>
      </c>
      <c r="D50" s="31" t="str">
        <f t="shared" si="0"/>
        <v/>
      </c>
      <c r="E50" s="31" t="str">
        <f t="shared" si="0"/>
        <v/>
      </c>
      <c r="F50" s="31" t="str">
        <f t="shared" si="0"/>
        <v/>
      </c>
      <c r="G50" s="31" t="str">
        <f t="shared" si="0"/>
        <v/>
      </c>
      <c r="H50" s="31" t="str">
        <f t="shared" si="0"/>
        <v/>
      </c>
      <c r="I50" s="31" t="str">
        <f t="shared" si="0"/>
        <v/>
      </c>
      <c r="J50" s="31" t="str">
        <f t="shared" si="0"/>
        <v/>
      </c>
      <c r="K50" s="31" t="str">
        <f t="shared" si="0"/>
        <v/>
      </c>
      <c r="L50" s="31" t="str">
        <f t="shared" si="0"/>
        <v/>
      </c>
      <c r="M50" s="31" t="str">
        <f t="shared" si="0"/>
        <v/>
      </c>
      <c r="N50" s="31" t="str">
        <f t="shared" si="0"/>
        <v/>
      </c>
      <c r="O50" s="31" t="str">
        <f t="shared" si="0"/>
        <v/>
      </c>
      <c r="P50" s="31" t="str">
        <f t="shared" si="0"/>
        <v/>
      </c>
      <c r="Q50" s="31" t="str">
        <f t="shared" si="0"/>
        <v/>
      </c>
      <c r="R50" s="31" t="str">
        <f t="shared" si="0"/>
        <v/>
      </c>
      <c r="S50" s="31" t="str">
        <f t="shared" si="0"/>
        <v/>
      </c>
      <c r="T50" s="31" t="str">
        <f t="shared" si="0"/>
        <v/>
      </c>
      <c r="U50" s="169"/>
      <c r="V50" s="169"/>
      <c r="W50" s="169"/>
      <c r="X50" s="169"/>
      <c r="Y50" s="170"/>
    </row>
    <row r="51" spans="1:30" ht="11.1" customHeight="1">
      <c r="W51" s="22"/>
      <c r="X51" s="22"/>
      <c r="Y51" s="22"/>
      <c r="Z51" s="22"/>
      <c r="AA51" s="22"/>
      <c r="AB51" s="22"/>
      <c r="AC51" s="22"/>
    </row>
    <row r="52" spans="1:30" ht="11.1" customHeight="1">
      <c r="W52" s="21"/>
      <c r="X52" s="21"/>
      <c r="Y52" s="21"/>
      <c r="Z52" s="21"/>
      <c r="AA52" s="21"/>
      <c r="AB52" s="21"/>
      <c r="AC52" s="21"/>
    </row>
    <row r="53" spans="1:30" ht="11.1" customHeight="1">
      <c r="W53" s="21"/>
      <c r="X53" s="21"/>
      <c r="Y53" s="21"/>
      <c r="Z53" s="21"/>
      <c r="AA53" s="21"/>
      <c r="AB53" s="21"/>
      <c r="AC53" s="21"/>
    </row>
    <row r="54" spans="1:30" ht="11.1" customHeight="1">
      <c r="W54" s="22"/>
      <c r="X54" s="22"/>
      <c r="Y54" s="22"/>
      <c r="Z54" s="22"/>
      <c r="AA54" s="22"/>
      <c r="AB54" s="22"/>
      <c r="AC54" s="22"/>
    </row>
    <row r="55" spans="1:30" ht="11.1" customHeight="1">
      <c r="W55" s="21"/>
      <c r="X55" s="21"/>
      <c r="Y55" s="21"/>
      <c r="Z55" s="21"/>
      <c r="AA55" s="21"/>
      <c r="AB55" s="21"/>
      <c r="AC55" s="21"/>
    </row>
    <row r="56" spans="1:30" ht="11.1" customHeight="1">
      <c r="W56" s="21"/>
      <c r="X56" s="21"/>
      <c r="Y56" s="21"/>
      <c r="Z56" s="21"/>
      <c r="AA56" s="21"/>
      <c r="AB56" s="21"/>
      <c r="AC56" s="21"/>
    </row>
    <row r="57" spans="1:30" ht="11.1" customHeight="1">
      <c r="W57" s="22"/>
      <c r="X57" s="22"/>
      <c r="Y57" s="22"/>
      <c r="Z57" s="22"/>
      <c r="AA57" s="22"/>
      <c r="AB57" s="22"/>
      <c r="AC57" s="22"/>
    </row>
    <row r="58" spans="1:30" ht="11.1" customHeight="1">
      <c r="W58" s="21"/>
      <c r="X58" s="21"/>
      <c r="Y58" s="21"/>
      <c r="Z58" s="21"/>
      <c r="AA58" s="21"/>
      <c r="AB58" s="21"/>
      <c r="AC58" s="21"/>
    </row>
    <row r="59" spans="1:30" ht="11.1" customHeight="1">
      <c r="W59" s="21"/>
      <c r="X59" s="21"/>
      <c r="Y59" s="21"/>
      <c r="Z59" s="21"/>
      <c r="AA59" s="21"/>
      <c r="AB59" s="21"/>
      <c r="AC59" s="21"/>
    </row>
    <row r="60" spans="1:30" ht="11.1" customHeight="1">
      <c r="W60" s="22"/>
      <c r="X60" s="22"/>
      <c r="Y60" s="22"/>
      <c r="Z60" s="22"/>
      <c r="AA60" s="22"/>
      <c r="AB60" s="22"/>
      <c r="AC60" s="22"/>
    </row>
    <row r="61" spans="1:30" ht="11.1" customHeight="1">
      <c r="W61" s="21"/>
      <c r="X61" s="21"/>
      <c r="Y61" s="21"/>
      <c r="Z61" s="21"/>
      <c r="AA61" s="21"/>
      <c r="AB61" s="21"/>
      <c r="AC61" s="21"/>
    </row>
    <row r="62" spans="1:30" ht="11.1" customHeight="1">
      <c r="W62" s="21"/>
      <c r="X62" s="21"/>
      <c r="Y62" s="21"/>
      <c r="Z62" s="21"/>
      <c r="AA62" s="21"/>
      <c r="AB62" s="21"/>
      <c r="AC62" s="21"/>
    </row>
    <row r="63" spans="1:30" ht="11.1" customHeight="1">
      <c r="W63" s="22"/>
      <c r="X63" s="22"/>
      <c r="Y63" s="22"/>
      <c r="Z63" s="22"/>
      <c r="AA63" s="22"/>
      <c r="AB63" s="22"/>
      <c r="AC63" s="22"/>
    </row>
    <row r="64" spans="1:30" ht="11.1" customHeight="1">
      <c r="W64" s="21"/>
      <c r="X64" s="21"/>
      <c r="Y64" s="21"/>
      <c r="Z64" s="21"/>
      <c r="AA64" s="21"/>
      <c r="AB64" s="21"/>
      <c r="AC64" s="21"/>
    </row>
    <row r="65" spans="23:29" ht="11.1" customHeight="1">
      <c r="W65" s="21"/>
      <c r="X65" s="21"/>
      <c r="Y65" s="21"/>
      <c r="Z65" s="21"/>
      <c r="AA65" s="21"/>
      <c r="AB65" s="21"/>
      <c r="AC65" s="21"/>
    </row>
    <row r="66" spans="23:29" ht="11.1" customHeight="1">
      <c r="W66" s="22"/>
      <c r="X66" s="22"/>
      <c r="Y66" s="22"/>
      <c r="Z66" s="22"/>
      <c r="AA66" s="22"/>
      <c r="AB66" s="22"/>
      <c r="AC66" s="22"/>
    </row>
  </sheetData>
  <mergeCells count="74">
    <mergeCell ref="Q38:Q39"/>
    <mergeCell ref="R38:R39"/>
    <mergeCell ref="E37:E39"/>
    <mergeCell ref="I38:I39"/>
    <mergeCell ref="J38:J39"/>
    <mergeCell ref="K37:O37"/>
    <mergeCell ref="F38:F39"/>
    <mergeCell ref="G38:G39"/>
    <mergeCell ref="H38:H39"/>
    <mergeCell ref="N38:N39"/>
    <mergeCell ref="M38:M39"/>
    <mergeCell ref="F37:J37"/>
    <mergeCell ref="P37:T37"/>
    <mergeCell ref="S38:S39"/>
    <mergeCell ref="T38:T39"/>
    <mergeCell ref="B37:B39"/>
    <mergeCell ref="C37:C39"/>
    <mergeCell ref="D37:D39"/>
    <mergeCell ref="A17:A20"/>
    <mergeCell ref="A34:S34"/>
    <mergeCell ref="A36:A39"/>
    <mergeCell ref="O38:O39"/>
    <mergeCell ref="P38:P39"/>
    <mergeCell ref="E36:T36"/>
    <mergeCell ref="K38:K39"/>
    <mergeCell ref="C28:C30"/>
    <mergeCell ref="H29:H30"/>
    <mergeCell ref="G29:G30"/>
    <mergeCell ref="S18:T19"/>
    <mergeCell ref="I19:J19"/>
    <mergeCell ref="L38:L39"/>
    <mergeCell ref="O29:O30"/>
    <mergeCell ref="J29:J30"/>
    <mergeCell ref="L29:L30"/>
    <mergeCell ref="K29:K30"/>
    <mergeCell ref="B36:D36"/>
    <mergeCell ref="N29:N30"/>
    <mergeCell ref="F29:F30"/>
    <mergeCell ref="I28:M28"/>
    <mergeCell ref="D29:D30"/>
    <mergeCell ref="I29:I30"/>
    <mergeCell ref="M29:M30"/>
    <mergeCell ref="A27:P27"/>
    <mergeCell ref="N28:P28"/>
    <mergeCell ref="P29:P30"/>
    <mergeCell ref="B28:B30"/>
    <mergeCell ref="A4:A7"/>
    <mergeCell ref="M6:N6"/>
    <mergeCell ref="B4:V4"/>
    <mergeCell ref="U5:V6"/>
    <mergeCell ref="K6:L6"/>
    <mergeCell ref="S5:T6"/>
    <mergeCell ref="M5:R5"/>
    <mergeCell ref="G6:H6"/>
    <mergeCell ref="I6:J6"/>
    <mergeCell ref="A28:A30"/>
    <mergeCell ref="E29:E30"/>
    <mergeCell ref="D28:H28"/>
    <mergeCell ref="AD2:AO2"/>
    <mergeCell ref="B18:D19"/>
    <mergeCell ref="E18:F19"/>
    <mergeCell ref="G18:L18"/>
    <mergeCell ref="Q6:R6"/>
    <mergeCell ref="O19:P19"/>
    <mergeCell ref="O6:P6"/>
    <mergeCell ref="B5:D6"/>
    <mergeCell ref="E5:F6"/>
    <mergeCell ref="G5:L5"/>
    <mergeCell ref="M19:N19"/>
    <mergeCell ref="Q19:R19"/>
    <mergeCell ref="G19:H19"/>
    <mergeCell ref="B17:T17"/>
    <mergeCell ref="M18:R18"/>
    <mergeCell ref="K19:L19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8" orientation="portrait" horizontalDpi="4294967295" verticalDpi="4294967295" r:id="rId1"/>
  <headerFooter alignWithMargins="0">
    <oddHeader>&amp;C&amp;"微軟正黑體,標準"&amp;16　兒童及少年保護執行概況
&amp;9民國93-102年&amp;R&amp;"微軟正黑體,標準"本表共&amp;N頁，第&amp;P頁</oddHeader>
  </headerFooter>
  <colBreaks count="1" manualBreakCount="1">
    <brk id="29" min="2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4"/>
  <sheetViews>
    <sheetView zoomScaleNormal="100" zoomScaleSheetLayoutView="100" workbookViewId="0">
      <pane xSplit="2" ySplit="7" topLeftCell="C8" activePane="bottomRight" state="frozen"/>
      <selection activeCell="A8" sqref="A8:IV14"/>
      <selection pane="topRight" activeCell="A8" sqref="A8:IV14"/>
      <selection pane="bottomLeft" activeCell="A8" sqref="A8:IV14"/>
      <selection pane="bottomRight" activeCell="A8" sqref="A8:IV14"/>
    </sheetView>
  </sheetViews>
  <sheetFormatPr defaultColWidth="5.5" defaultRowHeight="11.1" customHeight="1"/>
  <cols>
    <col min="1" max="1" width="10.6640625" style="6" customWidth="1"/>
    <col min="2" max="2" width="17.5" style="6" customWidth="1"/>
    <col min="3" max="4" width="11.6640625" style="6" customWidth="1"/>
    <col min="5" max="5" width="13.5" style="6" customWidth="1"/>
    <col min="6" max="20" width="11.6640625" style="6" customWidth="1"/>
    <col min="21" max="16384" width="5.5" style="6"/>
  </cols>
  <sheetData>
    <row r="1" spans="1:20" s="5" customFormat="1" ht="20.25" customHeight="1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0" ht="14.25" customHeight="1">
      <c r="A2" s="109" t="s">
        <v>398</v>
      </c>
      <c r="B2" s="33"/>
    </row>
    <row r="3" spans="1:20" s="37" customFormat="1" ht="12.75" customHeight="1">
      <c r="A3" s="35" t="s">
        <v>438</v>
      </c>
      <c r="B3" s="36"/>
    </row>
    <row r="4" spans="1:20" s="38" customFormat="1" ht="24.75" customHeight="1">
      <c r="A4" s="172" t="s">
        <v>188</v>
      </c>
      <c r="B4" s="173"/>
      <c r="C4" s="187" t="s">
        <v>120</v>
      </c>
      <c r="D4" s="198" t="s">
        <v>121</v>
      </c>
      <c r="E4" s="198" t="s">
        <v>122</v>
      </c>
      <c r="F4" s="196" t="s">
        <v>123</v>
      </c>
      <c r="G4" s="196"/>
      <c r="H4" s="196"/>
      <c r="I4" s="196"/>
      <c r="J4" s="196"/>
      <c r="K4" s="197" t="s">
        <v>124</v>
      </c>
      <c r="L4" s="197"/>
      <c r="M4" s="197"/>
      <c r="N4" s="197"/>
      <c r="O4" s="197"/>
      <c r="P4" s="197" t="s">
        <v>125</v>
      </c>
      <c r="Q4" s="197"/>
      <c r="R4" s="197"/>
      <c r="S4" s="197"/>
      <c r="T4" s="183"/>
    </row>
    <row r="5" spans="1:20" s="38" customFormat="1" ht="24.75" customHeight="1">
      <c r="A5" s="214"/>
      <c r="B5" s="215"/>
      <c r="C5" s="188"/>
      <c r="D5" s="205"/>
      <c r="E5" s="205"/>
      <c r="F5" s="194" t="s">
        <v>126</v>
      </c>
      <c r="G5" s="194" t="s">
        <v>127</v>
      </c>
      <c r="H5" s="194" t="s">
        <v>128</v>
      </c>
      <c r="I5" s="194" t="s">
        <v>129</v>
      </c>
      <c r="J5" s="194" t="s">
        <v>130</v>
      </c>
      <c r="K5" s="194" t="s">
        <v>131</v>
      </c>
      <c r="L5" s="194" t="s">
        <v>132</v>
      </c>
      <c r="M5" s="194" t="s">
        <v>133</v>
      </c>
      <c r="N5" s="194" t="s">
        <v>134</v>
      </c>
      <c r="O5" s="194" t="s">
        <v>135</v>
      </c>
      <c r="P5" s="194" t="s">
        <v>131</v>
      </c>
      <c r="Q5" s="194" t="s">
        <v>132</v>
      </c>
      <c r="R5" s="194" t="s">
        <v>133</v>
      </c>
      <c r="S5" s="194" t="s">
        <v>134</v>
      </c>
      <c r="T5" s="221" t="s">
        <v>135</v>
      </c>
    </row>
    <row r="6" spans="1:20" s="38" customFormat="1" ht="26.25" customHeight="1">
      <c r="A6" s="214"/>
      <c r="B6" s="215"/>
      <c r="C6" s="188"/>
      <c r="D6" s="205"/>
      <c r="E6" s="205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22"/>
    </row>
    <row r="7" spans="1:20" s="39" customFormat="1" ht="30.75" customHeight="1">
      <c r="A7" s="216"/>
      <c r="B7" s="217"/>
      <c r="C7" s="189"/>
      <c r="D7" s="199"/>
      <c r="E7" s="199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86"/>
    </row>
    <row r="8" spans="1:20" s="40" customFormat="1" ht="15" customHeight="1">
      <c r="A8" s="41" t="s">
        <v>454</v>
      </c>
      <c r="B8" s="66" t="s">
        <v>6</v>
      </c>
      <c r="C8" s="43">
        <v>4964</v>
      </c>
      <c r="D8" s="43">
        <v>3556</v>
      </c>
      <c r="E8" s="43">
        <v>33</v>
      </c>
      <c r="F8" s="43">
        <v>530</v>
      </c>
      <c r="G8" s="43">
        <v>28</v>
      </c>
      <c r="H8" s="43">
        <v>125</v>
      </c>
      <c r="I8" s="43">
        <v>251</v>
      </c>
      <c r="J8" s="43">
        <v>126</v>
      </c>
      <c r="K8" s="43">
        <v>717</v>
      </c>
      <c r="L8" s="43">
        <v>48</v>
      </c>
      <c r="M8" s="43">
        <v>295</v>
      </c>
      <c r="N8" s="43">
        <v>300</v>
      </c>
      <c r="O8" s="43">
        <v>74</v>
      </c>
      <c r="P8" s="43">
        <v>128</v>
      </c>
      <c r="Q8" s="43">
        <v>10</v>
      </c>
      <c r="R8" s="43">
        <v>61</v>
      </c>
      <c r="S8" s="43">
        <v>56</v>
      </c>
      <c r="T8" s="43">
        <v>1</v>
      </c>
    </row>
    <row r="9" spans="1:20" s="40" customFormat="1" ht="14.25" customHeight="1">
      <c r="A9" s="114" t="s">
        <v>409</v>
      </c>
      <c r="B9" s="42" t="s">
        <v>7</v>
      </c>
      <c r="C9" s="43">
        <v>755</v>
      </c>
      <c r="D9" s="43">
        <v>637</v>
      </c>
      <c r="E9" s="43">
        <v>2</v>
      </c>
      <c r="F9" s="43">
        <v>54</v>
      </c>
      <c r="G9" s="43">
        <v>0</v>
      </c>
      <c r="H9" s="43">
        <v>9</v>
      </c>
      <c r="I9" s="43">
        <v>33</v>
      </c>
      <c r="J9" s="43">
        <v>12</v>
      </c>
      <c r="K9" s="43">
        <v>59</v>
      </c>
      <c r="L9" s="43">
        <v>0</v>
      </c>
      <c r="M9" s="43">
        <v>19</v>
      </c>
      <c r="N9" s="43">
        <v>32</v>
      </c>
      <c r="O9" s="43">
        <v>8</v>
      </c>
      <c r="P9" s="43">
        <v>3</v>
      </c>
      <c r="Q9" s="43">
        <v>0</v>
      </c>
      <c r="R9" s="43">
        <v>0</v>
      </c>
      <c r="S9" s="43">
        <v>3</v>
      </c>
      <c r="T9" s="43">
        <v>0</v>
      </c>
    </row>
    <row r="10" spans="1:20" s="40" customFormat="1" ht="14.25" customHeight="1">
      <c r="A10" s="114" t="s">
        <v>408</v>
      </c>
      <c r="B10" s="42" t="s">
        <v>8</v>
      </c>
      <c r="C10" s="43">
        <v>293</v>
      </c>
      <c r="D10" s="43">
        <v>227</v>
      </c>
      <c r="E10" s="43">
        <v>3</v>
      </c>
      <c r="F10" s="43">
        <v>36</v>
      </c>
      <c r="G10" s="43">
        <v>0</v>
      </c>
      <c r="H10" s="43">
        <v>0</v>
      </c>
      <c r="I10" s="43">
        <v>33</v>
      </c>
      <c r="J10" s="43">
        <v>3</v>
      </c>
      <c r="K10" s="43">
        <v>27</v>
      </c>
      <c r="L10" s="43">
        <v>0</v>
      </c>
      <c r="M10" s="43">
        <v>0</v>
      </c>
      <c r="N10" s="43">
        <v>24</v>
      </c>
      <c r="O10" s="43">
        <v>3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</row>
    <row r="11" spans="1:20" s="40" customFormat="1" ht="14.25" customHeight="1">
      <c r="A11" s="114" t="s">
        <v>407</v>
      </c>
      <c r="B11" s="42" t="s">
        <v>95</v>
      </c>
      <c r="C11" s="43">
        <v>576</v>
      </c>
      <c r="D11" s="43">
        <v>497</v>
      </c>
      <c r="E11" s="43">
        <v>0</v>
      </c>
      <c r="F11" s="43">
        <v>48</v>
      </c>
      <c r="G11" s="43">
        <v>4</v>
      </c>
      <c r="H11" s="43">
        <v>1</v>
      </c>
      <c r="I11" s="43">
        <v>26</v>
      </c>
      <c r="J11" s="43">
        <v>17</v>
      </c>
      <c r="K11" s="43">
        <v>31</v>
      </c>
      <c r="L11" s="43">
        <v>2</v>
      </c>
      <c r="M11" s="43">
        <v>0</v>
      </c>
      <c r="N11" s="43">
        <v>22</v>
      </c>
      <c r="O11" s="43">
        <v>7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</row>
    <row r="12" spans="1:20" s="40" customFormat="1" ht="14.25" customHeight="1">
      <c r="A12" s="114" t="s">
        <v>406</v>
      </c>
      <c r="B12" s="42" t="s">
        <v>9</v>
      </c>
      <c r="C12" s="43">
        <v>693</v>
      </c>
      <c r="D12" s="43">
        <v>531</v>
      </c>
      <c r="E12" s="43">
        <v>11</v>
      </c>
      <c r="F12" s="43">
        <v>82</v>
      </c>
      <c r="G12" s="43">
        <v>11</v>
      </c>
      <c r="H12" s="43">
        <v>3</v>
      </c>
      <c r="I12" s="43">
        <v>39</v>
      </c>
      <c r="J12" s="43">
        <v>29</v>
      </c>
      <c r="K12" s="43">
        <v>69</v>
      </c>
      <c r="L12" s="43">
        <v>9</v>
      </c>
      <c r="M12" s="43">
        <v>4</v>
      </c>
      <c r="N12" s="43">
        <v>37</v>
      </c>
      <c r="O12" s="43">
        <v>19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</row>
    <row r="13" spans="1:20" s="40" customFormat="1" ht="14.25" customHeight="1">
      <c r="A13" s="114" t="s">
        <v>405</v>
      </c>
      <c r="B13" s="42" t="s">
        <v>10</v>
      </c>
      <c r="C13" s="43">
        <v>249</v>
      </c>
      <c r="D13" s="43">
        <v>215</v>
      </c>
      <c r="E13" s="43">
        <v>3</v>
      </c>
      <c r="F13" s="43">
        <v>19</v>
      </c>
      <c r="G13" s="43">
        <v>0</v>
      </c>
      <c r="H13" s="43">
        <v>3</v>
      </c>
      <c r="I13" s="43">
        <v>8</v>
      </c>
      <c r="J13" s="43">
        <v>8</v>
      </c>
      <c r="K13" s="43">
        <v>12</v>
      </c>
      <c r="L13" s="43">
        <v>0</v>
      </c>
      <c r="M13" s="43">
        <v>1</v>
      </c>
      <c r="N13" s="43">
        <v>7</v>
      </c>
      <c r="O13" s="43">
        <v>4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</row>
    <row r="14" spans="1:20" s="40" customFormat="1" ht="14.25" customHeight="1">
      <c r="A14" s="114" t="s">
        <v>404</v>
      </c>
      <c r="B14" s="42" t="s">
        <v>11</v>
      </c>
      <c r="C14" s="43">
        <v>639</v>
      </c>
      <c r="D14" s="43">
        <v>544</v>
      </c>
      <c r="E14" s="43">
        <v>1</v>
      </c>
      <c r="F14" s="43">
        <v>51</v>
      </c>
      <c r="G14" s="43">
        <v>4</v>
      </c>
      <c r="H14" s="43">
        <v>3</v>
      </c>
      <c r="I14" s="43">
        <v>31</v>
      </c>
      <c r="J14" s="43">
        <v>13</v>
      </c>
      <c r="K14" s="43">
        <v>43</v>
      </c>
      <c r="L14" s="43">
        <v>4</v>
      </c>
      <c r="M14" s="43">
        <v>7</v>
      </c>
      <c r="N14" s="43">
        <v>22</v>
      </c>
      <c r="O14" s="43">
        <v>10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</row>
    <row r="15" spans="1:20" s="40" customFormat="1" ht="14.25" customHeight="1">
      <c r="A15" s="114" t="s">
        <v>403</v>
      </c>
      <c r="B15" s="42" t="s">
        <v>12</v>
      </c>
      <c r="C15" s="43">
        <v>61</v>
      </c>
      <c r="D15" s="43">
        <v>52</v>
      </c>
      <c r="E15" s="43">
        <v>0</v>
      </c>
      <c r="F15" s="43">
        <v>5</v>
      </c>
      <c r="G15" s="43">
        <v>0</v>
      </c>
      <c r="H15" s="43">
        <v>3</v>
      </c>
      <c r="I15" s="43">
        <v>1</v>
      </c>
      <c r="J15" s="43">
        <v>1</v>
      </c>
      <c r="K15" s="43">
        <v>4</v>
      </c>
      <c r="L15" s="43">
        <v>0</v>
      </c>
      <c r="M15" s="43">
        <v>3</v>
      </c>
      <c r="N15" s="43">
        <v>0</v>
      </c>
      <c r="O15" s="43">
        <v>1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</row>
    <row r="16" spans="1:20" s="40" customFormat="1" ht="14.25" customHeight="1">
      <c r="A16" s="41" t="s">
        <v>189</v>
      </c>
      <c r="B16" s="42" t="s">
        <v>14</v>
      </c>
      <c r="C16" s="43">
        <v>115</v>
      </c>
      <c r="D16" s="43">
        <v>84</v>
      </c>
      <c r="E16" s="43">
        <v>0</v>
      </c>
      <c r="F16" s="43">
        <v>17</v>
      </c>
      <c r="G16" s="43">
        <v>0</v>
      </c>
      <c r="H16" s="43">
        <v>3</v>
      </c>
      <c r="I16" s="43">
        <v>8</v>
      </c>
      <c r="J16" s="43">
        <v>6</v>
      </c>
      <c r="K16" s="43">
        <v>14</v>
      </c>
      <c r="L16" s="43">
        <v>1</v>
      </c>
      <c r="M16" s="43">
        <v>3</v>
      </c>
      <c r="N16" s="43">
        <v>6</v>
      </c>
      <c r="O16" s="43">
        <v>4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</row>
    <row r="17" spans="1:20" s="40" customFormat="1" ht="14.25" customHeight="1">
      <c r="A17" s="41" t="s">
        <v>190</v>
      </c>
      <c r="B17" s="42" t="s">
        <v>15</v>
      </c>
      <c r="C17" s="43">
        <v>63</v>
      </c>
      <c r="D17" s="43">
        <v>46</v>
      </c>
      <c r="E17" s="43">
        <v>0</v>
      </c>
      <c r="F17" s="43">
        <v>9</v>
      </c>
      <c r="G17" s="43">
        <v>0</v>
      </c>
      <c r="H17" s="43">
        <v>8</v>
      </c>
      <c r="I17" s="43">
        <v>0</v>
      </c>
      <c r="J17" s="43">
        <v>1</v>
      </c>
      <c r="K17" s="43">
        <v>8</v>
      </c>
      <c r="L17" s="43">
        <v>0</v>
      </c>
      <c r="M17" s="43">
        <v>8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</row>
    <row r="18" spans="1:20" s="40" customFormat="1" ht="14.25" customHeight="1">
      <c r="A18" s="41" t="s">
        <v>191</v>
      </c>
      <c r="B18" s="42" t="s">
        <v>16</v>
      </c>
      <c r="C18" s="43">
        <v>617</v>
      </c>
      <c r="D18" s="43">
        <v>111</v>
      </c>
      <c r="E18" s="43">
        <v>4</v>
      </c>
      <c r="F18" s="43">
        <v>51</v>
      </c>
      <c r="G18" s="43">
        <v>2</v>
      </c>
      <c r="H18" s="43">
        <v>33</v>
      </c>
      <c r="I18" s="43">
        <v>8</v>
      </c>
      <c r="J18" s="43">
        <v>8</v>
      </c>
      <c r="K18" s="43">
        <v>337</v>
      </c>
      <c r="L18" s="43">
        <v>26</v>
      </c>
      <c r="M18" s="43">
        <v>187</v>
      </c>
      <c r="N18" s="43">
        <v>124</v>
      </c>
      <c r="O18" s="43">
        <v>0</v>
      </c>
      <c r="P18" s="43">
        <v>114</v>
      </c>
      <c r="Q18" s="43">
        <v>9</v>
      </c>
      <c r="R18" s="43">
        <v>58</v>
      </c>
      <c r="S18" s="43">
        <v>47</v>
      </c>
      <c r="T18" s="43">
        <v>0</v>
      </c>
    </row>
    <row r="19" spans="1:20" s="40" customFormat="1" ht="14.25" customHeight="1">
      <c r="A19" s="41" t="s">
        <v>192</v>
      </c>
      <c r="B19" s="42" t="s">
        <v>17</v>
      </c>
      <c r="C19" s="43">
        <v>75</v>
      </c>
      <c r="D19" s="43">
        <v>37</v>
      </c>
      <c r="E19" s="43">
        <v>0</v>
      </c>
      <c r="F19" s="43">
        <v>16</v>
      </c>
      <c r="G19" s="43">
        <v>0</v>
      </c>
      <c r="H19" s="43">
        <v>1</v>
      </c>
      <c r="I19" s="43">
        <v>15</v>
      </c>
      <c r="J19" s="43">
        <v>0</v>
      </c>
      <c r="K19" s="43">
        <v>12</v>
      </c>
      <c r="L19" s="43">
        <v>0</v>
      </c>
      <c r="M19" s="43">
        <v>0</v>
      </c>
      <c r="N19" s="43">
        <v>7</v>
      </c>
      <c r="O19" s="43">
        <v>5</v>
      </c>
      <c r="P19" s="43">
        <v>10</v>
      </c>
      <c r="Q19" s="43">
        <v>1</v>
      </c>
      <c r="R19" s="43">
        <v>3</v>
      </c>
      <c r="S19" s="43">
        <v>5</v>
      </c>
      <c r="T19" s="43">
        <v>1</v>
      </c>
    </row>
    <row r="20" spans="1:20" s="40" customFormat="1" ht="14.25" customHeight="1">
      <c r="A20" s="41" t="s">
        <v>193</v>
      </c>
      <c r="B20" s="42" t="s">
        <v>18</v>
      </c>
      <c r="C20" s="43">
        <v>97</v>
      </c>
      <c r="D20" s="43">
        <v>77</v>
      </c>
      <c r="E20" s="43">
        <v>0</v>
      </c>
      <c r="F20" s="43">
        <v>11</v>
      </c>
      <c r="G20" s="43">
        <v>0</v>
      </c>
      <c r="H20" s="43">
        <v>7</v>
      </c>
      <c r="I20" s="43">
        <v>1</v>
      </c>
      <c r="J20" s="43">
        <v>3</v>
      </c>
      <c r="K20" s="43">
        <v>9</v>
      </c>
      <c r="L20" s="43">
        <v>0</v>
      </c>
      <c r="M20" s="43">
        <v>8</v>
      </c>
      <c r="N20" s="43">
        <v>1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</row>
    <row r="21" spans="1:20" s="40" customFormat="1" ht="14.25" customHeight="1">
      <c r="A21" s="41" t="s">
        <v>194</v>
      </c>
      <c r="B21" s="42" t="s">
        <v>19</v>
      </c>
      <c r="C21" s="43">
        <v>48</v>
      </c>
      <c r="D21" s="43">
        <v>32</v>
      </c>
      <c r="E21" s="43">
        <v>0</v>
      </c>
      <c r="F21" s="43">
        <v>9</v>
      </c>
      <c r="G21" s="43">
        <v>0</v>
      </c>
      <c r="H21" s="43">
        <v>0</v>
      </c>
      <c r="I21" s="43">
        <v>9</v>
      </c>
      <c r="J21" s="43">
        <v>0</v>
      </c>
      <c r="K21" s="43">
        <v>7</v>
      </c>
      <c r="L21" s="43">
        <v>1</v>
      </c>
      <c r="M21" s="43">
        <v>4</v>
      </c>
      <c r="N21" s="43">
        <v>2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</row>
    <row r="22" spans="1:20" s="40" customFormat="1" ht="14.25" customHeight="1">
      <c r="A22" s="41" t="s">
        <v>195</v>
      </c>
      <c r="B22" s="42" t="s">
        <v>20</v>
      </c>
      <c r="C22" s="43">
        <v>263</v>
      </c>
      <c r="D22" s="43">
        <v>222</v>
      </c>
      <c r="E22" s="43">
        <v>2</v>
      </c>
      <c r="F22" s="43">
        <v>24</v>
      </c>
      <c r="G22" s="43">
        <v>5</v>
      </c>
      <c r="H22" s="43">
        <v>16</v>
      </c>
      <c r="I22" s="43">
        <v>0</v>
      </c>
      <c r="J22" s="43">
        <v>3</v>
      </c>
      <c r="K22" s="43">
        <v>15</v>
      </c>
      <c r="L22" s="43">
        <v>2</v>
      </c>
      <c r="M22" s="43">
        <v>12</v>
      </c>
      <c r="N22" s="43">
        <v>0</v>
      </c>
      <c r="O22" s="43">
        <v>1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</row>
    <row r="23" spans="1:20" s="40" customFormat="1" ht="14.25" customHeight="1">
      <c r="A23" s="41" t="s">
        <v>196</v>
      </c>
      <c r="B23" s="42" t="s">
        <v>21</v>
      </c>
      <c r="C23" s="43">
        <v>87</v>
      </c>
      <c r="D23" s="43">
        <v>44</v>
      </c>
      <c r="E23" s="43">
        <v>0</v>
      </c>
      <c r="F23" s="43">
        <v>26</v>
      </c>
      <c r="G23" s="43">
        <v>0</v>
      </c>
      <c r="H23" s="43">
        <v>5</v>
      </c>
      <c r="I23" s="43">
        <v>21</v>
      </c>
      <c r="J23" s="43">
        <v>0</v>
      </c>
      <c r="K23" s="43">
        <v>17</v>
      </c>
      <c r="L23" s="43">
        <v>0</v>
      </c>
      <c r="M23" s="43">
        <v>8</v>
      </c>
      <c r="N23" s="43">
        <v>9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</row>
    <row r="24" spans="1:20" s="40" customFormat="1" ht="14.25" customHeight="1">
      <c r="A24" s="41" t="s">
        <v>197</v>
      </c>
      <c r="B24" s="42" t="s">
        <v>22</v>
      </c>
      <c r="C24" s="43">
        <v>89</v>
      </c>
      <c r="D24" s="43">
        <v>63</v>
      </c>
      <c r="E24" s="43">
        <v>2</v>
      </c>
      <c r="F24" s="43">
        <v>15</v>
      </c>
      <c r="G24" s="43">
        <v>0</v>
      </c>
      <c r="H24" s="43">
        <v>5</v>
      </c>
      <c r="I24" s="43">
        <v>5</v>
      </c>
      <c r="J24" s="43">
        <v>5</v>
      </c>
      <c r="K24" s="43">
        <v>9</v>
      </c>
      <c r="L24" s="43">
        <v>0</v>
      </c>
      <c r="M24" s="43">
        <v>5</v>
      </c>
      <c r="N24" s="43">
        <v>2</v>
      </c>
      <c r="O24" s="43">
        <v>2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</row>
    <row r="25" spans="1:20" s="40" customFormat="1" ht="14.25" customHeight="1">
      <c r="A25" s="41" t="s">
        <v>198</v>
      </c>
      <c r="B25" s="42" t="s">
        <v>23</v>
      </c>
      <c r="C25" s="43">
        <v>9</v>
      </c>
      <c r="D25" s="43">
        <v>3</v>
      </c>
      <c r="E25" s="43">
        <v>0</v>
      </c>
      <c r="F25" s="43">
        <v>5</v>
      </c>
      <c r="G25" s="43">
        <v>0</v>
      </c>
      <c r="H25" s="43">
        <v>0</v>
      </c>
      <c r="I25" s="43">
        <v>5</v>
      </c>
      <c r="J25" s="43">
        <v>0</v>
      </c>
      <c r="K25" s="43">
        <v>1</v>
      </c>
      <c r="L25" s="43">
        <v>0</v>
      </c>
      <c r="M25" s="43">
        <v>0</v>
      </c>
      <c r="N25" s="43">
        <v>1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</row>
    <row r="26" spans="1:20" s="40" customFormat="1" ht="14.25" customHeight="1">
      <c r="A26" s="41" t="s">
        <v>199</v>
      </c>
      <c r="B26" s="42" t="s">
        <v>24</v>
      </c>
      <c r="C26" s="43">
        <v>89</v>
      </c>
      <c r="D26" s="43">
        <v>56</v>
      </c>
      <c r="E26" s="43">
        <v>1</v>
      </c>
      <c r="F26" s="43">
        <v>18</v>
      </c>
      <c r="G26" s="43">
        <v>0</v>
      </c>
      <c r="H26" s="43">
        <v>15</v>
      </c>
      <c r="I26" s="43">
        <v>1</v>
      </c>
      <c r="J26" s="43">
        <v>2</v>
      </c>
      <c r="K26" s="43">
        <v>14</v>
      </c>
      <c r="L26" s="43">
        <v>0</v>
      </c>
      <c r="M26" s="43">
        <v>13</v>
      </c>
      <c r="N26" s="43">
        <v>1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</row>
    <row r="27" spans="1:20" s="40" customFormat="1" ht="14.25" customHeight="1">
      <c r="A27" s="41" t="s">
        <v>200</v>
      </c>
      <c r="B27" s="42" t="s">
        <v>25</v>
      </c>
      <c r="C27" s="43">
        <v>84</v>
      </c>
      <c r="D27" s="43">
        <v>36</v>
      </c>
      <c r="E27" s="43">
        <v>1</v>
      </c>
      <c r="F27" s="43">
        <v>25</v>
      </c>
      <c r="G27" s="43">
        <v>2</v>
      </c>
      <c r="H27" s="43">
        <v>8</v>
      </c>
      <c r="I27" s="43">
        <v>2</v>
      </c>
      <c r="J27" s="43">
        <v>13</v>
      </c>
      <c r="K27" s="43">
        <v>22</v>
      </c>
      <c r="L27" s="43">
        <v>3</v>
      </c>
      <c r="M27" s="43">
        <v>8</v>
      </c>
      <c r="N27" s="43">
        <v>1</v>
      </c>
      <c r="O27" s="43">
        <v>10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</row>
    <row r="28" spans="1:20" s="40" customFormat="1" ht="14.25" customHeight="1">
      <c r="A28" s="41" t="s">
        <v>201</v>
      </c>
      <c r="B28" s="42" t="s">
        <v>26</v>
      </c>
      <c r="C28" s="43">
        <v>39</v>
      </c>
      <c r="D28" s="43">
        <v>27</v>
      </c>
      <c r="E28" s="43">
        <v>0</v>
      </c>
      <c r="F28" s="43">
        <v>6</v>
      </c>
      <c r="G28" s="43">
        <v>0</v>
      </c>
      <c r="H28" s="43">
        <v>2</v>
      </c>
      <c r="I28" s="43">
        <v>2</v>
      </c>
      <c r="J28" s="43">
        <v>2</v>
      </c>
      <c r="K28" s="43">
        <v>6</v>
      </c>
      <c r="L28" s="43">
        <v>0</v>
      </c>
      <c r="M28" s="43">
        <v>5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1:20" s="40" customFormat="1" ht="14.25" customHeight="1">
      <c r="A29" s="41" t="s">
        <v>202</v>
      </c>
      <c r="B29" s="42" t="s">
        <v>27</v>
      </c>
      <c r="C29" s="43">
        <v>19</v>
      </c>
      <c r="D29" s="43">
        <v>11</v>
      </c>
      <c r="E29" s="43">
        <v>3</v>
      </c>
      <c r="F29" s="43">
        <v>3</v>
      </c>
      <c r="G29" s="43">
        <v>0</v>
      </c>
      <c r="H29" s="43">
        <v>0</v>
      </c>
      <c r="I29" s="43">
        <v>3</v>
      </c>
      <c r="J29" s="43">
        <v>0</v>
      </c>
      <c r="K29" s="43">
        <v>1</v>
      </c>
      <c r="L29" s="43">
        <v>0</v>
      </c>
      <c r="M29" s="43">
        <v>0</v>
      </c>
      <c r="N29" s="43">
        <v>1</v>
      </c>
      <c r="O29" s="43">
        <v>0</v>
      </c>
      <c r="P29" s="43">
        <v>1</v>
      </c>
      <c r="Q29" s="43">
        <v>0</v>
      </c>
      <c r="R29" s="43">
        <v>0</v>
      </c>
      <c r="S29" s="43">
        <v>1</v>
      </c>
      <c r="T29" s="43">
        <v>0</v>
      </c>
    </row>
    <row r="30" spans="1:20" s="40" customFormat="1" ht="14.25" customHeight="1">
      <c r="A30" s="44" t="s">
        <v>203</v>
      </c>
      <c r="B30" s="45" t="s">
        <v>28</v>
      </c>
      <c r="C30" s="46">
        <v>4</v>
      </c>
      <c r="D30" s="46">
        <v>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</row>
    <row r="31" spans="1:20" ht="14.25" customHeight="1">
      <c r="A31" s="37" t="s">
        <v>391</v>
      </c>
    </row>
    <row r="32" spans="1:20" ht="15.75" customHeight="1">
      <c r="A32" s="108" t="s">
        <v>91</v>
      </c>
    </row>
    <row r="33" spans="1:1" ht="15.75" customHeight="1"/>
    <row r="34" spans="1:1" ht="15.75" customHeight="1">
      <c r="A34" s="37" t="s">
        <v>395</v>
      </c>
    </row>
  </sheetData>
  <mergeCells count="23">
    <mergeCell ref="T5:T7"/>
    <mergeCell ref="N5:N7"/>
    <mergeCell ref="O5:O7"/>
    <mergeCell ref="P5:P7"/>
    <mergeCell ref="Q5:Q7"/>
    <mergeCell ref="R5:R7"/>
    <mergeCell ref="S5:S7"/>
    <mergeCell ref="A1:S1"/>
    <mergeCell ref="A4:B7"/>
    <mergeCell ref="C4:C7"/>
    <mergeCell ref="D4:D7"/>
    <mergeCell ref="E4:E7"/>
    <mergeCell ref="F4:J4"/>
    <mergeCell ref="K4:O4"/>
    <mergeCell ref="P4:T4"/>
    <mergeCell ref="F5:F7"/>
    <mergeCell ref="G5:G7"/>
    <mergeCell ref="H5:H7"/>
    <mergeCell ref="I5:I7"/>
    <mergeCell ref="J5:J7"/>
    <mergeCell ref="K5:K7"/>
    <mergeCell ref="L5:L7"/>
    <mergeCell ref="M5:M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2"/>
  <sheetViews>
    <sheetView zoomScale="110" zoomScaleNormal="110" zoomScaleSheetLayoutView="100" workbookViewId="0">
      <pane xSplit="3" ySplit="7" topLeftCell="G8" activePane="bottomRight" state="frozen"/>
      <selection activeCell="A8" sqref="A8:IV14"/>
      <selection pane="topRight" activeCell="A8" sqref="A8:IV14"/>
      <selection pane="bottomLeft" activeCell="A8" sqref="A8:IV14"/>
      <selection pane="bottomRight" activeCell="A8" sqref="A8:IV14"/>
    </sheetView>
  </sheetViews>
  <sheetFormatPr defaultColWidth="5.5" defaultRowHeight="11.1" customHeight="1"/>
  <cols>
    <col min="1" max="1" width="16.5" style="6" customWidth="1"/>
    <col min="2" max="10" width="10" style="6" customWidth="1"/>
    <col min="11" max="11" width="10" style="5" customWidth="1"/>
    <col min="12" max="13" width="10" style="6" customWidth="1"/>
    <col min="14" max="14" width="10" style="5" customWidth="1"/>
    <col min="15" max="17" width="10" style="6" customWidth="1"/>
    <col min="18" max="18" width="10" style="5" customWidth="1"/>
    <col min="19" max="22" width="10" style="6" customWidth="1"/>
    <col min="23" max="16384" width="5.5" style="6"/>
  </cols>
  <sheetData>
    <row r="1" spans="1:22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</row>
    <row r="3" spans="1:22" ht="12.75" customHeight="1">
      <c r="A3" s="35" t="s">
        <v>437</v>
      </c>
      <c r="B3" s="24"/>
      <c r="C3" s="24"/>
      <c r="D3" s="5"/>
      <c r="K3" s="6"/>
      <c r="N3" s="6"/>
      <c r="R3" s="6"/>
      <c r="U3" s="10"/>
      <c r="V3" s="10"/>
    </row>
    <row r="4" spans="1:22" s="11" customFormat="1" ht="24.75" customHeight="1">
      <c r="A4" s="237" t="s">
        <v>105</v>
      </c>
      <c r="B4" s="238"/>
      <c r="C4" s="239"/>
      <c r="D4" s="246" t="s">
        <v>106</v>
      </c>
      <c r="E4" s="247" t="s">
        <v>107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11" customFormat="1" ht="24.75" customHeight="1">
      <c r="A5" s="240"/>
      <c r="B5" s="241"/>
      <c r="C5" s="242"/>
      <c r="D5" s="223" t="s">
        <v>108</v>
      </c>
      <c r="E5" s="224"/>
      <c r="F5" s="225"/>
      <c r="G5" s="229" t="s">
        <v>109</v>
      </c>
      <c r="H5" s="230"/>
      <c r="I5" s="229" t="s">
        <v>110</v>
      </c>
      <c r="J5" s="230"/>
      <c r="K5" s="230"/>
      <c r="L5" s="230"/>
      <c r="M5" s="230"/>
      <c r="N5" s="230"/>
      <c r="O5" s="229" t="s">
        <v>394</v>
      </c>
      <c r="P5" s="230"/>
      <c r="Q5" s="230"/>
      <c r="R5" s="230"/>
      <c r="S5" s="230"/>
      <c r="T5" s="230"/>
      <c r="U5" s="229" t="s">
        <v>111</v>
      </c>
      <c r="V5" s="235"/>
    </row>
    <row r="6" spans="1:22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5"/>
    </row>
    <row r="7" spans="1:22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9" t="s">
        <v>117</v>
      </c>
    </row>
    <row r="8" spans="1:22" s="25" customFormat="1" ht="15.75" customHeight="1">
      <c r="A8" s="68" t="s">
        <v>167</v>
      </c>
      <c r="B8" s="69" t="s">
        <v>168</v>
      </c>
      <c r="C8" s="70" t="s">
        <v>0</v>
      </c>
      <c r="D8" s="71">
        <v>10341</v>
      </c>
      <c r="E8" s="71">
        <v>4603</v>
      </c>
      <c r="F8" s="71">
        <v>5738</v>
      </c>
      <c r="G8" s="71">
        <v>3981</v>
      </c>
      <c r="H8" s="71">
        <v>4916</v>
      </c>
      <c r="I8" s="71">
        <v>15</v>
      </c>
      <c r="J8" s="71">
        <v>14</v>
      </c>
      <c r="K8" s="71">
        <v>50</v>
      </c>
      <c r="L8" s="71">
        <v>61</v>
      </c>
      <c r="M8" s="71">
        <v>100</v>
      </c>
      <c r="N8" s="71">
        <v>144</v>
      </c>
      <c r="O8" s="71">
        <v>23</v>
      </c>
      <c r="P8" s="71">
        <v>35</v>
      </c>
      <c r="Q8" s="71">
        <v>135</v>
      </c>
      <c r="R8" s="71">
        <v>200</v>
      </c>
      <c r="S8" s="71">
        <v>210</v>
      </c>
      <c r="T8" s="71">
        <v>255</v>
      </c>
      <c r="U8" s="71">
        <v>89</v>
      </c>
      <c r="V8" s="71">
        <v>113</v>
      </c>
    </row>
    <row r="9" spans="1:22" s="26" customFormat="1" ht="15.75" customHeight="1">
      <c r="A9" s="231" t="s">
        <v>6</v>
      </c>
      <c r="B9" s="72" t="s">
        <v>169</v>
      </c>
      <c r="C9" s="73" t="s">
        <v>2</v>
      </c>
      <c r="D9" s="21">
        <v>9502</v>
      </c>
      <c r="E9" s="21">
        <v>4278</v>
      </c>
      <c r="F9" s="21">
        <v>5224</v>
      </c>
      <c r="G9" s="21">
        <v>3722</v>
      </c>
      <c r="H9" s="21">
        <v>4507</v>
      </c>
      <c r="I9" s="21">
        <v>14</v>
      </c>
      <c r="J9" s="21">
        <v>14</v>
      </c>
      <c r="K9" s="21">
        <v>48</v>
      </c>
      <c r="L9" s="21">
        <v>56</v>
      </c>
      <c r="M9" s="21">
        <v>92</v>
      </c>
      <c r="N9" s="21">
        <v>126</v>
      </c>
      <c r="O9" s="21">
        <v>19</v>
      </c>
      <c r="P9" s="21">
        <v>30</v>
      </c>
      <c r="Q9" s="21">
        <v>125</v>
      </c>
      <c r="R9" s="21">
        <v>179</v>
      </c>
      <c r="S9" s="21">
        <v>187</v>
      </c>
      <c r="T9" s="21">
        <v>218</v>
      </c>
      <c r="U9" s="21">
        <v>71</v>
      </c>
      <c r="V9" s="21">
        <v>94</v>
      </c>
    </row>
    <row r="10" spans="1:22" s="26" customFormat="1" ht="15.75" customHeight="1">
      <c r="A10" s="232"/>
      <c r="B10" s="72" t="s">
        <v>170</v>
      </c>
      <c r="C10" s="73" t="s">
        <v>4</v>
      </c>
      <c r="D10" s="21">
        <v>839</v>
      </c>
      <c r="E10" s="21">
        <v>325</v>
      </c>
      <c r="F10" s="21">
        <v>514</v>
      </c>
      <c r="G10" s="21">
        <v>259</v>
      </c>
      <c r="H10" s="21">
        <v>409</v>
      </c>
      <c r="I10" s="21">
        <v>1</v>
      </c>
      <c r="J10" s="21">
        <v>0</v>
      </c>
      <c r="K10" s="21">
        <v>2</v>
      </c>
      <c r="L10" s="21">
        <v>5</v>
      </c>
      <c r="M10" s="21">
        <v>8</v>
      </c>
      <c r="N10" s="21">
        <v>18</v>
      </c>
      <c r="O10" s="21">
        <v>4</v>
      </c>
      <c r="P10" s="21">
        <v>5</v>
      </c>
      <c r="Q10" s="21">
        <v>10</v>
      </c>
      <c r="R10" s="21">
        <v>21</v>
      </c>
      <c r="S10" s="21">
        <v>23</v>
      </c>
      <c r="T10" s="21">
        <v>37</v>
      </c>
      <c r="U10" s="21">
        <v>18</v>
      </c>
      <c r="V10" s="21">
        <v>19</v>
      </c>
    </row>
    <row r="11" spans="1:22" s="25" customFormat="1" ht="15.75" customHeight="1">
      <c r="A11" s="115" t="s">
        <v>415</v>
      </c>
      <c r="B11" s="69" t="s">
        <v>168</v>
      </c>
      <c r="C11" s="70" t="s">
        <v>0</v>
      </c>
      <c r="D11" s="71">
        <v>1352</v>
      </c>
      <c r="E11" s="71">
        <v>552</v>
      </c>
      <c r="F11" s="71">
        <v>800</v>
      </c>
      <c r="G11" s="71">
        <v>497</v>
      </c>
      <c r="H11" s="71">
        <v>673</v>
      </c>
      <c r="I11" s="71">
        <v>1</v>
      </c>
      <c r="J11" s="71">
        <v>2</v>
      </c>
      <c r="K11" s="71">
        <v>5</v>
      </c>
      <c r="L11" s="71">
        <v>9</v>
      </c>
      <c r="M11" s="71">
        <v>7</v>
      </c>
      <c r="N11" s="71">
        <v>24</v>
      </c>
      <c r="O11" s="71">
        <v>0</v>
      </c>
      <c r="P11" s="71">
        <v>4</v>
      </c>
      <c r="Q11" s="71">
        <v>11</v>
      </c>
      <c r="R11" s="71">
        <v>16</v>
      </c>
      <c r="S11" s="71">
        <v>5</v>
      </c>
      <c r="T11" s="71">
        <v>40</v>
      </c>
      <c r="U11" s="71">
        <v>26</v>
      </c>
      <c r="V11" s="71">
        <v>32</v>
      </c>
    </row>
    <row r="12" spans="1:22" s="25" customFormat="1" ht="15.75" customHeight="1">
      <c r="A12" s="233" t="s">
        <v>7</v>
      </c>
      <c r="B12" s="72" t="s">
        <v>169</v>
      </c>
      <c r="C12" s="73" t="s">
        <v>2</v>
      </c>
      <c r="D12" s="21">
        <v>1273</v>
      </c>
      <c r="E12" s="21">
        <v>529</v>
      </c>
      <c r="F12" s="21">
        <v>744</v>
      </c>
      <c r="G12" s="21">
        <v>480</v>
      </c>
      <c r="H12" s="21">
        <v>640</v>
      </c>
      <c r="I12" s="21">
        <v>1</v>
      </c>
      <c r="J12" s="21">
        <v>2</v>
      </c>
      <c r="K12" s="21">
        <v>5</v>
      </c>
      <c r="L12" s="21">
        <v>9</v>
      </c>
      <c r="M12" s="21">
        <v>7</v>
      </c>
      <c r="N12" s="21">
        <v>22</v>
      </c>
      <c r="O12" s="21">
        <v>0</v>
      </c>
      <c r="P12" s="21">
        <v>4</v>
      </c>
      <c r="Q12" s="21">
        <v>11</v>
      </c>
      <c r="R12" s="21">
        <v>16</v>
      </c>
      <c r="S12" s="21">
        <v>5</v>
      </c>
      <c r="T12" s="21">
        <v>24</v>
      </c>
      <c r="U12" s="21">
        <v>20</v>
      </c>
      <c r="V12" s="21">
        <v>27</v>
      </c>
    </row>
    <row r="13" spans="1:22" s="25" customFormat="1" ht="15.75" customHeight="1">
      <c r="A13" s="234"/>
      <c r="B13" s="72" t="s">
        <v>170</v>
      </c>
      <c r="C13" s="73" t="s">
        <v>4</v>
      </c>
      <c r="D13" s="21">
        <v>79</v>
      </c>
      <c r="E13" s="21">
        <v>23</v>
      </c>
      <c r="F13" s="21">
        <v>56</v>
      </c>
      <c r="G13" s="21">
        <v>17</v>
      </c>
      <c r="H13" s="21">
        <v>33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16</v>
      </c>
      <c r="U13" s="21">
        <v>6</v>
      </c>
      <c r="V13" s="21">
        <v>5</v>
      </c>
    </row>
    <row r="14" spans="1:22" s="25" customFormat="1" ht="15.75" customHeight="1">
      <c r="A14" s="115" t="s">
        <v>414</v>
      </c>
      <c r="B14" s="69" t="s">
        <v>168</v>
      </c>
      <c r="C14" s="70" t="s">
        <v>0</v>
      </c>
      <c r="D14" s="71">
        <v>1872</v>
      </c>
      <c r="E14" s="71">
        <v>932</v>
      </c>
      <c r="F14" s="71">
        <v>940</v>
      </c>
      <c r="G14" s="71">
        <v>897</v>
      </c>
      <c r="H14" s="71">
        <v>886</v>
      </c>
      <c r="I14" s="71">
        <v>7</v>
      </c>
      <c r="J14" s="71">
        <v>2</v>
      </c>
      <c r="K14" s="71">
        <v>0</v>
      </c>
      <c r="L14" s="71">
        <v>0</v>
      </c>
      <c r="M14" s="71">
        <v>14</v>
      </c>
      <c r="N14" s="71">
        <v>17</v>
      </c>
      <c r="O14" s="71">
        <v>1</v>
      </c>
      <c r="P14" s="71">
        <v>3</v>
      </c>
      <c r="Q14" s="71">
        <v>1</v>
      </c>
      <c r="R14" s="71">
        <v>11</v>
      </c>
      <c r="S14" s="71">
        <v>9</v>
      </c>
      <c r="T14" s="71">
        <v>13</v>
      </c>
      <c r="U14" s="71">
        <v>3</v>
      </c>
      <c r="V14" s="71">
        <v>8</v>
      </c>
    </row>
    <row r="15" spans="1:22" s="25" customFormat="1" ht="15.75" customHeight="1">
      <c r="A15" s="233" t="s">
        <v>8</v>
      </c>
      <c r="B15" s="72" t="s">
        <v>169</v>
      </c>
      <c r="C15" s="73" t="s">
        <v>2</v>
      </c>
      <c r="D15" s="21">
        <v>1847</v>
      </c>
      <c r="E15" s="21">
        <v>926</v>
      </c>
      <c r="F15" s="21">
        <v>921</v>
      </c>
      <c r="G15" s="21">
        <v>893</v>
      </c>
      <c r="H15" s="21">
        <v>868</v>
      </c>
      <c r="I15" s="21">
        <v>6</v>
      </c>
      <c r="J15" s="21">
        <v>2</v>
      </c>
      <c r="K15" s="21">
        <v>0</v>
      </c>
      <c r="L15" s="21">
        <v>0</v>
      </c>
      <c r="M15" s="21">
        <v>14</v>
      </c>
      <c r="N15" s="21">
        <v>16</v>
      </c>
      <c r="O15" s="21">
        <v>1</v>
      </c>
      <c r="P15" s="21">
        <v>3</v>
      </c>
      <c r="Q15" s="21">
        <v>1</v>
      </c>
      <c r="R15" s="21">
        <v>11</v>
      </c>
      <c r="S15" s="21">
        <v>8</v>
      </c>
      <c r="T15" s="21">
        <v>13</v>
      </c>
      <c r="U15" s="21">
        <v>3</v>
      </c>
      <c r="V15" s="21">
        <v>8</v>
      </c>
    </row>
    <row r="16" spans="1:22" s="25" customFormat="1" ht="15.75" customHeight="1">
      <c r="A16" s="234"/>
      <c r="B16" s="74" t="s">
        <v>170</v>
      </c>
      <c r="C16" s="75" t="s">
        <v>4</v>
      </c>
      <c r="D16" s="21">
        <v>25</v>
      </c>
      <c r="E16" s="21">
        <v>6</v>
      </c>
      <c r="F16" s="21">
        <v>19</v>
      </c>
      <c r="G16" s="21">
        <v>4</v>
      </c>
      <c r="H16" s="21">
        <v>18</v>
      </c>
      <c r="I16" s="21">
        <v>1</v>
      </c>
      <c r="J16" s="21">
        <v>0</v>
      </c>
      <c r="K16" s="21">
        <v>0</v>
      </c>
      <c r="L16" s="21">
        <v>0</v>
      </c>
      <c r="M16" s="21">
        <v>0</v>
      </c>
      <c r="N16" s="21">
        <v>1</v>
      </c>
      <c r="O16" s="21">
        <v>0</v>
      </c>
      <c r="P16" s="21">
        <v>0</v>
      </c>
      <c r="Q16" s="21">
        <v>0</v>
      </c>
      <c r="R16" s="21">
        <v>0</v>
      </c>
      <c r="S16" s="21">
        <v>1</v>
      </c>
      <c r="T16" s="21">
        <v>0</v>
      </c>
      <c r="U16" s="21">
        <v>0</v>
      </c>
      <c r="V16" s="21">
        <v>0</v>
      </c>
    </row>
    <row r="17" spans="1:22" s="25" customFormat="1" ht="15.75" customHeight="1">
      <c r="A17" s="115" t="s">
        <v>413</v>
      </c>
      <c r="B17" s="76" t="s">
        <v>171</v>
      </c>
      <c r="C17" s="77" t="s">
        <v>0</v>
      </c>
      <c r="D17" s="71">
        <v>1007</v>
      </c>
      <c r="E17" s="71">
        <v>400</v>
      </c>
      <c r="F17" s="71">
        <v>607</v>
      </c>
      <c r="G17" s="71">
        <v>353</v>
      </c>
      <c r="H17" s="71">
        <v>554</v>
      </c>
      <c r="I17" s="71">
        <v>1</v>
      </c>
      <c r="J17" s="71">
        <v>1</v>
      </c>
      <c r="K17" s="71">
        <v>2</v>
      </c>
      <c r="L17" s="71">
        <v>1</v>
      </c>
      <c r="M17" s="71">
        <v>10</v>
      </c>
      <c r="N17" s="71">
        <v>5</v>
      </c>
      <c r="O17" s="71">
        <v>1</v>
      </c>
      <c r="P17" s="71">
        <v>2</v>
      </c>
      <c r="Q17" s="71">
        <v>1</v>
      </c>
      <c r="R17" s="71">
        <v>3</v>
      </c>
      <c r="S17" s="71">
        <v>18</v>
      </c>
      <c r="T17" s="71">
        <v>23</v>
      </c>
      <c r="U17" s="71">
        <v>14</v>
      </c>
      <c r="V17" s="71">
        <v>18</v>
      </c>
    </row>
    <row r="18" spans="1:22" s="25" customFormat="1" ht="15.75" customHeight="1">
      <c r="A18" s="233" t="s">
        <v>95</v>
      </c>
      <c r="B18" s="72" t="s">
        <v>169</v>
      </c>
      <c r="C18" s="73" t="s">
        <v>2</v>
      </c>
      <c r="D18" s="21">
        <v>870</v>
      </c>
      <c r="E18" s="21">
        <v>344</v>
      </c>
      <c r="F18" s="21">
        <v>526</v>
      </c>
      <c r="G18" s="21">
        <v>303</v>
      </c>
      <c r="H18" s="21">
        <v>481</v>
      </c>
      <c r="I18" s="21">
        <v>1</v>
      </c>
      <c r="J18" s="21">
        <v>1</v>
      </c>
      <c r="K18" s="21">
        <v>2</v>
      </c>
      <c r="L18" s="21">
        <v>1</v>
      </c>
      <c r="M18" s="21">
        <v>8</v>
      </c>
      <c r="N18" s="21">
        <v>3</v>
      </c>
      <c r="O18" s="21">
        <v>1</v>
      </c>
      <c r="P18" s="21">
        <v>1</v>
      </c>
      <c r="Q18" s="21">
        <v>1</v>
      </c>
      <c r="R18" s="21">
        <v>3</v>
      </c>
      <c r="S18" s="21">
        <v>15</v>
      </c>
      <c r="T18" s="21">
        <v>21</v>
      </c>
      <c r="U18" s="21">
        <v>13</v>
      </c>
      <c r="V18" s="21">
        <v>15</v>
      </c>
    </row>
    <row r="19" spans="1:22" s="25" customFormat="1" ht="17.25" customHeight="1">
      <c r="A19" s="234"/>
      <c r="B19" s="74" t="s">
        <v>170</v>
      </c>
      <c r="C19" s="75" t="s">
        <v>4</v>
      </c>
      <c r="D19" s="21">
        <v>137</v>
      </c>
      <c r="E19" s="21">
        <v>56</v>
      </c>
      <c r="F19" s="21">
        <v>81</v>
      </c>
      <c r="G19" s="21">
        <v>50</v>
      </c>
      <c r="H19" s="21">
        <v>73</v>
      </c>
      <c r="I19" s="21">
        <v>0</v>
      </c>
      <c r="J19" s="21">
        <v>0</v>
      </c>
      <c r="K19" s="28">
        <v>0</v>
      </c>
      <c r="L19" s="21">
        <v>0</v>
      </c>
      <c r="M19" s="21">
        <v>2</v>
      </c>
      <c r="N19" s="21">
        <v>2</v>
      </c>
      <c r="O19" s="21">
        <v>0</v>
      </c>
      <c r="P19" s="21">
        <v>1</v>
      </c>
      <c r="Q19" s="28">
        <v>0</v>
      </c>
      <c r="R19" s="21">
        <v>0</v>
      </c>
      <c r="S19" s="21">
        <v>3</v>
      </c>
      <c r="T19" s="21">
        <v>2</v>
      </c>
      <c r="U19" s="21">
        <v>1</v>
      </c>
      <c r="V19" s="21">
        <v>3</v>
      </c>
    </row>
    <row r="20" spans="1:22" s="25" customFormat="1" ht="15.75" customHeight="1">
      <c r="A20" s="115" t="s">
        <v>412</v>
      </c>
      <c r="B20" s="76" t="s">
        <v>171</v>
      </c>
      <c r="C20" s="77" t="s">
        <v>0</v>
      </c>
      <c r="D20" s="71">
        <v>1042</v>
      </c>
      <c r="E20" s="71">
        <v>531</v>
      </c>
      <c r="F20" s="71">
        <v>511</v>
      </c>
      <c r="G20" s="71">
        <v>362</v>
      </c>
      <c r="H20" s="71">
        <v>364</v>
      </c>
      <c r="I20" s="71">
        <v>0</v>
      </c>
      <c r="J20" s="71">
        <v>0</v>
      </c>
      <c r="K20" s="71">
        <v>2</v>
      </c>
      <c r="L20" s="71">
        <v>0</v>
      </c>
      <c r="M20" s="71">
        <v>28</v>
      </c>
      <c r="N20" s="71">
        <v>33</v>
      </c>
      <c r="O20" s="71">
        <v>16</v>
      </c>
      <c r="P20" s="71">
        <v>16</v>
      </c>
      <c r="Q20" s="71">
        <v>21</v>
      </c>
      <c r="R20" s="71">
        <v>22</v>
      </c>
      <c r="S20" s="71">
        <v>98</v>
      </c>
      <c r="T20" s="71">
        <v>72</v>
      </c>
      <c r="U20" s="71">
        <v>4</v>
      </c>
      <c r="V20" s="71">
        <v>4</v>
      </c>
    </row>
    <row r="21" spans="1:22" s="25" customFormat="1" ht="15.75" customHeight="1">
      <c r="A21" s="233" t="s">
        <v>9</v>
      </c>
      <c r="B21" s="72" t="s">
        <v>169</v>
      </c>
      <c r="C21" s="73" t="s">
        <v>2</v>
      </c>
      <c r="D21" s="21">
        <v>982</v>
      </c>
      <c r="E21" s="21">
        <v>503</v>
      </c>
      <c r="F21" s="21">
        <v>479</v>
      </c>
      <c r="G21" s="21">
        <v>344</v>
      </c>
      <c r="H21" s="21">
        <v>344</v>
      </c>
      <c r="I21" s="21">
        <v>0</v>
      </c>
      <c r="J21" s="21">
        <v>0</v>
      </c>
      <c r="K21" s="21">
        <v>2</v>
      </c>
      <c r="L21" s="21">
        <v>0</v>
      </c>
      <c r="M21" s="21">
        <v>27</v>
      </c>
      <c r="N21" s="21">
        <v>31</v>
      </c>
      <c r="O21" s="21">
        <v>13</v>
      </c>
      <c r="P21" s="21">
        <v>13</v>
      </c>
      <c r="Q21" s="21">
        <v>21</v>
      </c>
      <c r="R21" s="21">
        <v>21</v>
      </c>
      <c r="S21" s="21">
        <v>94</v>
      </c>
      <c r="T21" s="21">
        <v>68</v>
      </c>
      <c r="U21" s="21">
        <v>2</v>
      </c>
      <c r="V21" s="21">
        <v>2</v>
      </c>
    </row>
    <row r="22" spans="1:22" s="25" customFormat="1" ht="15.75" customHeight="1">
      <c r="A22" s="234"/>
      <c r="B22" s="74" t="s">
        <v>170</v>
      </c>
      <c r="C22" s="75" t="s">
        <v>4</v>
      </c>
      <c r="D22" s="21">
        <v>60</v>
      </c>
      <c r="E22" s="21">
        <v>28</v>
      </c>
      <c r="F22" s="21">
        <v>32</v>
      </c>
      <c r="G22" s="21">
        <v>18</v>
      </c>
      <c r="H22" s="21">
        <v>20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21">
        <v>2</v>
      </c>
      <c r="O22" s="21">
        <v>3</v>
      </c>
      <c r="P22" s="21">
        <v>3</v>
      </c>
      <c r="Q22" s="21">
        <v>0</v>
      </c>
      <c r="R22" s="21">
        <v>1</v>
      </c>
      <c r="S22" s="21">
        <v>4</v>
      </c>
      <c r="T22" s="21">
        <v>4</v>
      </c>
      <c r="U22" s="21">
        <v>2</v>
      </c>
      <c r="V22" s="21">
        <v>2</v>
      </c>
    </row>
    <row r="23" spans="1:22" s="25" customFormat="1" ht="15.75" customHeight="1">
      <c r="A23" s="115" t="s">
        <v>411</v>
      </c>
      <c r="B23" s="69" t="s">
        <v>168</v>
      </c>
      <c r="C23" s="70" t="s">
        <v>0</v>
      </c>
      <c r="D23" s="71">
        <v>557</v>
      </c>
      <c r="E23" s="71">
        <v>234</v>
      </c>
      <c r="F23" s="71">
        <v>323</v>
      </c>
      <c r="G23" s="71">
        <v>215</v>
      </c>
      <c r="H23" s="71">
        <v>265</v>
      </c>
      <c r="I23" s="71">
        <v>0</v>
      </c>
      <c r="J23" s="71">
        <v>0</v>
      </c>
      <c r="K23" s="71">
        <v>1</v>
      </c>
      <c r="L23" s="71">
        <v>6</v>
      </c>
      <c r="M23" s="71">
        <v>0</v>
      </c>
      <c r="N23" s="71">
        <v>4</v>
      </c>
      <c r="O23" s="71">
        <v>0</v>
      </c>
      <c r="P23" s="71">
        <v>0</v>
      </c>
      <c r="Q23" s="71">
        <v>11</v>
      </c>
      <c r="R23" s="71">
        <v>29</v>
      </c>
      <c r="S23" s="71">
        <v>2</v>
      </c>
      <c r="T23" s="71">
        <v>12</v>
      </c>
      <c r="U23" s="71">
        <v>5</v>
      </c>
      <c r="V23" s="71">
        <v>7</v>
      </c>
    </row>
    <row r="24" spans="1:22" s="25" customFormat="1" ht="15.75" customHeight="1">
      <c r="A24" s="29" t="s">
        <v>10</v>
      </c>
      <c r="B24" s="72" t="s">
        <v>169</v>
      </c>
      <c r="C24" s="73" t="s">
        <v>2</v>
      </c>
      <c r="D24" s="21">
        <v>544</v>
      </c>
      <c r="E24" s="21">
        <v>229</v>
      </c>
      <c r="F24" s="21">
        <v>315</v>
      </c>
      <c r="G24" s="21">
        <v>211</v>
      </c>
      <c r="H24" s="21">
        <v>258</v>
      </c>
      <c r="I24" s="21">
        <v>0</v>
      </c>
      <c r="J24" s="21">
        <v>0</v>
      </c>
      <c r="K24" s="21">
        <v>1</v>
      </c>
      <c r="L24" s="21">
        <v>6</v>
      </c>
      <c r="M24" s="21">
        <v>0</v>
      </c>
      <c r="N24" s="21">
        <v>4</v>
      </c>
      <c r="O24" s="21">
        <v>0</v>
      </c>
      <c r="P24" s="21">
        <v>0</v>
      </c>
      <c r="Q24" s="21">
        <v>11</v>
      </c>
      <c r="R24" s="21">
        <v>29</v>
      </c>
      <c r="S24" s="21">
        <v>2</v>
      </c>
      <c r="T24" s="21">
        <v>12</v>
      </c>
      <c r="U24" s="21">
        <v>4</v>
      </c>
      <c r="V24" s="21">
        <v>6</v>
      </c>
    </row>
    <row r="25" spans="1:22" s="25" customFormat="1" ht="15.75" customHeight="1">
      <c r="A25" s="27"/>
      <c r="B25" s="74" t="s">
        <v>170</v>
      </c>
      <c r="C25" s="75" t="s">
        <v>4</v>
      </c>
      <c r="D25" s="21">
        <v>13</v>
      </c>
      <c r="E25" s="21">
        <v>5</v>
      </c>
      <c r="F25" s="21">
        <v>8</v>
      </c>
      <c r="G25" s="21">
        <v>4</v>
      </c>
      <c r="H25" s="21">
        <v>7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1</v>
      </c>
      <c r="V25" s="21">
        <v>1</v>
      </c>
    </row>
    <row r="26" spans="1:22" s="25" customFormat="1" ht="15.75" customHeight="1">
      <c r="A26" s="115" t="s">
        <v>410</v>
      </c>
      <c r="B26" s="76" t="s">
        <v>171</v>
      </c>
      <c r="C26" s="77" t="s">
        <v>0</v>
      </c>
      <c r="D26" s="71">
        <v>1241</v>
      </c>
      <c r="E26" s="71">
        <v>531</v>
      </c>
      <c r="F26" s="71">
        <v>710</v>
      </c>
      <c r="G26" s="71">
        <v>459</v>
      </c>
      <c r="H26" s="71">
        <v>650</v>
      </c>
      <c r="I26" s="71">
        <v>0</v>
      </c>
      <c r="J26" s="71">
        <v>0</v>
      </c>
      <c r="K26" s="71">
        <v>13</v>
      </c>
      <c r="L26" s="71">
        <v>8</v>
      </c>
      <c r="M26" s="71">
        <v>12</v>
      </c>
      <c r="N26" s="71">
        <v>12</v>
      </c>
      <c r="O26" s="71">
        <v>0</v>
      </c>
      <c r="P26" s="71">
        <v>0</v>
      </c>
      <c r="Q26" s="71">
        <v>15</v>
      </c>
      <c r="R26" s="71">
        <v>13</v>
      </c>
      <c r="S26" s="71">
        <v>16</v>
      </c>
      <c r="T26" s="71">
        <v>14</v>
      </c>
      <c r="U26" s="71">
        <v>16</v>
      </c>
      <c r="V26" s="71">
        <v>13</v>
      </c>
    </row>
    <row r="27" spans="1:22" s="25" customFormat="1" ht="15.75" customHeight="1">
      <c r="A27" s="29" t="s">
        <v>11</v>
      </c>
      <c r="B27" s="72" t="s">
        <v>169</v>
      </c>
      <c r="C27" s="73" t="s">
        <v>2</v>
      </c>
      <c r="D27" s="21">
        <v>1176</v>
      </c>
      <c r="E27" s="21">
        <v>508</v>
      </c>
      <c r="F27" s="21">
        <v>668</v>
      </c>
      <c r="G27" s="21">
        <v>437</v>
      </c>
      <c r="H27" s="21">
        <v>608</v>
      </c>
      <c r="I27" s="21">
        <v>0</v>
      </c>
      <c r="J27" s="21">
        <v>0</v>
      </c>
      <c r="K27" s="21">
        <v>13</v>
      </c>
      <c r="L27" s="21">
        <v>8</v>
      </c>
      <c r="M27" s="21">
        <v>12</v>
      </c>
      <c r="N27" s="21">
        <v>12</v>
      </c>
      <c r="O27" s="21">
        <v>0</v>
      </c>
      <c r="P27" s="21">
        <v>0</v>
      </c>
      <c r="Q27" s="21">
        <v>15</v>
      </c>
      <c r="R27" s="21">
        <v>13</v>
      </c>
      <c r="S27" s="21">
        <v>16</v>
      </c>
      <c r="T27" s="21">
        <v>14</v>
      </c>
      <c r="U27" s="21">
        <v>15</v>
      </c>
      <c r="V27" s="21">
        <v>13</v>
      </c>
    </row>
    <row r="28" spans="1:22" s="25" customFormat="1" ht="15.75" customHeight="1">
      <c r="A28" s="27"/>
      <c r="B28" s="74" t="s">
        <v>170</v>
      </c>
      <c r="C28" s="75" t="s">
        <v>4</v>
      </c>
      <c r="D28" s="21">
        <v>65</v>
      </c>
      <c r="E28" s="21">
        <v>23</v>
      </c>
      <c r="F28" s="21">
        <v>42</v>
      </c>
      <c r="G28" s="21">
        <v>22</v>
      </c>
      <c r="H28" s="21">
        <v>42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1</v>
      </c>
      <c r="V28" s="21">
        <v>0</v>
      </c>
    </row>
    <row r="29" spans="1:22" s="25" customFormat="1" ht="15.75" customHeight="1">
      <c r="A29" s="68" t="s">
        <v>172</v>
      </c>
      <c r="B29" s="76" t="s">
        <v>171</v>
      </c>
      <c r="C29" s="77" t="s">
        <v>0</v>
      </c>
      <c r="D29" s="71">
        <v>146</v>
      </c>
      <c r="E29" s="71">
        <v>52</v>
      </c>
      <c r="F29" s="71">
        <v>94</v>
      </c>
      <c r="G29" s="71">
        <v>37</v>
      </c>
      <c r="H29" s="71">
        <v>79</v>
      </c>
      <c r="I29" s="71">
        <v>0</v>
      </c>
      <c r="J29" s="71">
        <v>0</v>
      </c>
      <c r="K29" s="71">
        <v>3</v>
      </c>
      <c r="L29" s="71">
        <v>1</v>
      </c>
      <c r="M29" s="71">
        <v>0</v>
      </c>
      <c r="N29" s="71">
        <v>0</v>
      </c>
      <c r="O29" s="71">
        <v>0</v>
      </c>
      <c r="P29" s="71">
        <v>0</v>
      </c>
      <c r="Q29" s="71">
        <v>3</v>
      </c>
      <c r="R29" s="71">
        <v>4</v>
      </c>
      <c r="S29" s="71">
        <v>3</v>
      </c>
      <c r="T29" s="71">
        <v>4</v>
      </c>
      <c r="U29" s="71">
        <v>6</v>
      </c>
      <c r="V29" s="71">
        <v>6</v>
      </c>
    </row>
    <row r="30" spans="1:22" s="25" customFormat="1" ht="15.75" customHeight="1">
      <c r="A30" s="29" t="s">
        <v>12</v>
      </c>
      <c r="B30" s="72" t="s">
        <v>169</v>
      </c>
      <c r="C30" s="73" t="s">
        <v>2</v>
      </c>
      <c r="D30" s="21">
        <v>123</v>
      </c>
      <c r="E30" s="21">
        <v>42</v>
      </c>
      <c r="F30" s="21">
        <v>81</v>
      </c>
      <c r="G30" s="21">
        <v>30</v>
      </c>
      <c r="H30" s="21">
        <v>71</v>
      </c>
      <c r="I30" s="21">
        <v>0</v>
      </c>
      <c r="J30" s="21">
        <v>0</v>
      </c>
      <c r="K30" s="21">
        <v>3</v>
      </c>
      <c r="L30" s="21">
        <v>1</v>
      </c>
      <c r="M30" s="21">
        <v>0</v>
      </c>
      <c r="N30" s="21">
        <v>0</v>
      </c>
      <c r="O30" s="21">
        <v>0</v>
      </c>
      <c r="P30" s="21">
        <v>0</v>
      </c>
      <c r="Q30" s="21">
        <v>3</v>
      </c>
      <c r="R30" s="21">
        <v>3</v>
      </c>
      <c r="S30" s="21">
        <v>2</v>
      </c>
      <c r="T30" s="21">
        <v>1</v>
      </c>
      <c r="U30" s="21">
        <v>4</v>
      </c>
      <c r="V30" s="21">
        <v>5</v>
      </c>
    </row>
    <row r="31" spans="1:22" s="25" customFormat="1" ht="15.75" customHeight="1">
      <c r="A31" s="27"/>
      <c r="B31" s="74" t="s">
        <v>170</v>
      </c>
      <c r="C31" s="75" t="s">
        <v>4</v>
      </c>
      <c r="D31" s="21">
        <v>23</v>
      </c>
      <c r="E31" s="21">
        <v>10</v>
      </c>
      <c r="F31" s="21">
        <v>13</v>
      </c>
      <c r="G31" s="21">
        <v>7</v>
      </c>
      <c r="H31" s="21">
        <v>8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1</v>
      </c>
      <c r="S31" s="21">
        <v>1</v>
      </c>
      <c r="T31" s="21">
        <v>3</v>
      </c>
      <c r="U31" s="21">
        <v>2</v>
      </c>
      <c r="V31" s="21">
        <v>1</v>
      </c>
    </row>
    <row r="32" spans="1:22" s="25" customFormat="1" ht="15.75" customHeight="1">
      <c r="A32" s="68" t="s">
        <v>173</v>
      </c>
      <c r="B32" s="76" t="s">
        <v>171</v>
      </c>
      <c r="C32" s="77" t="s">
        <v>0</v>
      </c>
      <c r="D32" s="71">
        <v>207</v>
      </c>
      <c r="E32" s="71">
        <v>92</v>
      </c>
      <c r="F32" s="71">
        <v>115</v>
      </c>
      <c r="G32" s="71">
        <v>86</v>
      </c>
      <c r="H32" s="71">
        <v>99</v>
      </c>
      <c r="I32" s="71">
        <v>0</v>
      </c>
      <c r="J32" s="71">
        <v>0</v>
      </c>
      <c r="K32" s="71">
        <v>2</v>
      </c>
      <c r="L32" s="71">
        <v>1</v>
      </c>
      <c r="M32" s="71">
        <v>4</v>
      </c>
      <c r="N32" s="71">
        <v>7</v>
      </c>
      <c r="O32" s="71">
        <v>0</v>
      </c>
      <c r="P32" s="71">
        <v>0</v>
      </c>
      <c r="Q32" s="71">
        <v>0</v>
      </c>
      <c r="R32" s="71">
        <v>1</v>
      </c>
      <c r="S32" s="71">
        <v>0</v>
      </c>
      <c r="T32" s="71">
        <v>4</v>
      </c>
      <c r="U32" s="71">
        <v>0</v>
      </c>
      <c r="V32" s="71">
        <v>3</v>
      </c>
    </row>
    <row r="33" spans="1:22" s="25" customFormat="1" ht="15.75" customHeight="1">
      <c r="A33" s="233" t="s">
        <v>14</v>
      </c>
      <c r="B33" s="72" t="s">
        <v>169</v>
      </c>
      <c r="C33" s="73" t="s">
        <v>2</v>
      </c>
      <c r="D33" s="21">
        <v>158</v>
      </c>
      <c r="E33" s="21">
        <v>70</v>
      </c>
      <c r="F33" s="21">
        <v>88</v>
      </c>
      <c r="G33" s="21">
        <v>64</v>
      </c>
      <c r="H33" s="21">
        <v>74</v>
      </c>
      <c r="I33" s="21">
        <v>0</v>
      </c>
      <c r="J33" s="21">
        <v>0</v>
      </c>
      <c r="K33" s="21">
        <v>2</v>
      </c>
      <c r="L33" s="21">
        <v>1</v>
      </c>
      <c r="M33" s="21">
        <v>4</v>
      </c>
      <c r="N33" s="21">
        <v>6</v>
      </c>
      <c r="O33" s="21">
        <v>0</v>
      </c>
      <c r="P33" s="21">
        <v>0</v>
      </c>
      <c r="Q33" s="21">
        <v>0</v>
      </c>
      <c r="R33" s="21">
        <v>1</v>
      </c>
      <c r="S33" s="21">
        <v>0</v>
      </c>
      <c r="T33" s="21">
        <v>4</v>
      </c>
      <c r="U33" s="21">
        <v>0</v>
      </c>
      <c r="V33" s="21">
        <v>2</v>
      </c>
    </row>
    <row r="34" spans="1:22" s="25" customFormat="1" ht="15.75" customHeight="1">
      <c r="A34" s="234"/>
      <c r="B34" s="74" t="s">
        <v>170</v>
      </c>
      <c r="C34" s="75" t="s">
        <v>4</v>
      </c>
      <c r="D34" s="21">
        <v>49</v>
      </c>
      <c r="E34" s="21">
        <v>22</v>
      </c>
      <c r="F34" s="21">
        <v>27</v>
      </c>
      <c r="G34" s="21">
        <v>22</v>
      </c>
      <c r="H34" s="21">
        <v>25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1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1</v>
      </c>
    </row>
    <row r="35" spans="1:22" s="25" customFormat="1" ht="15.75" customHeight="1">
      <c r="A35" s="68" t="s">
        <v>174</v>
      </c>
      <c r="B35" s="76" t="s">
        <v>171</v>
      </c>
      <c r="C35" s="77" t="s">
        <v>0</v>
      </c>
      <c r="D35" s="71">
        <v>179</v>
      </c>
      <c r="E35" s="71">
        <v>78</v>
      </c>
      <c r="F35" s="71">
        <v>101</v>
      </c>
      <c r="G35" s="71">
        <v>67</v>
      </c>
      <c r="H35" s="71">
        <v>88</v>
      </c>
      <c r="I35" s="71">
        <v>0</v>
      </c>
      <c r="J35" s="71">
        <v>0</v>
      </c>
      <c r="K35" s="71">
        <v>1</v>
      </c>
      <c r="L35" s="71">
        <v>0</v>
      </c>
      <c r="M35" s="71">
        <v>0</v>
      </c>
      <c r="N35" s="71">
        <v>0</v>
      </c>
      <c r="O35" s="71">
        <v>1</v>
      </c>
      <c r="P35" s="71">
        <v>0</v>
      </c>
      <c r="Q35" s="71">
        <v>8</v>
      </c>
      <c r="R35" s="71">
        <v>7</v>
      </c>
      <c r="S35" s="71">
        <v>1</v>
      </c>
      <c r="T35" s="71">
        <v>3</v>
      </c>
      <c r="U35" s="71">
        <v>0</v>
      </c>
      <c r="V35" s="71">
        <v>3</v>
      </c>
    </row>
    <row r="36" spans="1:22" s="25" customFormat="1" ht="15.75" customHeight="1">
      <c r="A36" s="233" t="s">
        <v>15</v>
      </c>
      <c r="B36" s="72" t="s">
        <v>169</v>
      </c>
      <c r="C36" s="73" t="s">
        <v>2</v>
      </c>
      <c r="D36" s="21">
        <v>155</v>
      </c>
      <c r="E36" s="21">
        <v>69</v>
      </c>
      <c r="F36" s="21">
        <v>86</v>
      </c>
      <c r="G36" s="21">
        <v>58</v>
      </c>
      <c r="H36" s="21">
        <v>73</v>
      </c>
      <c r="I36" s="21">
        <v>0</v>
      </c>
      <c r="J36" s="21">
        <v>0</v>
      </c>
      <c r="K36" s="21">
        <v>1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8</v>
      </c>
      <c r="R36" s="21">
        <v>7</v>
      </c>
      <c r="S36" s="21">
        <v>1</v>
      </c>
      <c r="T36" s="21">
        <v>3</v>
      </c>
      <c r="U36" s="21">
        <v>0</v>
      </c>
      <c r="V36" s="21">
        <v>3</v>
      </c>
    </row>
    <row r="37" spans="1:22" s="25" customFormat="1" ht="15.75" customHeight="1">
      <c r="A37" s="234"/>
      <c r="B37" s="74" t="s">
        <v>170</v>
      </c>
      <c r="C37" s="75" t="s">
        <v>4</v>
      </c>
      <c r="D37" s="21">
        <v>24</v>
      </c>
      <c r="E37" s="21">
        <v>9</v>
      </c>
      <c r="F37" s="21">
        <v>15</v>
      </c>
      <c r="G37" s="21">
        <v>9</v>
      </c>
      <c r="H37" s="21">
        <v>15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</row>
    <row r="38" spans="1:22" s="25" customFormat="1" ht="15.75" customHeight="1">
      <c r="A38" s="68" t="s">
        <v>175</v>
      </c>
      <c r="B38" s="76" t="s">
        <v>171</v>
      </c>
      <c r="C38" s="77" t="s">
        <v>0</v>
      </c>
      <c r="D38" s="71">
        <v>304</v>
      </c>
      <c r="E38" s="71">
        <v>139</v>
      </c>
      <c r="F38" s="71">
        <v>165</v>
      </c>
      <c r="G38" s="71">
        <v>125</v>
      </c>
      <c r="H38" s="71">
        <v>142</v>
      </c>
      <c r="I38" s="71">
        <v>0</v>
      </c>
      <c r="J38" s="71">
        <v>0</v>
      </c>
      <c r="K38" s="71">
        <v>4</v>
      </c>
      <c r="L38" s="71">
        <v>6</v>
      </c>
      <c r="M38" s="71">
        <v>2</v>
      </c>
      <c r="N38" s="71">
        <v>4</v>
      </c>
      <c r="O38" s="71">
        <v>1</v>
      </c>
      <c r="P38" s="71">
        <v>1</v>
      </c>
      <c r="Q38" s="71">
        <v>5</v>
      </c>
      <c r="R38" s="71">
        <v>4</v>
      </c>
      <c r="S38" s="71">
        <v>2</v>
      </c>
      <c r="T38" s="71">
        <v>7</v>
      </c>
      <c r="U38" s="71">
        <v>0</v>
      </c>
      <c r="V38" s="71">
        <v>1</v>
      </c>
    </row>
    <row r="39" spans="1:22" s="25" customFormat="1" ht="15.75" customHeight="1">
      <c r="A39" s="233" t="s">
        <v>16</v>
      </c>
      <c r="B39" s="72" t="s">
        <v>169</v>
      </c>
      <c r="C39" s="73" t="s">
        <v>2</v>
      </c>
      <c r="D39" s="21">
        <v>301</v>
      </c>
      <c r="E39" s="21">
        <v>137</v>
      </c>
      <c r="F39" s="21">
        <v>164</v>
      </c>
      <c r="G39" s="21">
        <v>123</v>
      </c>
      <c r="H39" s="21">
        <v>141</v>
      </c>
      <c r="I39" s="21">
        <v>0</v>
      </c>
      <c r="J39" s="21">
        <v>0</v>
      </c>
      <c r="K39" s="21">
        <v>4</v>
      </c>
      <c r="L39" s="21">
        <v>6</v>
      </c>
      <c r="M39" s="21">
        <v>2</v>
      </c>
      <c r="N39" s="21">
        <v>4</v>
      </c>
      <c r="O39" s="21">
        <v>1</v>
      </c>
      <c r="P39" s="21">
        <v>1</v>
      </c>
      <c r="Q39" s="21">
        <v>5</v>
      </c>
      <c r="R39" s="21">
        <v>4</v>
      </c>
      <c r="S39" s="21">
        <v>2</v>
      </c>
      <c r="T39" s="21">
        <v>7</v>
      </c>
      <c r="U39" s="21">
        <v>0</v>
      </c>
      <c r="V39" s="21">
        <v>1</v>
      </c>
    </row>
    <row r="40" spans="1:22" s="25" customFormat="1" ht="15.75" customHeight="1">
      <c r="A40" s="234"/>
      <c r="B40" s="74" t="s">
        <v>170</v>
      </c>
      <c r="C40" s="75" t="s">
        <v>4</v>
      </c>
      <c r="D40" s="21">
        <v>3</v>
      </c>
      <c r="E40" s="21">
        <v>2</v>
      </c>
      <c r="F40" s="21">
        <v>1</v>
      </c>
      <c r="G40" s="21">
        <v>2</v>
      </c>
      <c r="H40" s="21">
        <v>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</row>
    <row r="41" spans="1:22" s="25" customFormat="1" ht="15.75" customHeight="1">
      <c r="A41" s="68" t="s">
        <v>176</v>
      </c>
      <c r="B41" s="76" t="s">
        <v>171</v>
      </c>
      <c r="C41" s="77" t="s">
        <v>0</v>
      </c>
      <c r="D41" s="71">
        <v>153</v>
      </c>
      <c r="E41" s="71">
        <v>72</v>
      </c>
      <c r="F41" s="71">
        <v>81</v>
      </c>
      <c r="G41" s="71">
        <v>51</v>
      </c>
      <c r="H41" s="71">
        <v>63</v>
      </c>
      <c r="I41" s="71">
        <v>4</v>
      </c>
      <c r="J41" s="71">
        <v>4</v>
      </c>
      <c r="K41" s="71">
        <v>1</v>
      </c>
      <c r="L41" s="71">
        <v>0</v>
      </c>
      <c r="M41" s="71">
        <v>6</v>
      </c>
      <c r="N41" s="71">
        <v>9</v>
      </c>
      <c r="O41" s="71">
        <v>2</v>
      </c>
      <c r="P41" s="71">
        <v>0</v>
      </c>
      <c r="Q41" s="71">
        <v>0</v>
      </c>
      <c r="R41" s="71">
        <v>0</v>
      </c>
      <c r="S41" s="71">
        <v>7</v>
      </c>
      <c r="T41" s="71">
        <v>5</v>
      </c>
      <c r="U41" s="71">
        <v>1</v>
      </c>
      <c r="V41" s="71">
        <v>0</v>
      </c>
    </row>
    <row r="42" spans="1:22" s="25" customFormat="1" ht="15.75" customHeight="1">
      <c r="A42" s="233" t="s">
        <v>17</v>
      </c>
      <c r="B42" s="72" t="s">
        <v>169</v>
      </c>
      <c r="C42" s="73" t="s">
        <v>2</v>
      </c>
      <c r="D42" s="21">
        <v>110</v>
      </c>
      <c r="E42" s="21">
        <v>53</v>
      </c>
      <c r="F42" s="21">
        <v>57</v>
      </c>
      <c r="G42" s="21">
        <v>36</v>
      </c>
      <c r="H42" s="21">
        <v>44</v>
      </c>
      <c r="I42" s="21">
        <v>4</v>
      </c>
      <c r="J42" s="21">
        <v>4</v>
      </c>
      <c r="K42" s="21">
        <v>1</v>
      </c>
      <c r="L42" s="21">
        <v>0</v>
      </c>
      <c r="M42" s="21">
        <v>2</v>
      </c>
      <c r="N42" s="21">
        <v>4</v>
      </c>
      <c r="O42" s="21">
        <v>2</v>
      </c>
      <c r="P42" s="21">
        <v>0</v>
      </c>
      <c r="Q42" s="21">
        <v>0</v>
      </c>
      <c r="R42" s="21">
        <v>0</v>
      </c>
      <c r="S42" s="21">
        <v>7</v>
      </c>
      <c r="T42" s="21">
        <v>5</v>
      </c>
      <c r="U42" s="21">
        <v>1</v>
      </c>
      <c r="V42" s="21">
        <v>0</v>
      </c>
    </row>
    <row r="43" spans="1:22" s="25" customFormat="1" ht="15.75" customHeight="1">
      <c r="A43" s="234"/>
      <c r="B43" s="74" t="s">
        <v>170</v>
      </c>
      <c r="C43" s="75" t="s">
        <v>4</v>
      </c>
      <c r="D43" s="21">
        <v>43</v>
      </c>
      <c r="E43" s="21">
        <v>19</v>
      </c>
      <c r="F43" s="21">
        <v>24</v>
      </c>
      <c r="G43" s="21">
        <v>15</v>
      </c>
      <c r="H43" s="21">
        <v>19</v>
      </c>
      <c r="I43" s="21">
        <v>0</v>
      </c>
      <c r="J43" s="21">
        <v>0</v>
      </c>
      <c r="K43" s="21">
        <v>0</v>
      </c>
      <c r="L43" s="21">
        <v>0</v>
      </c>
      <c r="M43" s="21">
        <v>4</v>
      </c>
      <c r="N43" s="21">
        <v>5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</row>
    <row r="44" spans="1:22" s="25" customFormat="1" ht="15.75" customHeight="1">
      <c r="A44" s="68" t="s">
        <v>177</v>
      </c>
      <c r="B44" s="76" t="s">
        <v>171</v>
      </c>
      <c r="C44" s="77" t="s">
        <v>0</v>
      </c>
      <c r="D44" s="71">
        <v>803</v>
      </c>
      <c r="E44" s="71">
        <v>371</v>
      </c>
      <c r="F44" s="71">
        <v>432</v>
      </c>
      <c r="G44" s="71">
        <v>327</v>
      </c>
      <c r="H44" s="71">
        <v>379</v>
      </c>
      <c r="I44" s="71">
        <v>0</v>
      </c>
      <c r="J44" s="71">
        <v>0</v>
      </c>
      <c r="K44" s="71">
        <v>2</v>
      </c>
      <c r="L44" s="71">
        <v>5</v>
      </c>
      <c r="M44" s="71">
        <v>8</v>
      </c>
      <c r="N44" s="71">
        <v>10</v>
      </c>
      <c r="O44" s="71">
        <v>0</v>
      </c>
      <c r="P44" s="71">
        <v>3</v>
      </c>
      <c r="Q44" s="71">
        <v>18</v>
      </c>
      <c r="R44" s="71">
        <v>19</v>
      </c>
      <c r="S44" s="71">
        <v>16</v>
      </c>
      <c r="T44" s="71">
        <v>16</v>
      </c>
      <c r="U44" s="71">
        <v>0</v>
      </c>
      <c r="V44" s="71">
        <v>0</v>
      </c>
    </row>
    <row r="45" spans="1:22" s="25" customFormat="1" ht="15.75" customHeight="1">
      <c r="A45" s="233" t="s">
        <v>18</v>
      </c>
      <c r="B45" s="72" t="s">
        <v>169</v>
      </c>
      <c r="C45" s="73" t="s">
        <v>2</v>
      </c>
      <c r="D45" s="21">
        <v>802</v>
      </c>
      <c r="E45" s="21">
        <v>370</v>
      </c>
      <c r="F45" s="21">
        <v>432</v>
      </c>
      <c r="G45" s="21">
        <v>326</v>
      </c>
      <c r="H45" s="21">
        <v>379</v>
      </c>
      <c r="I45" s="21">
        <v>0</v>
      </c>
      <c r="J45" s="21">
        <v>0</v>
      </c>
      <c r="K45" s="21">
        <v>2</v>
      </c>
      <c r="L45" s="21">
        <v>5</v>
      </c>
      <c r="M45" s="21">
        <v>8</v>
      </c>
      <c r="N45" s="21">
        <v>10</v>
      </c>
      <c r="O45" s="21">
        <v>0</v>
      </c>
      <c r="P45" s="21">
        <v>3</v>
      </c>
      <c r="Q45" s="21">
        <v>18</v>
      </c>
      <c r="R45" s="21">
        <v>19</v>
      </c>
      <c r="S45" s="21">
        <v>16</v>
      </c>
      <c r="T45" s="21">
        <v>16</v>
      </c>
      <c r="U45" s="21">
        <v>0</v>
      </c>
      <c r="V45" s="21">
        <v>0</v>
      </c>
    </row>
    <row r="46" spans="1:22" s="25" customFormat="1" ht="15.75" customHeight="1">
      <c r="A46" s="234"/>
      <c r="B46" s="74" t="s">
        <v>170</v>
      </c>
      <c r="C46" s="75" t="s">
        <v>4</v>
      </c>
      <c r="D46" s="21">
        <v>1</v>
      </c>
      <c r="E46" s="21">
        <v>1</v>
      </c>
      <c r="F46" s="21">
        <v>0</v>
      </c>
      <c r="G46" s="21">
        <v>1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</row>
    <row r="47" spans="1:22" s="25" customFormat="1" ht="15.75" customHeight="1">
      <c r="A47" s="68" t="s">
        <v>178</v>
      </c>
      <c r="B47" s="76" t="s">
        <v>171</v>
      </c>
      <c r="C47" s="77" t="s">
        <v>0</v>
      </c>
      <c r="D47" s="71">
        <v>73</v>
      </c>
      <c r="E47" s="71">
        <v>33</v>
      </c>
      <c r="F47" s="71">
        <v>40</v>
      </c>
      <c r="G47" s="71">
        <v>28</v>
      </c>
      <c r="H47" s="71">
        <v>32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2</v>
      </c>
      <c r="R47" s="71">
        <v>6</v>
      </c>
      <c r="S47" s="71">
        <v>3</v>
      </c>
      <c r="T47" s="71">
        <v>2</v>
      </c>
      <c r="U47" s="71">
        <v>0</v>
      </c>
      <c r="V47" s="71">
        <v>0</v>
      </c>
    </row>
    <row r="48" spans="1:22" s="25" customFormat="1" ht="15.75" customHeight="1">
      <c r="A48" s="233" t="s">
        <v>19</v>
      </c>
      <c r="B48" s="72" t="s">
        <v>169</v>
      </c>
      <c r="C48" s="73" t="s">
        <v>2</v>
      </c>
      <c r="D48" s="21">
        <v>71</v>
      </c>
      <c r="E48" s="21">
        <v>33</v>
      </c>
      <c r="F48" s="21">
        <v>38</v>
      </c>
      <c r="G48" s="21">
        <v>28</v>
      </c>
      <c r="H48" s="21">
        <v>30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2</v>
      </c>
      <c r="R48" s="21">
        <v>6</v>
      </c>
      <c r="S48" s="21">
        <v>3</v>
      </c>
      <c r="T48" s="21">
        <v>2</v>
      </c>
      <c r="U48" s="21">
        <v>0</v>
      </c>
      <c r="V48" s="21">
        <v>0</v>
      </c>
    </row>
    <row r="49" spans="1:22" s="25" customFormat="1" ht="15.75" customHeight="1">
      <c r="A49" s="234"/>
      <c r="B49" s="74" t="s">
        <v>170</v>
      </c>
      <c r="C49" s="75" t="s">
        <v>4</v>
      </c>
      <c r="D49" s="21">
        <v>2</v>
      </c>
      <c r="E49" s="21">
        <v>0</v>
      </c>
      <c r="F49" s="21">
        <v>2</v>
      </c>
      <c r="G49" s="21">
        <v>0</v>
      </c>
      <c r="H49" s="21">
        <v>2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</row>
    <row r="50" spans="1:22" s="25" customFormat="1" ht="15.75" customHeight="1">
      <c r="A50" s="68" t="s">
        <v>179</v>
      </c>
      <c r="B50" s="76" t="s">
        <v>171</v>
      </c>
      <c r="C50" s="77" t="s">
        <v>0</v>
      </c>
      <c r="D50" s="71">
        <v>359</v>
      </c>
      <c r="E50" s="71">
        <v>155</v>
      </c>
      <c r="F50" s="71">
        <v>204</v>
      </c>
      <c r="G50" s="71">
        <v>136</v>
      </c>
      <c r="H50" s="71">
        <v>175</v>
      </c>
      <c r="I50" s="71">
        <v>1</v>
      </c>
      <c r="J50" s="71">
        <v>2</v>
      </c>
      <c r="K50" s="71">
        <v>1</v>
      </c>
      <c r="L50" s="71">
        <v>6</v>
      </c>
      <c r="M50" s="71">
        <v>0</v>
      </c>
      <c r="N50" s="71">
        <v>0</v>
      </c>
      <c r="O50" s="71">
        <v>0</v>
      </c>
      <c r="P50" s="71">
        <v>1</v>
      </c>
      <c r="Q50" s="71">
        <v>11</v>
      </c>
      <c r="R50" s="71">
        <v>20</v>
      </c>
      <c r="S50" s="71">
        <v>3</v>
      </c>
      <c r="T50" s="71">
        <v>0</v>
      </c>
      <c r="U50" s="71">
        <v>3</v>
      </c>
      <c r="V50" s="71">
        <v>0</v>
      </c>
    </row>
    <row r="51" spans="1:22" s="25" customFormat="1" ht="15.75" customHeight="1">
      <c r="A51" s="233" t="s">
        <v>20</v>
      </c>
      <c r="B51" s="72" t="s">
        <v>169</v>
      </c>
      <c r="C51" s="73" t="s">
        <v>2</v>
      </c>
      <c r="D51" s="21">
        <v>293</v>
      </c>
      <c r="E51" s="21">
        <v>128</v>
      </c>
      <c r="F51" s="21">
        <v>165</v>
      </c>
      <c r="G51" s="21">
        <v>116</v>
      </c>
      <c r="H51" s="21">
        <v>152</v>
      </c>
      <c r="I51" s="21">
        <v>1</v>
      </c>
      <c r="J51" s="21">
        <v>2</v>
      </c>
      <c r="K51" s="21">
        <v>1</v>
      </c>
      <c r="L51" s="21">
        <v>3</v>
      </c>
      <c r="M51" s="21">
        <v>0</v>
      </c>
      <c r="N51" s="21">
        <v>0</v>
      </c>
      <c r="O51" s="21">
        <v>0</v>
      </c>
      <c r="P51" s="21">
        <v>1</v>
      </c>
      <c r="Q51" s="21">
        <v>7</v>
      </c>
      <c r="R51" s="21">
        <v>7</v>
      </c>
      <c r="S51" s="21">
        <v>0</v>
      </c>
      <c r="T51" s="21">
        <v>0</v>
      </c>
      <c r="U51" s="21">
        <v>3</v>
      </c>
      <c r="V51" s="21">
        <v>0</v>
      </c>
    </row>
    <row r="52" spans="1:22" s="25" customFormat="1" ht="15.75" customHeight="1">
      <c r="A52" s="234"/>
      <c r="B52" s="74" t="s">
        <v>170</v>
      </c>
      <c r="C52" s="75" t="s">
        <v>4</v>
      </c>
      <c r="D52" s="21">
        <v>66</v>
      </c>
      <c r="E52" s="21">
        <v>27</v>
      </c>
      <c r="F52" s="21">
        <v>39</v>
      </c>
      <c r="G52" s="21">
        <v>20</v>
      </c>
      <c r="H52" s="21">
        <v>23</v>
      </c>
      <c r="I52" s="21">
        <v>0</v>
      </c>
      <c r="J52" s="21">
        <v>0</v>
      </c>
      <c r="K52" s="21">
        <v>0</v>
      </c>
      <c r="L52" s="21">
        <v>3</v>
      </c>
      <c r="M52" s="21">
        <v>0</v>
      </c>
      <c r="N52" s="21">
        <v>0</v>
      </c>
      <c r="O52" s="21">
        <v>0</v>
      </c>
      <c r="P52" s="21">
        <v>0</v>
      </c>
      <c r="Q52" s="21">
        <v>4</v>
      </c>
      <c r="R52" s="21">
        <v>13</v>
      </c>
      <c r="S52" s="21">
        <v>3</v>
      </c>
      <c r="T52" s="21">
        <v>0</v>
      </c>
      <c r="U52" s="21">
        <v>0</v>
      </c>
      <c r="V52" s="21">
        <v>0</v>
      </c>
    </row>
    <row r="53" spans="1:22" s="25" customFormat="1" ht="15.75" customHeight="1">
      <c r="A53" s="68" t="s">
        <v>180</v>
      </c>
      <c r="B53" s="76" t="s">
        <v>171</v>
      </c>
      <c r="C53" s="77" t="s">
        <v>0</v>
      </c>
      <c r="D53" s="71">
        <v>203</v>
      </c>
      <c r="E53" s="71">
        <v>67</v>
      </c>
      <c r="F53" s="71">
        <v>136</v>
      </c>
      <c r="G53" s="71">
        <v>45</v>
      </c>
      <c r="H53" s="71">
        <v>102</v>
      </c>
      <c r="I53" s="71">
        <v>0</v>
      </c>
      <c r="J53" s="71">
        <v>0</v>
      </c>
      <c r="K53" s="71">
        <v>3</v>
      </c>
      <c r="L53" s="71">
        <v>5</v>
      </c>
      <c r="M53" s="71">
        <v>4</v>
      </c>
      <c r="N53" s="71">
        <v>8</v>
      </c>
      <c r="O53" s="71">
        <v>1</v>
      </c>
      <c r="P53" s="71">
        <v>1</v>
      </c>
      <c r="Q53" s="71">
        <v>5</v>
      </c>
      <c r="R53" s="71">
        <v>5</v>
      </c>
      <c r="S53" s="71">
        <v>9</v>
      </c>
      <c r="T53" s="71">
        <v>15</v>
      </c>
      <c r="U53" s="71">
        <v>0</v>
      </c>
      <c r="V53" s="71">
        <v>0</v>
      </c>
    </row>
    <row r="54" spans="1:22" s="25" customFormat="1" ht="15.75" customHeight="1">
      <c r="A54" s="233" t="s">
        <v>21</v>
      </c>
      <c r="B54" s="72" t="s">
        <v>169</v>
      </c>
      <c r="C54" s="73" t="s">
        <v>2</v>
      </c>
      <c r="D54" s="21">
        <v>84</v>
      </c>
      <c r="E54" s="21">
        <v>24</v>
      </c>
      <c r="F54" s="21">
        <v>60</v>
      </c>
      <c r="G54" s="21">
        <v>15</v>
      </c>
      <c r="H54" s="21">
        <v>46</v>
      </c>
      <c r="I54" s="21">
        <v>0</v>
      </c>
      <c r="J54" s="21">
        <v>0</v>
      </c>
      <c r="K54" s="21">
        <v>1</v>
      </c>
      <c r="L54" s="21">
        <v>3</v>
      </c>
      <c r="M54" s="21">
        <v>3</v>
      </c>
      <c r="N54" s="21">
        <v>3</v>
      </c>
      <c r="O54" s="21">
        <v>0</v>
      </c>
      <c r="P54" s="21">
        <v>0</v>
      </c>
      <c r="Q54" s="21">
        <v>1</v>
      </c>
      <c r="R54" s="21">
        <v>0</v>
      </c>
      <c r="S54" s="21">
        <v>4</v>
      </c>
      <c r="T54" s="21">
        <v>8</v>
      </c>
      <c r="U54" s="21">
        <v>0</v>
      </c>
      <c r="V54" s="21">
        <v>0</v>
      </c>
    </row>
    <row r="55" spans="1:22" s="25" customFormat="1" ht="15.75" customHeight="1">
      <c r="A55" s="234"/>
      <c r="B55" s="74" t="s">
        <v>170</v>
      </c>
      <c r="C55" s="75" t="s">
        <v>4</v>
      </c>
      <c r="D55" s="21">
        <v>119</v>
      </c>
      <c r="E55" s="21">
        <v>43</v>
      </c>
      <c r="F55" s="21">
        <v>76</v>
      </c>
      <c r="G55" s="21">
        <v>30</v>
      </c>
      <c r="H55" s="21">
        <v>56</v>
      </c>
      <c r="I55" s="21">
        <v>0</v>
      </c>
      <c r="J55" s="21">
        <v>0</v>
      </c>
      <c r="K55" s="21">
        <v>2</v>
      </c>
      <c r="L55" s="21">
        <v>2</v>
      </c>
      <c r="M55" s="21">
        <v>1</v>
      </c>
      <c r="N55" s="21">
        <v>5</v>
      </c>
      <c r="O55" s="21">
        <v>1</v>
      </c>
      <c r="P55" s="21">
        <v>1</v>
      </c>
      <c r="Q55" s="21">
        <v>4</v>
      </c>
      <c r="R55" s="21">
        <v>5</v>
      </c>
      <c r="S55" s="21">
        <v>5</v>
      </c>
      <c r="T55" s="21">
        <v>7</v>
      </c>
      <c r="U55" s="21">
        <v>0</v>
      </c>
      <c r="V55" s="21">
        <v>0</v>
      </c>
    </row>
    <row r="56" spans="1:22" s="25" customFormat="1" ht="15.75" customHeight="1">
      <c r="A56" s="68" t="s">
        <v>181</v>
      </c>
      <c r="B56" s="76" t="s">
        <v>171</v>
      </c>
      <c r="C56" s="77" t="s">
        <v>0</v>
      </c>
      <c r="D56" s="71">
        <v>175</v>
      </c>
      <c r="E56" s="71">
        <v>75</v>
      </c>
      <c r="F56" s="71">
        <v>100</v>
      </c>
      <c r="G56" s="71">
        <v>61</v>
      </c>
      <c r="H56" s="71">
        <v>89</v>
      </c>
      <c r="I56" s="71">
        <v>0</v>
      </c>
      <c r="J56" s="71">
        <v>1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4</v>
      </c>
      <c r="R56" s="71">
        <v>3</v>
      </c>
      <c r="S56" s="71">
        <v>5</v>
      </c>
      <c r="T56" s="71">
        <v>1</v>
      </c>
      <c r="U56" s="71">
        <v>5</v>
      </c>
      <c r="V56" s="71">
        <v>6</v>
      </c>
    </row>
    <row r="57" spans="1:22" s="25" customFormat="1" ht="15.75" customHeight="1">
      <c r="A57" s="233" t="s">
        <v>22</v>
      </c>
      <c r="B57" s="72" t="s">
        <v>169</v>
      </c>
      <c r="C57" s="73" t="s">
        <v>2</v>
      </c>
      <c r="D57" s="21">
        <v>74</v>
      </c>
      <c r="E57" s="21">
        <v>36</v>
      </c>
      <c r="F57" s="21">
        <v>38</v>
      </c>
      <c r="G57" s="21">
        <v>34</v>
      </c>
      <c r="H57" s="21">
        <v>34</v>
      </c>
      <c r="I57" s="21">
        <v>0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2</v>
      </c>
      <c r="R57" s="21">
        <v>2</v>
      </c>
      <c r="S57" s="21">
        <v>0</v>
      </c>
      <c r="T57" s="21">
        <v>0</v>
      </c>
      <c r="U57" s="21">
        <v>0</v>
      </c>
      <c r="V57" s="21">
        <v>1</v>
      </c>
    </row>
    <row r="58" spans="1:22" s="25" customFormat="1" ht="15.75" customHeight="1">
      <c r="A58" s="234"/>
      <c r="B58" s="74" t="s">
        <v>170</v>
      </c>
      <c r="C58" s="75" t="s">
        <v>4</v>
      </c>
      <c r="D58" s="21">
        <v>101</v>
      </c>
      <c r="E58" s="21">
        <v>39</v>
      </c>
      <c r="F58" s="21">
        <v>62</v>
      </c>
      <c r="G58" s="21">
        <v>27</v>
      </c>
      <c r="H58" s="21">
        <v>55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2</v>
      </c>
      <c r="R58" s="21">
        <v>1</v>
      </c>
      <c r="S58" s="21">
        <v>5</v>
      </c>
      <c r="T58" s="21">
        <v>1</v>
      </c>
      <c r="U58" s="21">
        <v>5</v>
      </c>
      <c r="V58" s="21">
        <v>5</v>
      </c>
    </row>
    <row r="59" spans="1:22" s="25" customFormat="1" ht="15.75" customHeight="1">
      <c r="A59" s="68" t="s">
        <v>182</v>
      </c>
      <c r="B59" s="76" t="s">
        <v>171</v>
      </c>
      <c r="C59" s="77" t="s">
        <v>0</v>
      </c>
      <c r="D59" s="71">
        <v>13</v>
      </c>
      <c r="E59" s="71">
        <v>4</v>
      </c>
      <c r="F59" s="71">
        <v>9</v>
      </c>
      <c r="G59" s="71">
        <v>4</v>
      </c>
      <c r="H59" s="71">
        <v>7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2</v>
      </c>
      <c r="U59" s="71">
        <v>0</v>
      </c>
      <c r="V59" s="71">
        <v>0</v>
      </c>
    </row>
    <row r="60" spans="1:22" s="25" customFormat="1" ht="15.75" customHeight="1">
      <c r="A60" s="233" t="s">
        <v>23</v>
      </c>
      <c r="B60" s="72" t="s">
        <v>169</v>
      </c>
      <c r="C60" s="73" t="s">
        <v>2</v>
      </c>
      <c r="D60" s="21">
        <v>13</v>
      </c>
      <c r="E60" s="21">
        <v>4</v>
      </c>
      <c r="F60" s="21">
        <v>9</v>
      </c>
      <c r="G60" s="21">
        <v>4</v>
      </c>
      <c r="H60" s="21">
        <v>7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2</v>
      </c>
      <c r="U60" s="21">
        <v>0</v>
      </c>
      <c r="V60" s="21">
        <v>0</v>
      </c>
    </row>
    <row r="61" spans="1:22" s="25" customFormat="1" ht="15.75" customHeight="1">
      <c r="A61" s="234"/>
      <c r="B61" s="74" t="s">
        <v>170</v>
      </c>
      <c r="C61" s="75" t="s">
        <v>4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</row>
    <row r="62" spans="1:22" s="25" customFormat="1" ht="15.75" customHeight="1">
      <c r="A62" s="68" t="s">
        <v>183</v>
      </c>
      <c r="B62" s="76" t="s">
        <v>171</v>
      </c>
      <c r="C62" s="77" t="s">
        <v>0</v>
      </c>
      <c r="D62" s="71">
        <v>243</v>
      </c>
      <c r="E62" s="71">
        <v>101</v>
      </c>
      <c r="F62" s="71">
        <v>142</v>
      </c>
      <c r="G62" s="71">
        <v>77</v>
      </c>
      <c r="H62" s="71">
        <v>102</v>
      </c>
      <c r="I62" s="71">
        <v>0</v>
      </c>
      <c r="J62" s="71">
        <v>2</v>
      </c>
      <c r="K62" s="71">
        <v>4</v>
      </c>
      <c r="L62" s="71">
        <v>6</v>
      </c>
      <c r="M62" s="71">
        <v>0</v>
      </c>
      <c r="N62" s="71">
        <v>2</v>
      </c>
      <c r="O62" s="71">
        <v>0</v>
      </c>
      <c r="P62" s="71">
        <v>3</v>
      </c>
      <c r="Q62" s="71">
        <v>12</v>
      </c>
      <c r="R62" s="71">
        <v>21</v>
      </c>
      <c r="S62" s="71">
        <v>7</v>
      </c>
      <c r="T62" s="71">
        <v>5</v>
      </c>
      <c r="U62" s="71">
        <v>1</v>
      </c>
      <c r="V62" s="71">
        <v>1</v>
      </c>
    </row>
    <row r="63" spans="1:22" s="25" customFormat="1" ht="15.75" customHeight="1">
      <c r="A63" s="233" t="s">
        <v>24</v>
      </c>
      <c r="B63" s="72" t="s">
        <v>169</v>
      </c>
      <c r="C63" s="73" t="s">
        <v>2</v>
      </c>
      <c r="D63" s="21">
        <v>220</v>
      </c>
      <c r="E63" s="21">
        <v>90</v>
      </c>
      <c r="F63" s="21">
        <v>130</v>
      </c>
      <c r="G63" s="21">
        <v>67</v>
      </c>
      <c r="H63" s="21">
        <v>93</v>
      </c>
      <c r="I63" s="21">
        <v>0</v>
      </c>
      <c r="J63" s="21">
        <v>2</v>
      </c>
      <c r="K63" s="21">
        <v>4</v>
      </c>
      <c r="L63" s="21">
        <v>6</v>
      </c>
      <c r="M63" s="21">
        <v>0</v>
      </c>
      <c r="N63" s="21">
        <v>2</v>
      </c>
      <c r="O63" s="21">
        <v>0</v>
      </c>
      <c r="P63" s="21">
        <v>3</v>
      </c>
      <c r="Q63" s="21">
        <v>12</v>
      </c>
      <c r="R63" s="21">
        <v>21</v>
      </c>
      <c r="S63" s="21">
        <v>6</v>
      </c>
      <c r="T63" s="21">
        <v>2</v>
      </c>
      <c r="U63" s="21">
        <v>1</v>
      </c>
      <c r="V63" s="21">
        <v>1</v>
      </c>
    </row>
    <row r="64" spans="1:22" s="25" customFormat="1" ht="15.75" customHeight="1">
      <c r="A64" s="234"/>
      <c r="B64" s="74" t="s">
        <v>170</v>
      </c>
      <c r="C64" s="75" t="s">
        <v>4</v>
      </c>
      <c r="D64" s="21">
        <v>23</v>
      </c>
      <c r="E64" s="21">
        <v>11</v>
      </c>
      <c r="F64" s="21">
        <v>12</v>
      </c>
      <c r="G64" s="21">
        <v>10</v>
      </c>
      <c r="H64" s="21">
        <v>9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1</v>
      </c>
      <c r="T64" s="21">
        <v>3</v>
      </c>
      <c r="U64" s="21">
        <v>0</v>
      </c>
      <c r="V64" s="21">
        <v>0</v>
      </c>
    </row>
    <row r="65" spans="1:22" s="25" customFormat="1" ht="15.75" customHeight="1">
      <c r="A65" s="68" t="s">
        <v>184</v>
      </c>
      <c r="B65" s="76" t="s">
        <v>171</v>
      </c>
      <c r="C65" s="77" t="s">
        <v>0</v>
      </c>
      <c r="D65" s="71">
        <v>93</v>
      </c>
      <c r="E65" s="71">
        <v>39</v>
      </c>
      <c r="F65" s="71">
        <v>54</v>
      </c>
      <c r="G65" s="71">
        <v>24</v>
      </c>
      <c r="H65" s="71">
        <v>34</v>
      </c>
      <c r="I65" s="71">
        <v>0</v>
      </c>
      <c r="J65" s="71">
        <v>0</v>
      </c>
      <c r="K65" s="71">
        <v>6</v>
      </c>
      <c r="L65" s="71">
        <v>6</v>
      </c>
      <c r="M65" s="71">
        <v>1</v>
      </c>
      <c r="N65" s="71">
        <v>1</v>
      </c>
      <c r="O65" s="71">
        <v>0</v>
      </c>
      <c r="P65" s="71">
        <v>0</v>
      </c>
      <c r="Q65" s="71">
        <v>3</v>
      </c>
      <c r="R65" s="71">
        <v>6</v>
      </c>
      <c r="S65" s="71">
        <v>1</v>
      </c>
      <c r="T65" s="71">
        <v>1</v>
      </c>
      <c r="U65" s="71">
        <v>4</v>
      </c>
      <c r="V65" s="71">
        <v>6</v>
      </c>
    </row>
    <row r="66" spans="1:22" s="25" customFormat="1" ht="15.75" customHeight="1">
      <c r="A66" s="233" t="s">
        <v>25</v>
      </c>
      <c r="B66" s="72" t="s">
        <v>169</v>
      </c>
      <c r="C66" s="73" t="s">
        <v>2</v>
      </c>
      <c r="D66" s="21">
        <v>91</v>
      </c>
      <c r="E66" s="21">
        <v>39</v>
      </c>
      <c r="F66" s="21">
        <v>52</v>
      </c>
      <c r="G66" s="21">
        <v>24</v>
      </c>
      <c r="H66" s="21">
        <v>33</v>
      </c>
      <c r="I66" s="21">
        <v>0</v>
      </c>
      <c r="J66" s="21">
        <v>0</v>
      </c>
      <c r="K66" s="21">
        <v>6</v>
      </c>
      <c r="L66" s="21">
        <v>6</v>
      </c>
      <c r="M66" s="21">
        <v>1</v>
      </c>
      <c r="N66" s="21">
        <v>1</v>
      </c>
      <c r="O66" s="21">
        <v>0</v>
      </c>
      <c r="P66" s="21">
        <v>0</v>
      </c>
      <c r="Q66" s="21">
        <v>3</v>
      </c>
      <c r="R66" s="21">
        <v>6</v>
      </c>
      <c r="S66" s="21">
        <v>1</v>
      </c>
      <c r="T66" s="21">
        <v>1</v>
      </c>
      <c r="U66" s="21">
        <v>4</v>
      </c>
      <c r="V66" s="21">
        <v>5</v>
      </c>
    </row>
    <row r="67" spans="1:22" s="25" customFormat="1" ht="15.75" customHeight="1">
      <c r="A67" s="234"/>
      <c r="B67" s="74" t="s">
        <v>170</v>
      </c>
      <c r="C67" s="75" t="s">
        <v>4</v>
      </c>
      <c r="D67" s="21">
        <v>2</v>
      </c>
      <c r="E67" s="21">
        <v>0</v>
      </c>
      <c r="F67" s="21">
        <v>2</v>
      </c>
      <c r="G67" s="21">
        <v>0</v>
      </c>
      <c r="H67" s="21">
        <v>1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1</v>
      </c>
    </row>
    <row r="68" spans="1:22" s="25" customFormat="1" ht="15.75" customHeight="1">
      <c r="A68" s="68" t="s">
        <v>185</v>
      </c>
      <c r="B68" s="76" t="s">
        <v>171</v>
      </c>
      <c r="C68" s="77" t="s">
        <v>0</v>
      </c>
      <c r="D68" s="71">
        <v>241</v>
      </c>
      <c r="E68" s="71">
        <v>110</v>
      </c>
      <c r="F68" s="71">
        <v>131</v>
      </c>
      <c r="G68" s="71">
        <v>99</v>
      </c>
      <c r="H68" s="71">
        <v>99</v>
      </c>
      <c r="I68" s="71">
        <v>0</v>
      </c>
      <c r="J68" s="71">
        <v>0</v>
      </c>
      <c r="K68" s="71">
        <v>0</v>
      </c>
      <c r="L68" s="71">
        <v>1</v>
      </c>
      <c r="M68" s="71">
        <v>4</v>
      </c>
      <c r="N68" s="71">
        <v>7</v>
      </c>
      <c r="O68" s="71">
        <v>0</v>
      </c>
      <c r="P68" s="71">
        <v>1</v>
      </c>
      <c r="Q68" s="71">
        <v>3</v>
      </c>
      <c r="R68" s="71">
        <v>10</v>
      </c>
      <c r="S68" s="71">
        <v>4</v>
      </c>
      <c r="T68" s="71">
        <v>13</v>
      </c>
      <c r="U68" s="71">
        <v>0</v>
      </c>
      <c r="V68" s="71">
        <v>0</v>
      </c>
    </row>
    <row r="69" spans="1:22" s="25" customFormat="1" ht="15.75" customHeight="1">
      <c r="A69" s="233" t="s">
        <v>26</v>
      </c>
      <c r="B69" s="72" t="s">
        <v>169</v>
      </c>
      <c r="C69" s="73" t="s">
        <v>2</v>
      </c>
      <c r="D69" s="21">
        <v>237</v>
      </c>
      <c r="E69" s="21">
        <v>109</v>
      </c>
      <c r="F69" s="21">
        <v>128</v>
      </c>
      <c r="G69" s="21">
        <v>98</v>
      </c>
      <c r="H69" s="21">
        <v>97</v>
      </c>
      <c r="I69" s="21">
        <v>0</v>
      </c>
      <c r="J69" s="21">
        <v>0</v>
      </c>
      <c r="K69" s="21">
        <v>0</v>
      </c>
      <c r="L69" s="21">
        <v>1</v>
      </c>
      <c r="M69" s="21">
        <v>4</v>
      </c>
      <c r="N69" s="21">
        <v>7</v>
      </c>
      <c r="O69" s="21">
        <v>0</v>
      </c>
      <c r="P69" s="21">
        <v>1</v>
      </c>
      <c r="Q69" s="21">
        <v>3</v>
      </c>
      <c r="R69" s="21">
        <v>10</v>
      </c>
      <c r="S69" s="21">
        <v>4</v>
      </c>
      <c r="T69" s="21">
        <v>12</v>
      </c>
      <c r="U69" s="21">
        <v>0</v>
      </c>
      <c r="V69" s="21">
        <v>0</v>
      </c>
    </row>
    <row r="70" spans="1:22" s="25" customFormat="1" ht="15.75" customHeight="1">
      <c r="A70" s="234"/>
      <c r="B70" s="74" t="s">
        <v>170</v>
      </c>
      <c r="C70" s="75" t="s">
        <v>4</v>
      </c>
      <c r="D70" s="21">
        <v>4</v>
      </c>
      <c r="E70" s="21">
        <v>1</v>
      </c>
      <c r="F70" s="21">
        <v>3</v>
      </c>
      <c r="G70" s="21">
        <v>1</v>
      </c>
      <c r="H70" s="21">
        <v>2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1</v>
      </c>
      <c r="U70" s="21">
        <v>0</v>
      </c>
      <c r="V70" s="21">
        <v>0</v>
      </c>
    </row>
    <row r="71" spans="1:22" s="25" customFormat="1" ht="15.75" customHeight="1">
      <c r="A71" s="68" t="s">
        <v>186</v>
      </c>
      <c r="B71" s="76" t="s">
        <v>171</v>
      </c>
      <c r="C71" s="77" t="s">
        <v>0</v>
      </c>
      <c r="D71" s="71">
        <v>75</v>
      </c>
      <c r="E71" s="71">
        <v>33</v>
      </c>
      <c r="F71" s="71">
        <v>42</v>
      </c>
      <c r="G71" s="71">
        <v>30</v>
      </c>
      <c r="H71" s="71">
        <v>33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1</v>
      </c>
      <c r="O71" s="71">
        <v>0</v>
      </c>
      <c r="P71" s="71">
        <v>0</v>
      </c>
      <c r="Q71" s="71">
        <v>1</v>
      </c>
      <c r="R71" s="71">
        <v>0</v>
      </c>
      <c r="S71" s="71">
        <v>1</v>
      </c>
      <c r="T71" s="71">
        <v>3</v>
      </c>
      <c r="U71" s="71">
        <v>1</v>
      </c>
      <c r="V71" s="71">
        <v>5</v>
      </c>
    </row>
    <row r="72" spans="1:22" s="25" customFormat="1" ht="15.75" customHeight="1">
      <c r="A72" s="233" t="s">
        <v>27</v>
      </c>
      <c r="B72" s="72" t="s">
        <v>169</v>
      </c>
      <c r="C72" s="73" t="s">
        <v>2</v>
      </c>
      <c r="D72" s="21">
        <v>75</v>
      </c>
      <c r="E72" s="21">
        <v>33</v>
      </c>
      <c r="F72" s="21">
        <v>42</v>
      </c>
      <c r="G72" s="21">
        <v>30</v>
      </c>
      <c r="H72" s="21">
        <v>33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1</v>
      </c>
      <c r="R72" s="21">
        <v>0</v>
      </c>
      <c r="S72" s="21">
        <v>1</v>
      </c>
      <c r="T72" s="21">
        <v>3</v>
      </c>
      <c r="U72" s="21">
        <v>1</v>
      </c>
      <c r="V72" s="21">
        <v>5</v>
      </c>
    </row>
    <row r="73" spans="1:22" s="25" customFormat="1" ht="15.75" customHeight="1">
      <c r="A73" s="234"/>
      <c r="B73" s="74" t="s">
        <v>170</v>
      </c>
      <c r="C73" s="75" t="s">
        <v>4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</row>
    <row r="74" spans="1:22" s="25" customFormat="1" ht="15.75" customHeight="1">
      <c r="A74" s="68" t="s">
        <v>187</v>
      </c>
      <c r="B74" s="76" t="s">
        <v>171</v>
      </c>
      <c r="C74" s="77" t="s">
        <v>0</v>
      </c>
      <c r="D74" s="71">
        <v>3</v>
      </c>
      <c r="E74" s="71">
        <v>2</v>
      </c>
      <c r="F74" s="71">
        <v>1</v>
      </c>
      <c r="G74" s="71">
        <v>1</v>
      </c>
      <c r="H74" s="71">
        <v>1</v>
      </c>
      <c r="I74" s="71">
        <v>1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</row>
    <row r="75" spans="1:22" s="25" customFormat="1" ht="15.75" customHeight="1">
      <c r="A75" s="233" t="s">
        <v>28</v>
      </c>
      <c r="B75" s="72" t="s">
        <v>169</v>
      </c>
      <c r="C75" s="73" t="s">
        <v>2</v>
      </c>
      <c r="D75" s="21">
        <v>3</v>
      </c>
      <c r="E75" s="21">
        <v>2</v>
      </c>
      <c r="F75" s="21">
        <v>1</v>
      </c>
      <c r="G75" s="21">
        <v>1</v>
      </c>
      <c r="H75" s="21">
        <v>1</v>
      </c>
      <c r="I75" s="21">
        <v>1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</row>
    <row r="76" spans="1:22" s="25" customFormat="1" ht="15.75" customHeight="1">
      <c r="A76" s="234"/>
      <c r="B76" s="74" t="s">
        <v>170</v>
      </c>
      <c r="C76" s="75" t="s">
        <v>4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ht="15.75" customHeight="1">
      <c r="A77" s="6" t="s">
        <v>103</v>
      </c>
    </row>
    <row r="78" spans="1:22" ht="15.75" customHeight="1">
      <c r="A78" s="6" t="s">
        <v>118</v>
      </c>
      <c r="B78" s="31"/>
      <c r="C78" s="31"/>
      <c r="D78" s="31"/>
      <c r="E78" s="31"/>
      <c r="F78" s="31"/>
      <c r="G78" s="31"/>
      <c r="H78" s="31"/>
    </row>
    <row r="79" spans="1:22" ht="15.75" customHeight="1">
      <c r="A79" s="6" t="s">
        <v>119</v>
      </c>
      <c r="B79" s="31"/>
      <c r="C79" s="31"/>
      <c r="D79" s="31"/>
      <c r="E79" s="31"/>
      <c r="F79" s="31"/>
      <c r="G79" s="31"/>
      <c r="H79" s="31"/>
    </row>
    <row r="80" spans="1:22" ht="15.75" customHeight="1">
      <c r="A80" s="32" t="s">
        <v>91</v>
      </c>
    </row>
    <row r="81" spans="1:1" ht="15.75" customHeight="1">
      <c r="A81" s="6" t="s">
        <v>104</v>
      </c>
    </row>
    <row r="82" spans="1:1" ht="15.75" customHeight="1"/>
  </sheetData>
  <mergeCells count="33">
    <mergeCell ref="A75:A76"/>
    <mergeCell ref="A48:A49"/>
    <mergeCell ref="A51:A52"/>
    <mergeCell ref="A54:A55"/>
    <mergeCell ref="A57:A58"/>
    <mergeCell ref="A60:A61"/>
    <mergeCell ref="A63:A64"/>
    <mergeCell ref="A42:A43"/>
    <mergeCell ref="A66:A67"/>
    <mergeCell ref="A69:A70"/>
    <mergeCell ref="A72:A73"/>
    <mergeCell ref="A45:A46"/>
    <mergeCell ref="A9:A10"/>
    <mergeCell ref="A12:A13"/>
    <mergeCell ref="U5:V6"/>
    <mergeCell ref="A39:A40"/>
    <mergeCell ref="Q6:R6"/>
    <mergeCell ref="S6:T6"/>
    <mergeCell ref="A21:A22"/>
    <mergeCell ref="A33:A34"/>
    <mergeCell ref="A36:A37"/>
    <mergeCell ref="M6:N6"/>
    <mergeCell ref="A15:A16"/>
    <mergeCell ref="A18:A19"/>
    <mergeCell ref="I6:J6"/>
    <mergeCell ref="K6:L6"/>
    <mergeCell ref="A4:C7"/>
    <mergeCell ref="D4:V4"/>
    <mergeCell ref="D5:F6"/>
    <mergeCell ref="G5:H6"/>
    <mergeCell ref="I5:N5"/>
    <mergeCell ref="O5:T5"/>
    <mergeCell ref="O6:P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0"/>
  <sheetViews>
    <sheetView zoomScale="110" zoomScaleNormal="110" zoomScaleSheetLayoutView="100" workbookViewId="0">
      <pane xSplit="3" ySplit="7" topLeftCell="D8" activePane="bottomRight" state="frozen"/>
      <selection activeCell="A8" sqref="A8:IV14"/>
      <selection pane="topRight" activeCell="A8" sqref="A8:IV14"/>
      <selection pane="bottomLeft" activeCell="A8" sqref="A8:IV14"/>
      <selection pane="bottomRight" activeCell="A8" sqref="A8:IV14"/>
    </sheetView>
  </sheetViews>
  <sheetFormatPr defaultColWidth="5.5" defaultRowHeight="11.1" customHeight="1"/>
  <cols>
    <col min="1" max="1" width="16.5" style="6" customWidth="1"/>
    <col min="2" max="2" width="10" style="6" customWidth="1"/>
    <col min="3" max="3" width="8.1640625" style="6" customWidth="1"/>
    <col min="4" max="6" width="9.66406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16384" width="5.5" style="6"/>
  </cols>
  <sheetData>
    <row r="1" spans="1:22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</row>
    <row r="3" spans="1:22" ht="12.75" customHeight="1">
      <c r="A3" s="35" t="s">
        <v>436</v>
      </c>
      <c r="B3" s="24"/>
      <c r="C3" s="24"/>
      <c r="D3" s="5"/>
      <c r="K3" s="6"/>
      <c r="N3" s="6"/>
      <c r="R3" s="6"/>
      <c r="U3" s="10"/>
      <c r="V3" s="10"/>
    </row>
    <row r="4" spans="1:22" s="11" customFormat="1" ht="24.75" customHeight="1">
      <c r="A4" s="237" t="s">
        <v>105</v>
      </c>
      <c r="B4" s="238"/>
      <c r="C4" s="239"/>
      <c r="D4" s="246" t="s">
        <v>106</v>
      </c>
      <c r="E4" s="247" t="s">
        <v>107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11" customFormat="1" ht="24.75" customHeight="1">
      <c r="A5" s="240"/>
      <c r="B5" s="241"/>
      <c r="C5" s="242"/>
      <c r="D5" s="223" t="s">
        <v>108</v>
      </c>
      <c r="E5" s="224"/>
      <c r="F5" s="225"/>
      <c r="G5" s="229" t="s">
        <v>109</v>
      </c>
      <c r="H5" s="230"/>
      <c r="I5" s="229" t="s">
        <v>110</v>
      </c>
      <c r="J5" s="230"/>
      <c r="K5" s="230"/>
      <c r="L5" s="230"/>
      <c r="M5" s="230"/>
      <c r="N5" s="230"/>
      <c r="O5" s="229" t="s">
        <v>394</v>
      </c>
      <c r="P5" s="230"/>
      <c r="Q5" s="230"/>
      <c r="R5" s="230"/>
      <c r="S5" s="230"/>
      <c r="T5" s="230"/>
      <c r="U5" s="229" t="s">
        <v>111</v>
      </c>
      <c r="V5" s="235"/>
    </row>
    <row r="6" spans="1:22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5"/>
    </row>
    <row r="7" spans="1:22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9" t="s">
        <v>117</v>
      </c>
    </row>
    <row r="8" spans="1:22" s="25" customFormat="1" ht="15.75" customHeight="1">
      <c r="A8" s="68" t="s">
        <v>167</v>
      </c>
      <c r="B8" s="69" t="s">
        <v>168</v>
      </c>
      <c r="C8" s="70" t="s">
        <v>0</v>
      </c>
      <c r="D8" s="71">
        <v>11015</v>
      </c>
      <c r="E8" s="71">
        <v>5448</v>
      </c>
      <c r="F8" s="71">
        <v>5567</v>
      </c>
      <c r="G8" s="71">
        <v>4856</v>
      </c>
      <c r="H8" s="71">
        <v>4699</v>
      </c>
      <c r="I8" s="71">
        <v>9</v>
      </c>
      <c r="J8" s="71">
        <v>13</v>
      </c>
      <c r="K8" s="71">
        <v>60</v>
      </c>
      <c r="L8" s="71">
        <v>90</v>
      </c>
      <c r="M8" s="71">
        <v>86</v>
      </c>
      <c r="N8" s="71">
        <v>138</v>
      </c>
      <c r="O8" s="71">
        <v>12</v>
      </c>
      <c r="P8" s="71">
        <v>23</v>
      </c>
      <c r="Q8" s="71">
        <v>153</v>
      </c>
      <c r="R8" s="71">
        <v>211</v>
      </c>
      <c r="S8" s="71">
        <v>168</v>
      </c>
      <c r="T8" s="71">
        <v>280</v>
      </c>
      <c r="U8" s="71">
        <v>104</v>
      </c>
      <c r="V8" s="71">
        <v>113</v>
      </c>
    </row>
    <row r="9" spans="1:22" s="26" customFormat="1" ht="15.75" customHeight="1">
      <c r="A9" s="231" t="s">
        <v>6</v>
      </c>
      <c r="B9" s="72" t="s">
        <v>169</v>
      </c>
      <c r="C9" s="73" t="s">
        <v>2</v>
      </c>
      <c r="D9" s="21">
        <v>10246</v>
      </c>
      <c r="E9" s="21">
        <v>5076</v>
      </c>
      <c r="F9" s="21">
        <v>5170</v>
      </c>
      <c r="G9" s="21">
        <v>4540</v>
      </c>
      <c r="H9" s="21">
        <v>4368</v>
      </c>
      <c r="I9" s="21">
        <v>9</v>
      </c>
      <c r="J9" s="21">
        <v>11</v>
      </c>
      <c r="K9" s="21">
        <v>56</v>
      </c>
      <c r="L9" s="21">
        <v>86</v>
      </c>
      <c r="M9" s="21">
        <v>77</v>
      </c>
      <c r="N9" s="21">
        <v>133</v>
      </c>
      <c r="O9" s="21">
        <v>11</v>
      </c>
      <c r="P9" s="21">
        <v>22</v>
      </c>
      <c r="Q9" s="21">
        <v>133</v>
      </c>
      <c r="R9" s="21">
        <v>194</v>
      </c>
      <c r="S9" s="21">
        <v>165</v>
      </c>
      <c r="T9" s="21">
        <v>264</v>
      </c>
      <c r="U9" s="21">
        <v>85</v>
      </c>
      <c r="V9" s="21">
        <v>92</v>
      </c>
    </row>
    <row r="10" spans="1:22" s="26" customFormat="1" ht="15.75" customHeight="1">
      <c r="A10" s="232"/>
      <c r="B10" s="72" t="s">
        <v>170</v>
      </c>
      <c r="C10" s="73" t="s">
        <v>4</v>
      </c>
      <c r="D10" s="21">
        <v>769</v>
      </c>
      <c r="E10" s="21">
        <v>372</v>
      </c>
      <c r="F10" s="21">
        <v>397</v>
      </c>
      <c r="G10" s="21">
        <v>316</v>
      </c>
      <c r="H10" s="21">
        <v>331</v>
      </c>
      <c r="I10" s="21" t="s">
        <v>385</v>
      </c>
      <c r="J10" s="21">
        <v>2</v>
      </c>
      <c r="K10" s="21">
        <v>4</v>
      </c>
      <c r="L10" s="21">
        <v>4</v>
      </c>
      <c r="M10" s="21">
        <v>9</v>
      </c>
      <c r="N10" s="21">
        <v>5</v>
      </c>
      <c r="O10" s="21">
        <v>1</v>
      </c>
      <c r="P10" s="21">
        <v>1</v>
      </c>
      <c r="Q10" s="21">
        <v>20</v>
      </c>
      <c r="R10" s="21">
        <v>17</v>
      </c>
      <c r="S10" s="21">
        <v>3</v>
      </c>
      <c r="T10" s="21">
        <v>16</v>
      </c>
      <c r="U10" s="21">
        <v>19</v>
      </c>
      <c r="V10" s="21">
        <v>21</v>
      </c>
    </row>
    <row r="11" spans="1:22" s="25" customFormat="1" ht="15.75" customHeight="1">
      <c r="A11" s="115" t="s">
        <v>415</v>
      </c>
      <c r="B11" s="69" t="s">
        <v>168</v>
      </c>
      <c r="C11" s="70" t="s">
        <v>0</v>
      </c>
      <c r="D11" s="71">
        <v>1743</v>
      </c>
      <c r="E11" s="71">
        <v>771</v>
      </c>
      <c r="F11" s="71">
        <v>972</v>
      </c>
      <c r="G11" s="71">
        <v>683</v>
      </c>
      <c r="H11" s="71">
        <v>861</v>
      </c>
      <c r="I11" s="71">
        <v>3</v>
      </c>
      <c r="J11" s="71">
        <v>1</v>
      </c>
      <c r="K11" s="71">
        <v>15</v>
      </c>
      <c r="L11" s="71">
        <v>15</v>
      </c>
      <c r="M11" s="71">
        <v>13</v>
      </c>
      <c r="N11" s="71">
        <v>34</v>
      </c>
      <c r="O11" s="71">
        <v>3</v>
      </c>
      <c r="P11" s="71">
        <v>1</v>
      </c>
      <c r="Q11" s="71">
        <v>17</v>
      </c>
      <c r="R11" s="71">
        <v>11</v>
      </c>
      <c r="S11" s="71">
        <v>13</v>
      </c>
      <c r="T11" s="71">
        <v>37</v>
      </c>
      <c r="U11" s="71">
        <v>24</v>
      </c>
      <c r="V11" s="71">
        <v>12</v>
      </c>
    </row>
    <row r="12" spans="1:22" s="25" customFormat="1" ht="15.75" customHeight="1">
      <c r="A12" s="233" t="s">
        <v>7</v>
      </c>
      <c r="B12" s="72" t="s">
        <v>169</v>
      </c>
      <c r="C12" s="73" t="s">
        <v>2</v>
      </c>
      <c r="D12" s="21">
        <v>1689</v>
      </c>
      <c r="E12" s="21">
        <v>741</v>
      </c>
      <c r="F12" s="21">
        <v>948</v>
      </c>
      <c r="G12" s="21">
        <v>659</v>
      </c>
      <c r="H12" s="21">
        <v>843</v>
      </c>
      <c r="I12" s="21">
        <v>3</v>
      </c>
      <c r="J12" s="21">
        <v>1</v>
      </c>
      <c r="K12" s="21">
        <v>15</v>
      </c>
      <c r="L12" s="21">
        <v>15</v>
      </c>
      <c r="M12" s="21">
        <v>13</v>
      </c>
      <c r="N12" s="21">
        <v>34</v>
      </c>
      <c r="O12" s="21">
        <v>3</v>
      </c>
      <c r="P12" s="21">
        <v>1</v>
      </c>
      <c r="Q12" s="21">
        <v>17</v>
      </c>
      <c r="R12" s="21">
        <v>11</v>
      </c>
      <c r="S12" s="21">
        <v>13</v>
      </c>
      <c r="T12" s="21">
        <v>35</v>
      </c>
      <c r="U12" s="21">
        <v>18</v>
      </c>
      <c r="V12" s="21">
        <v>8</v>
      </c>
    </row>
    <row r="13" spans="1:22" s="25" customFormat="1" ht="15.75" customHeight="1">
      <c r="A13" s="234"/>
      <c r="B13" s="72" t="s">
        <v>170</v>
      </c>
      <c r="C13" s="73" t="s">
        <v>4</v>
      </c>
      <c r="D13" s="21">
        <v>54</v>
      </c>
      <c r="E13" s="21">
        <v>30</v>
      </c>
      <c r="F13" s="21">
        <v>24</v>
      </c>
      <c r="G13" s="21">
        <v>24</v>
      </c>
      <c r="H13" s="21">
        <v>18</v>
      </c>
      <c r="I13" s="21" t="s">
        <v>385</v>
      </c>
      <c r="J13" s="21" t="s">
        <v>385</v>
      </c>
      <c r="K13" s="21" t="s">
        <v>385</v>
      </c>
      <c r="L13" s="21" t="s">
        <v>385</v>
      </c>
      <c r="M13" s="21" t="s">
        <v>385</v>
      </c>
      <c r="N13" s="21" t="s">
        <v>385</v>
      </c>
      <c r="O13" s="21" t="s">
        <v>385</v>
      </c>
      <c r="P13" s="21" t="s">
        <v>385</v>
      </c>
      <c r="Q13" s="21" t="s">
        <v>385</v>
      </c>
      <c r="R13" s="21" t="s">
        <v>385</v>
      </c>
      <c r="S13" s="21" t="s">
        <v>385</v>
      </c>
      <c r="T13" s="21">
        <v>2</v>
      </c>
      <c r="U13" s="21">
        <v>6</v>
      </c>
      <c r="V13" s="21">
        <v>4</v>
      </c>
    </row>
    <row r="14" spans="1:22" s="25" customFormat="1" ht="15.75" customHeight="1">
      <c r="A14" s="115" t="s">
        <v>414</v>
      </c>
      <c r="B14" s="69" t="s">
        <v>168</v>
      </c>
      <c r="C14" s="70" t="s">
        <v>0</v>
      </c>
      <c r="D14" s="71">
        <v>2258</v>
      </c>
      <c r="E14" s="71">
        <v>1183</v>
      </c>
      <c r="F14" s="71">
        <v>1075</v>
      </c>
      <c r="G14" s="71">
        <v>1156</v>
      </c>
      <c r="H14" s="71">
        <v>992</v>
      </c>
      <c r="I14" s="71">
        <v>2</v>
      </c>
      <c r="J14" s="71">
        <v>8</v>
      </c>
      <c r="K14" s="71" t="s">
        <v>386</v>
      </c>
      <c r="L14" s="71">
        <v>6</v>
      </c>
      <c r="M14" s="71">
        <v>5</v>
      </c>
      <c r="N14" s="71">
        <v>10</v>
      </c>
      <c r="O14" s="71">
        <v>2</v>
      </c>
      <c r="P14" s="71">
        <v>2</v>
      </c>
      <c r="Q14" s="71">
        <v>4</v>
      </c>
      <c r="R14" s="71">
        <v>19</v>
      </c>
      <c r="S14" s="71">
        <v>9</v>
      </c>
      <c r="T14" s="71">
        <v>35</v>
      </c>
      <c r="U14" s="71">
        <v>5</v>
      </c>
      <c r="V14" s="71">
        <v>3</v>
      </c>
    </row>
    <row r="15" spans="1:22" s="25" customFormat="1" ht="15.75" customHeight="1">
      <c r="A15" s="233" t="s">
        <v>8</v>
      </c>
      <c r="B15" s="72" t="s">
        <v>169</v>
      </c>
      <c r="C15" s="73" t="s">
        <v>2</v>
      </c>
      <c r="D15" s="21">
        <v>2251</v>
      </c>
      <c r="E15" s="21">
        <v>1181</v>
      </c>
      <c r="F15" s="21">
        <v>1070</v>
      </c>
      <c r="G15" s="21">
        <v>1154</v>
      </c>
      <c r="H15" s="21">
        <v>990</v>
      </c>
      <c r="I15" s="21">
        <v>2</v>
      </c>
      <c r="J15" s="21">
        <v>8</v>
      </c>
      <c r="K15" s="21" t="s">
        <v>385</v>
      </c>
      <c r="L15" s="21">
        <v>6</v>
      </c>
      <c r="M15" s="21">
        <v>5</v>
      </c>
      <c r="N15" s="21">
        <v>8</v>
      </c>
      <c r="O15" s="21">
        <v>2</v>
      </c>
      <c r="P15" s="21">
        <v>2</v>
      </c>
      <c r="Q15" s="21">
        <v>4</v>
      </c>
      <c r="R15" s="21">
        <v>19</v>
      </c>
      <c r="S15" s="21">
        <v>9</v>
      </c>
      <c r="T15" s="21">
        <v>34</v>
      </c>
      <c r="U15" s="21">
        <v>5</v>
      </c>
      <c r="V15" s="21">
        <v>3</v>
      </c>
    </row>
    <row r="16" spans="1:22" s="25" customFormat="1" ht="15.75" customHeight="1">
      <c r="A16" s="234"/>
      <c r="B16" s="74" t="s">
        <v>170</v>
      </c>
      <c r="C16" s="75" t="s">
        <v>4</v>
      </c>
      <c r="D16" s="21">
        <v>7</v>
      </c>
      <c r="E16" s="21">
        <v>2</v>
      </c>
      <c r="F16" s="21">
        <v>5</v>
      </c>
      <c r="G16" s="21">
        <v>2</v>
      </c>
      <c r="H16" s="21">
        <v>2</v>
      </c>
      <c r="I16" s="21" t="s">
        <v>385</v>
      </c>
      <c r="J16" s="21" t="s">
        <v>385</v>
      </c>
      <c r="K16" s="21" t="s">
        <v>385</v>
      </c>
      <c r="L16" s="21" t="s">
        <v>385</v>
      </c>
      <c r="M16" s="21" t="s">
        <v>385</v>
      </c>
      <c r="N16" s="21">
        <v>2</v>
      </c>
      <c r="O16" s="21" t="s">
        <v>385</v>
      </c>
      <c r="P16" s="21" t="s">
        <v>385</v>
      </c>
      <c r="Q16" s="21" t="s">
        <v>385</v>
      </c>
      <c r="R16" s="21" t="s">
        <v>385</v>
      </c>
      <c r="S16" s="21" t="s">
        <v>385</v>
      </c>
      <c r="T16" s="21">
        <v>1</v>
      </c>
      <c r="U16" s="21" t="s">
        <v>385</v>
      </c>
      <c r="V16" s="21" t="s">
        <v>385</v>
      </c>
    </row>
    <row r="17" spans="1:22" s="25" customFormat="1" ht="15.75" customHeight="1">
      <c r="A17" s="115" t="s">
        <v>413</v>
      </c>
      <c r="B17" s="76" t="s">
        <v>171</v>
      </c>
      <c r="C17" s="77" t="s">
        <v>0</v>
      </c>
      <c r="D17" s="71">
        <v>1043</v>
      </c>
      <c r="E17" s="71">
        <v>407</v>
      </c>
      <c r="F17" s="71">
        <v>636</v>
      </c>
      <c r="G17" s="71">
        <v>343</v>
      </c>
      <c r="H17" s="71">
        <v>541</v>
      </c>
      <c r="I17" s="71" t="s">
        <v>386</v>
      </c>
      <c r="J17" s="71">
        <v>2</v>
      </c>
      <c r="K17" s="71" t="s">
        <v>386</v>
      </c>
      <c r="L17" s="71" t="s">
        <v>386</v>
      </c>
      <c r="M17" s="71">
        <v>8</v>
      </c>
      <c r="N17" s="71">
        <v>6</v>
      </c>
      <c r="O17" s="71" t="s">
        <v>386</v>
      </c>
      <c r="P17" s="71" t="s">
        <v>386</v>
      </c>
      <c r="Q17" s="71">
        <v>10</v>
      </c>
      <c r="R17" s="71">
        <v>17</v>
      </c>
      <c r="S17" s="71">
        <v>32</v>
      </c>
      <c r="T17" s="71">
        <v>46</v>
      </c>
      <c r="U17" s="71">
        <v>14</v>
      </c>
      <c r="V17" s="71">
        <v>24</v>
      </c>
    </row>
    <row r="18" spans="1:22" s="25" customFormat="1" ht="15.75" customHeight="1">
      <c r="A18" s="233" t="s">
        <v>95</v>
      </c>
      <c r="B18" s="72" t="s">
        <v>169</v>
      </c>
      <c r="C18" s="73" t="s">
        <v>2</v>
      </c>
      <c r="D18" s="21">
        <v>912</v>
      </c>
      <c r="E18" s="21">
        <v>353</v>
      </c>
      <c r="F18" s="21">
        <v>559</v>
      </c>
      <c r="G18" s="21">
        <v>305</v>
      </c>
      <c r="H18" s="21">
        <v>482</v>
      </c>
      <c r="I18" s="21" t="s">
        <v>385</v>
      </c>
      <c r="J18" s="21" t="s">
        <v>385</v>
      </c>
      <c r="K18" s="21" t="s">
        <v>385</v>
      </c>
      <c r="L18" s="21" t="s">
        <v>385</v>
      </c>
      <c r="M18" s="21">
        <v>3</v>
      </c>
      <c r="N18" s="21">
        <v>6</v>
      </c>
      <c r="O18" s="21" t="s">
        <v>385</v>
      </c>
      <c r="P18" s="21" t="s">
        <v>385</v>
      </c>
      <c r="Q18" s="21" t="s">
        <v>385</v>
      </c>
      <c r="R18" s="21">
        <v>7</v>
      </c>
      <c r="S18" s="21">
        <v>31</v>
      </c>
      <c r="T18" s="21">
        <v>40</v>
      </c>
      <c r="U18" s="21">
        <v>14</v>
      </c>
      <c r="V18" s="21">
        <v>24</v>
      </c>
    </row>
    <row r="19" spans="1:22" s="25" customFormat="1" ht="17.25" customHeight="1">
      <c r="A19" s="234"/>
      <c r="B19" s="74" t="s">
        <v>170</v>
      </c>
      <c r="C19" s="75" t="s">
        <v>4</v>
      </c>
      <c r="D19" s="21">
        <v>131</v>
      </c>
      <c r="E19" s="21">
        <v>54</v>
      </c>
      <c r="F19" s="21">
        <v>77</v>
      </c>
      <c r="G19" s="21">
        <v>38</v>
      </c>
      <c r="H19" s="21">
        <v>59</v>
      </c>
      <c r="I19" s="21" t="s">
        <v>385</v>
      </c>
      <c r="J19" s="21">
        <v>2</v>
      </c>
      <c r="K19" s="28" t="s">
        <v>385</v>
      </c>
      <c r="L19" s="21" t="s">
        <v>385</v>
      </c>
      <c r="M19" s="21">
        <v>5</v>
      </c>
      <c r="N19" s="21" t="s">
        <v>385</v>
      </c>
      <c r="O19" s="21" t="s">
        <v>385</v>
      </c>
      <c r="P19" s="21" t="s">
        <v>385</v>
      </c>
      <c r="Q19" s="28">
        <v>10</v>
      </c>
      <c r="R19" s="21">
        <v>10</v>
      </c>
      <c r="S19" s="21">
        <v>1</v>
      </c>
      <c r="T19" s="21">
        <v>6</v>
      </c>
      <c r="U19" s="21" t="s">
        <v>385</v>
      </c>
      <c r="V19" s="21" t="s">
        <v>385</v>
      </c>
    </row>
    <row r="20" spans="1:22" s="25" customFormat="1" ht="15.75" customHeight="1">
      <c r="A20" s="115" t="s">
        <v>412</v>
      </c>
      <c r="B20" s="76" t="s">
        <v>171</v>
      </c>
      <c r="C20" s="77" t="s">
        <v>0</v>
      </c>
      <c r="D20" s="71">
        <v>998</v>
      </c>
      <c r="E20" s="71">
        <v>505</v>
      </c>
      <c r="F20" s="71">
        <v>493</v>
      </c>
      <c r="G20" s="71">
        <v>380</v>
      </c>
      <c r="H20" s="71">
        <v>343</v>
      </c>
      <c r="I20" s="71" t="s">
        <v>386</v>
      </c>
      <c r="J20" s="71" t="s">
        <v>386</v>
      </c>
      <c r="K20" s="71">
        <v>4</v>
      </c>
      <c r="L20" s="71">
        <v>5</v>
      </c>
      <c r="M20" s="71">
        <v>33</v>
      </c>
      <c r="N20" s="71">
        <v>43</v>
      </c>
      <c r="O20" s="71" t="s">
        <v>386</v>
      </c>
      <c r="P20" s="71" t="s">
        <v>386</v>
      </c>
      <c r="Q20" s="71">
        <v>34</v>
      </c>
      <c r="R20" s="71">
        <v>27</v>
      </c>
      <c r="S20" s="71">
        <v>54</v>
      </c>
      <c r="T20" s="71">
        <v>75</v>
      </c>
      <c r="U20" s="71" t="s">
        <v>386</v>
      </c>
      <c r="V20" s="71" t="s">
        <v>386</v>
      </c>
    </row>
    <row r="21" spans="1:22" s="25" customFormat="1" ht="15.75" customHeight="1">
      <c r="A21" s="233" t="s">
        <v>9</v>
      </c>
      <c r="B21" s="72" t="s">
        <v>169</v>
      </c>
      <c r="C21" s="73" t="s">
        <v>2</v>
      </c>
      <c r="D21" s="21">
        <v>942</v>
      </c>
      <c r="E21" s="21">
        <v>480</v>
      </c>
      <c r="F21" s="21">
        <v>462</v>
      </c>
      <c r="G21" s="21">
        <v>360</v>
      </c>
      <c r="H21" s="21">
        <v>319</v>
      </c>
      <c r="I21" s="21" t="s">
        <v>385</v>
      </c>
      <c r="J21" s="21" t="s">
        <v>385</v>
      </c>
      <c r="K21" s="21">
        <v>2</v>
      </c>
      <c r="L21" s="21">
        <v>4</v>
      </c>
      <c r="M21" s="21">
        <v>33</v>
      </c>
      <c r="N21" s="21">
        <v>43</v>
      </c>
      <c r="O21" s="21" t="s">
        <v>385</v>
      </c>
      <c r="P21" s="21" t="s">
        <v>385</v>
      </c>
      <c r="Q21" s="21">
        <v>31</v>
      </c>
      <c r="R21" s="21">
        <v>24</v>
      </c>
      <c r="S21" s="21">
        <v>54</v>
      </c>
      <c r="T21" s="21">
        <v>72</v>
      </c>
      <c r="U21" s="21" t="s">
        <v>385</v>
      </c>
      <c r="V21" s="21" t="s">
        <v>385</v>
      </c>
    </row>
    <row r="22" spans="1:22" s="25" customFormat="1" ht="15.75" customHeight="1">
      <c r="A22" s="234"/>
      <c r="B22" s="74" t="s">
        <v>170</v>
      </c>
      <c r="C22" s="75" t="s">
        <v>4</v>
      </c>
      <c r="D22" s="21">
        <v>56</v>
      </c>
      <c r="E22" s="21">
        <v>25</v>
      </c>
      <c r="F22" s="21">
        <v>31</v>
      </c>
      <c r="G22" s="21">
        <v>20</v>
      </c>
      <c r="H22" s="21">
        <v>24</v>
      </c>
      <c r="I22" s="21" t="s">
        <v>385</v>
      </c>
      <c r="J22" s="21" t="s">
        <v>385</v>
      </c>
      <c r="K22" s="21">
        <v>2</v>
      </c>
      <c r="L22" s="21">
        <v>1</v>
      </c>
      <c r="M22" s="21" t="s">
        <v>385</v>
      </c>
      <c r="N22" s="21" t="s">
        <v>385</v>
      </c>
      <c r="O22" s="21" t="s">
        <v>385</v>
      </c>
      <c r="P22" s="21" t="s">
        <v>385</v>
      </c>
      <c r="Q22" s="21">
        <v>3</v>
      </c>
      <c r="R22" s="21">
        <v>3</v>
      </c>
      <c r="S22" s="21" t="s">
        <v>385</v>
      </c>
      <c r="T22" s="21">
        <v>3</v>
      </c>
      <c r="U22" s="21" t="s">
        <v>385</v>
      </c>
      <c r="V22" s="21" t="s">
        <v>385</v>
      </c>
    </row>
    <row r="23" spans="1:22" s="25" customFormat="1" ht="15.75" customHeight="1">
      <c r="A23" s="115" t="s">
        <v>411</v>
      </c>
      <c r="B23" s="69" t="s">
        <v>168</v>
      </c>
      <c r="C23" s="70" t="s">
        <v>0</v>
      </c>
      <c r="D23" s="71">
        <v>377</v>
      </c>
      <c r="E23" s="71">
        <v>177</v>
      </c>
      <c r="F23" s="71">
        <v>200</v>
      </c>
      <c r="G23" s="71">
        <v>150</v>
      </c>
      <c r="H23" s="71">
        <v>136</v>
      </c>
      <c r="I23" s="71">
        <v>2</v>
      </c>
      <c r="J23" s="71">
        <v>2</v>
      </c>
      <c r="K23" s="71">
        <v>5</v>
      </c>
      <c r="L23" s="71">
        <v>11</v>
      </c>
      <c r="M23" s="71">
        <v>4</v>
      </c>
      <c r="N23" s="71">
        <v>11</v>
      </c>
      <c r="O23" s="71">
        <v>2</v>
      </c>
      <c r="P23" s="71">
        <v>2</v>
      </c>
      <c r="Q23" s="71">
        <v>7</v>
      </c>
      <c r="R23" s="71">
        <v>28</v>
      </c>
      <c r="S23" s="71">
        <v>7</v>
      </c>
      <c r="T23" s="71">
        <v>9</v>
      </c>
      <c r="U23" s="71" t="s">
        <v>386</v>
      </c>
      <c r="V23" s="71">
        <v>1</v>
      </c>
    </row>
    <row r="24" spans="1:22" s="25" customFormat="1" ht="15.75" customHeight="1">
      <c r="A24" s="29" t="s">
        <v>10</v>
      </c>
      <c r="B24" s="72" t="s">
        <v>169</v>
      </c>
      <c r="C24" s="73" t="s">
        <v>2</v>
      </c>
      <c r="D24" s="21">
        <v>365</v>
      </c>
      <c r="E24" s="21">
        <v>170</v>
      </c>
      <c r="F24" s="21">
        <v>195</v>
      </c>
      <c r="G24" s="21">
        <v>144</v>
      </c>
      <c r="H24" s="21">
        <v>135</v>
      </c>
      <c r="I24" s="21">
        <v>2</v>
      </c>
      <c r="J24" s="21">
        <v>2</v>
      </c>
      <c r="K24" s="21">
        <v>5</v>
      </c>
      <c r="L24" s="21">
        <v>10</v>
      </c>
      <c r="M24" s="21">
        <v>4</v>
      </c>
      <c r="N24" s="21">
        <v>10</v>
      </c>
      <c r="O24" s="21">
        <v>2</v>
      </c>
      <c r="P24" s="21">
        <v>2</v>
      </c>
      <c r="Q24" s="21">
        <v>6</v>
      </c>
      <c r="R24" s="21">
        <v>27</v>
      </c>
      <c r="S24" s="21">
        <v>7</v>
      </c>
      <c r="T24" s="21">
        <v>9</v>
      </c>
      <c r="U24" s="21" t="s">
        <v>385</v>
      </c>
      <c r="V24" s="21" t="s">
        <v>385</v>
      </c>
    </row>
    <row r="25" spans="1:22" s="25" customFormat="1" ht="15.75" customHeight="1">
      <c r="A25" s="27"/>
      <c r="B25" s="74" t="s">
        <v>170</v>
      </c>
      <c r="C25" s="75" t="s">
        <v>4</v>
      </c>
      <c r="D25" s="21">
        <v>12</v>
      </c>
      <c r="E25" s="21">
        <v>7</v>
      </c>
      <c r="F25" s="21">
        <v>5</v>
      </c>
      <c r="G25" s="21">
        <v>6</v>
      </c>
      <c r="H25" s="21">
        <v>1</v>
      </c>
      <c r="I25" s="21" t="s">
        <v>385</v>
      </c>
      <c r="J25" s="21" t="s">
        <v>385</v>
      </c>
      <c r="K25" s="21" t="s">
        <v>385</v>
      </c>
      <c r="L25" s="21">
        <v>1</v>
      </c>
      <c r="M25" s="21" t="s">
        <v>385</v>
      </c>
      <c r="N25" s="21">
        <v>1</v>
      </c>
      <c r="O25" s="21" t="s">
        <v>385</v>
      </c>
      <c r="P25" s="21" t="s">
        <v>385</v>
      </c>
      <c r="Q25" s="21">
        <v>1</v>
      </c>
      <c r="R25" s="21">
        <v>1</v>
      </c>
      <c r="S25" s="21" t="s">
        <v>385</v>
      </c>
      <c r="T25" s="21" t="s">
        <v>385</v>
      </c>
      <c r="U25" s="21" t="s">
        <v>385</v>
      </c>
      <c r="V25" s="21">
        <v>1</v>
      </c>
    </row>
    <row r="26" spans="1:22" s="25" customFormat="1" ht="15.75" customHeight="1">
      <c r="A26" s="115" t="s">
        <v>410</v>
      </c>
      <c r="B26" s="76" t="s">
        <v>171</v>
      </c>
      <c r="C26" s="77" t="s">
        <v>0</v>
      </c>
      <c r="D26" s="71">
        <v>876</v>
      </c>
      <c r="E26" s="71">
        <v>412</v>
      </c>
      <c r="F26" s="71">
        <v>464</v>
      </c>
      <c r="G26" s="71">
        <v>369</v>
      </c>
      <c r="H26" s="71">
        <v>403</v>
      </c>
      <c r="I26" s="71" t="s">
        <v>386</v>
      </c>
      <c r="J26" s="71" t="s">
        <v>386</v>
      </c>
      <c r="K26" s="71">
        <v>1</v>
      </c>
      <c r="L26" s="71" t="s">
        <v>386</v>
      </c>
      <c r="M26" s="71" t="s">
        <v>386</v>
      </c>
      <c r="N26" s="71">
        <v>4</v>
      </c>
      <c r="O26" s="71" t="s">
        <v>386</v>
      </c>
      <c r="P26" s="71" t="s">
        <v>386</v>
      </c>
      <c r="Q26" s="71">
        <v>12</v>
      </c>
      <c r="R26" s="71">
        <v>21</v>
      </c>
      <c r="S26" s="71">
        <v>3</v>
      </c>
      <c r="T26" s="71">
        <v>4</v>
      </c>
      <c r="U26" s="71">
        <v>27</v>
      </c>
      <c r="V26" s="71">
        <v>32</v>
      </c>
    </row>
    <row r="27" spans="1:22" s="25" customFormat="1" ht="15.75" customHeight="1">
      <c r="A27" s="29" t="s">
        <v>11</v>
      </c>
      <c r="B27" s="72" t="s">
        <v>169</v>
      </c>
      <c r="C27" s="73" t="s">
        <v>2</v>
      </c>
      <c r="D27" s="21">
        <v>823</v>
      </c>
      <c r="E27" s="21">
        <v>387</v>
      </c>
      <c r="F27" s="21">
        <v>436</v>
      </c>
      <c r="G27" s="21">
        <v>346</v>
      </c>
      <c r="H27" s="21">
        <v>377</v>
      </c>
      <c r="I27" s="21" t="s">
        <v>385</v>
      </c>
      <c r="J27" s="21" t="s">
        <v>385</v>
      </c>
      <c r="K27" s="21">
        <v>1</v>
      </c>
      <c r="L27" s="21" t="s">
        <v>385</v>
      </c>
      <c r="M27" s="21" t="s">
        <v>385</v>
      </c>
      <c r="N27" s="21">
        <v>4</v>
      </c>
      <c r="O27" s="21" t="s">
        <v>385</v>
      </c>
      <c r="P27" s="21" t="s">
        <v>385</v>
      </c>
      <c r="Q27" s="21">
        <v>12</v>
      </c>
      <c r="R27" s="21">
        <v>21</v>
      </c>
      <c r="S27" s="21">
        <v>3</v>
      </c>
      <c r="T27" s="21">
        <v>4</v>
      </c>
      <c r="U27" s="21">
        <v>25</v>
      </c>
      <c r="V27" s="21">
        <v>30</v>
      </c>
    </row>
    <row r="28" spans="1:22" s="25" customFormat="1" ht="15.75" customHeight="1">
      <c r="A28" s="27"/>
      <c r="B28" s="74" t="s">
        <v>170</v>
      </c>
      <c r="C28" s="75" t="s">
        <v>4</v>
      </c>
      <c r="D28" s="21">
        <v>53</v>
      </c>
      <c r="E28" s="21">
        <v>25</v>
      </c>
      <c r="F28" s="21">
        <v>28</v>
      </c>
      <c r="G28" s="21">
        <v>23</v>
      </c>
      <c r="H28" s="21">
        <v>26</v>
      </c>
      <c r="I28" s="21" t="s">
        <v>385</v>
      </c>
      <c r="J28" s="21" t="s">
        <v>385</v>
      </c>
      <c r="K28" s="21" t="s">
        <v>385</v>
      </c>
      <c r="L28" s="21" t="s">
        <v>385</v>
      </c>
      <c r="M28" s="21" t="s">
        <v>385</v>
      </c>
      <c r="N28" s="21" t="s">
        <v>385</v>
      </c>
      <c r="O28" s="21" t="s">
        <v>385</v>
      </c>
      <c r="P28" s="21" t="s">
        <v>385</v>
      </c>
      <c r="Q28" s="21" t="s">
        <v>385</v>
      </c>
      <c r="R28" s="21" t="s">
        <v>385</v>
      </c>
      <c r="S28" s="21" t="s">
        <v>385</v>
      </c>
      <c r="T28" s="21" t="s">
        <v>385</v>
      </c>
      <c r="U28" s="21">
        <v>2</v>
      </c>
      <c r="V28" s="21">
        <v>2</v>
      </c>
    </row>
    <row r="29" spans="1:22" s="25" customFormat="1" ht="15.75" customHeight="1">
      <c r="A29" s="68" t="s">
        <v>172</v>
      </c>
      <c r="B29" s="76" t="s">
        <v>171</v>
      </c>
      <c r="C29" s="77" t="s">
        <v>0</v>
      </c>
      <c r="D29" s="71">
        <v>183</v>
      </c>
      <c r="E29" s="71">
        <v>89</v>
      </c>
      <c r="F29" s="71">
        <v>94</v>
      </c>
      <c r="G29" s="71">
        <v>71</v>
      </c>
      <c r="H29" s="71">
        <v>76</v>
      </c>
      <c r="I29" s="71">
        <v>1</v>
      </c>
      <c r="J29" s="71" t="s">
        <v>386</v>
      </c>
      <c r="K29" s="71" t="s">
        <v>386</v>
      </c>
      <c r="L29" s="71">
        <v>2</v>
      </c>
      <c r="M29" s="71" t="s">
        <v>386</v>
      </c>
      <c r="N29" s="71" t="s">
        <v>386</v>
      </c>
      <c r="O29" s="71">
        <v>4</v>
      </c>
      <c r="P29" s="71">
        <v>3</v>
      </c>
      <c r="Q29" s="71">
        <v>1</v>
      </c>
      <c r="R29" s="71">
        <v>3</v>
      </c>
      <c r="S29" s="71">
        <v>6</v>
      </c>
      <c r="T29" s="71">
        <v>3</v>
      </c>
      <c r="U29" s="71">
        <v>6</v>
      </c>
      <c r="V29" s="71">
        <v>7</v>
      </c>
    </row>
    <row r="30" spans="1:22" s="25" customFormat="1" ht="15.75" customHeight="1">
      <c r="A30" s="29" t="s">
        <v>12</v>
      </c>
      <c r="B30" s="72" t="s">
        <v>169</v>
      </c>
      <c r="C30" s="73" t="s">
        <v>2</v>
      </c>
      <c r="D30" s="21">
        <v>159</v>
      </c>
      <c r="E30" s="21">
        <v>74</v>
      </c>
      <c r="F30" s="21">
        <v>85</v>
      </c>
      <c r="G30" s="21">
        <v>58</v>
      </c>
      <c r="H30" s="21">
        <v>71</v>
      </c>
      <c r="I30" s="21">
        <v>1</v>
      </c>
      <c r="J30" s="21" t="s">
        <v>385</v>
      </c>
      <c r="K30" s="21" t="s">
        <v>385</v>
      </c>
      <c r="L30" s="21">
        <v>2</v>
      </c>
      <c r="M30" s="21" t="s">
        <v>385</v>
      </c>
      <c r="N30" s="21" t="s">
        <v>385</v>
      </c>
      <c r="O30" s="21">
        <v>4</v>
      </c>
      <c r="P30" s="21">
        <v>2</v>
      </c>
      <c r="Q30" s="21" t="s">
        <v>385</v>
      </c>
      <c r="R30" s="21">
        <v>2</v>
      </c>
      <c r="S30" s="21">
        <v>6</v>
      </c>
      <c r="T30" s="21">
        <v>2</v>
      </c>
      <c r="U30" s="21">
        <v>5</v>
      </c>
      <c r="V30" s="21">
        <v>6</v>
      </c>
    </row>
    <row r="31" spans="1:22" s="25" customFormat="1" ht="15.75" customHeight="1">
      <c r="A31" s="27"/>
      <c r="B31" s="74" t="s">
        <v>170</v>
      </c>
      <c r="C31" s="75" t="s">
        <v>4</v>
      </c>
      <c r="D31" s="21">
        <v>24</v>
      </c>
      <c r="E31" s="21">
        <v>15</v>
      </c>
      <c r="F31" s="21">
        <v>9</v>
      </c>
      <c r="G31" s="21">
        <v>13</v>
      </c>
      <c r="H31" s="21">
        <v>5</v>
      </c>
      <c r="I31" s="21" t="s">
        <v>385</v>
      </c>
      <c r="J31" s="21" t="s">
        <v>385</v>
      </c>
      <c r="K31" s="21" t="s">
        <v>385</v>
      </c>
      <c r="L31" s="21" t="s">
        <v>385</v>
      </c>
      <c r="M31" s="21" t="s">
        <v>385</v>
      </c>
      <c r="N31" s="21" t="s">
        <v>385</v>
      </c>
      <c r="O31" s="21" t="s">
        <v>385</v>
      </c>
      <c r="P31" s="21">
        <v>1</v>
      </c>
      <c r="Q31" s="21">
        <v>1</v>
      </c>
      <c r="R31" s="21">
        <v>1</v>
      </c>
      <c r="S31" s="21" t="s">
        <v>385</v>
      </c>
      <c r="T31" s="21">
        <v>1</v>
      </c>
      <c r="U31" s="21">
        <v>1</v>
      </c>
      <c r="V31" s="21">
        <v>1</v>
      </c>
    </row>
    <row r="32" spans="1:22" s="25" customFormat="1" ht="15.75" customHeight="1">
      <c r="A32" s="68" t="s">
        <v>173</v>
      </c>
      <c r="B32" s="76" t="s">
        <v>171</v>
      </c>
      <c r="C32" s="77" t="s">
        <v>0</v>
      </c>
      <c r="D32" s="71">
        <v>116</v>
      </c>
      <c r="E32" s="71">
        <v>62</v>
      </c>
      <c r="F32" s="71">
        <v>54</v>
      </c>
      <c r="G32" s="71">
        <v>39</v>
      </c>
      <c r="H32" s="71">
        <v>31</v>
      </c>
      <c r="I32" s="71" t="s">
        <v>386</v>
      </c>
      <c r="J32" s="71" t="s">
        <v>386</v>
      </c>
      <c r="K32" s="71">
        <v>1</v>
      </c>
      <c r="L32" s="71">
        <v>1</v>
      </c>
      <c r="M32" s="71">
        <v>3</v>
      </c>
      <c r="N32" s="71">
        <v>6</v>
      </c>
      <c r="O32" s="71" t="s">
        <v>386</v>
      </c>
      <c r="P32" s="71" t="s">
        <v>386</v>
      </c>
      <c r="Q32" s="71">
        <v>3</v>
      </c>
      <c r="R32" s="71">
        <v>1</v>
      </c>
      <c r="S32" s="71">
        <v>13</v>
      </c>
      <c r="T32" s="71">
        <v>11</v>
      </c>
      <c r="U32" s="71">
        <v>3</v>
      </c>
      <c r="V32" s="71">
        <v>4</v>
      </c>
    </row>
    <row r="33" spans="1:22" s="25" customFormat="1" ht="15.75" customHeight="1">
      <c r="A33" s="233" t="s">
        <v>14</v>
      </c>
      <c r="B33" s="72" t="s">
        <v>169</v>
      </c>
      <c r="C33" s="73" t="s">
        <v>2</v>
      </c>
      <c r="D33" s="21">
        <v>84</v>
      </c>
      <c r="E33" s="21">
        <v>44</v>
      </c>
      <c r="F33" s="21">
        <v>40</v>
      </c>
      <c r="G33" s="21">
        <v>28</v>
      </c>
      <c r="H33" s="21">
        <v>20</v>
      </c>
      <c r="I33" s="21" t="s">
        <v>385</v>
      </c>
      <c r="J33" s="21" t="s">
        <v>385</v>
      </c>
      <c r="K33" s="21" t="s">
        <v>385</v>
      </c>
      <c r="L33" s="21" t="s">
        <v>385</v>
      </c>
      <c r="M33" s="21">
        <v>1</v>
      </c>
      <c r="N33" s="21">
        <v>6</v>
      </c>
      <c r="O33" s="21" t="s">
        <v>385</v>
      </c>
      <c r="P33" s="21" t="s">
        <v>385</v>
      </c>
      <c r="Q33" s="21" t="s">
        <v>385</v>
      </c>
      <c r="R33" s="21" t="s">
        <v>385</v>
      </c>
      <c r="S33" s="21">
        <v>13</v>
      </c>
      <c r="T33" s="21">
        <v>11</v>
      </c>
      <c r="U33" s="21">
        <v>2</v>
      </c>
      <c r="V33" s="21">
        <v>3</v>
      </c>
    </row>
    <row r="34" spans="1:22" s="25" customFormat="1" ht="15.75" customHeight="1">
      <c r="A34" s="234"/>
      <c r="B34" s="74" t="s">
        <v>170</v>
      </c>
      <c r="C34" s="75" t="s">
        <v>4</v>
      </c>
      <c r="D34" s="21">
        <v>32</v>
      </c>
      <c r="E34" s="21">
        <v>18</v>
      </c>
      <c r="F34" s="21">
        <v>14</v>
      </c>
      <c r="G34" s="21">
        <v>11</v>
      </c>
      <c r="H34" s="21">
        <v>11</v>
      </c>
      <c r="I34" s="21" t="s">
        <v>385</v>
      </c>
      <c r="J34" s="21" t="s">
        <v>385</v>
      </c>
      <c r="K34" s="21">
        <v>1</v>
      </c>
      <c r="L34" s="21">
        <v>1</v>
      </c>
      <c r="M34" s="21">
        <v>2</v>
      </c>
      <c r="N34" s="21" t="s">
        <v>385</v>
      </c>
      <c r="O34" s="21" t="s">
        <v>385</v>
      </c>
      <c r="P34" s="21" t="s">
        <v>385</v>
      </c>
      <c r="Q34" s="21">
        <v>3</v>
      </c>
      <c r="R34" s="21">
        <v>1</v>
      </c>
      <c r="S34" s="21" t="s">
        <v>385</v>
      </c>
      <c r="T34" s="21" t="s">
        <v>385</v>
      </c>
      <c r="U34" s="21">
        <v>1</v>
      </c>
      <c r="V34" s="21">
        <v>1</v>
      </c>
    </row>
    <row r="35" spans="1:22" s="25" customFormat="1" ht="15.75" customHeight="1">
      <c r="A35" s="68" t="s">
        <v>174</v>
      </c>
      <c r="B35" s="76" t="s">
        <v>171</v>
      </c>
      <c r="C35" s="77" t="s">
        <v>0</v>
      </c>
      <c r="D35" s="71">
        <v>359</v>
      </c>
      <c r="E35" s="71">
        <v>196</v>
      </c>
      <c r="F35" s="71">
        <v>163</v>
      </c>
      <c r="G35" s="71">
        <v>152</v>
      </c>
      <c r="H35" s="71">
        <v>117</v>
      </c>
      <c r="I35" s="71" t="s">
        <v>386</v>
      </c>
      <c r="J35" s="71" t="s">
        <v>386</v>
      </c>
      <c r="K35" s="71" t="s">
        <v>386</v>
      </c>
      <c r="L35" s="71">
        <v>2</v>
      </c>
      <c r="M35" s="71">
        <v>1</v>
      </c>
      <c r="N35" s="71" t="s">
        <v>386</v>
      </c>
      <c r="O35" s="71" t="s">
        <v>386</v>
      </c>
      <c r="P35" s="71">
        <v>10</v>
      </c>
      <c r="Q35" s="71">
        <v>29</v>
      </c>
      <c r="R35" s="71">
        <v>30</v>
      </c>
      <c r="S35" s="71">
        <v>10</v>
      </c>
      <c r="T35" s="71" t="s">
        <v>386</v>
      </c>
      <c r="U35" s="71">
        <v>4</v>
      </c>
      <c r="V35" s="71">
        <v>4</v>
      </c>
    </row>
    <row r="36" spans="1:22" s="25" customFormat="1" ht="15.75" customHeight="1">
      <c r="A36" s="233" t="s">
        <v>15</v>
      </c>
      <c r="B36" s="72" t="s">
        <v>169</v>
      </c>
      <c r="C36" s="73" t="s">
        <v>2</v>
      </c>
      <c r="D36" s="21">
        <v>327</v>
      </c>
      <c r="E36" s="21">
        <v>181</v>
      </c>
      <c r="F36" s="21">
        <v>146</v>
      </c>
      <c r="G36" s="21">
        <v>139</v>
      </c>
      <c r="H36" s="21">
        <v>102</v>
      </c>
      <c r="I36" s="21" t="s">
        <v>385</v>
      </c>
      <c r="J36" s="21" t="s">
        <v>385</v>
      </c>
      <c r="K36" s="21" t="s">
        <v>385</v>
      </c>
      <c r="L36" s="21">
        <v>2</v>
      </c>
      <c r="M36" s="21">
        <v>1</v>
      </c>
      <c r="N36" s="21" t="s">
        <v>385</v>
      </c>
      <c r="O36" s="21" t="s">
        <v>385</v>
      </c>
      <c r="P36" s="21">
        <v>10</v>
      </c>
      <c r="Q36" s="21">
        <v>29</v>
      </c>
      <c r="R36" s="21">
        <v>30</v>
      </c>
      <c r="S36" s="21">
        <v>10</v>
      </c>
      <c r="T36" s="21" t="s">
        <v>385</v>
      </c>
      <c r="U36" s="21">
        <v>2</v>
      </c>
      <c r="V36" s="21">
        <v>2</v>
      </c>
    </row>
    <row r="37" spans="1:22" s="25" customFormat="1" ht="15.75" customHeight="1">
      <c r="A37" s="234"/>
      <c r="B37" s="74" t="s">
        <v>170</v>
      </c>
      <c r="C37" s="75" t="s">
        <v>4</v>
      </c>
      <c r="D37" s="21">
        <v>32</v>
      </c>
      <c r="E37" s="21">
        <v>15</v>
      </c>
      <c r="F37" s="21">
        <v>17</v>
      </c>
      <c r="G37" s="21">
        <v>13</v>
      </c>
      <c r="H37" s="21">
        <v>15</v>
      </c>
      <c r="I37" s="21" t="s">
        <v>385</v>
      </c>
      <c r="J37" s="21" t="s">
        <v>385</v>
      </c>
      <c r="K37" s="21" t="s">
        <v>385</v>
      </c>
      <c r="L37" s="21" t="s">
        <v>385</v>
      </c>
      <c r="M37" s="21" t="s">
        <v>385</v>
      </c>
      <c r="N37" s="21" t="s">
        <v>385</v>
      </c>
      <c r="O37" s="21" t="s">
        <v>385</v>
      </c>
      <c r="P37" s="21" t="s">
        <v>385</v>
      </c>
      <c r="Q37" s="21" t="s">
        <v>385</v>
      </c>
      <c r="R37" s="21" t="s">
        <v>385</v>
      </c>
      <c r="S37" s="21" t="s">
        <v>385</v>
      </c>
      <c r="T37" s="21" t="s">
        <v>385</v>
      </c>
      <c r="U37" s="21">
        <v>2</v>
      </c>
      <c r="V37" s="21">
        <v>2</v>
      </c>
    </row>
    <row r="38" spans="1:22" s="25" customFormat="1" ht="15.75" customHeight="1">
      <c r="A38" s="68" t="s">
        <v>175</v>
      </c>
      <c r="B38" s="76" t="s">
        <v>171</v>
      </c>
      <c r="C38" s="77" t="s">
        <v>0</v>
      </c>
      <c r="D38" s="71">
        <v>184</v>
      </c>
      <c r="E38" s="71">
        <v>108</v>
      </c>
      <c r="F38" s="71">
        <v>76</v>
      </c>
      <c r="G38" s="71">
        <v>90</v>
      </c>
      <c r="H38" s="71">
        <v>65</v>
      </c>
      <c r="I38" s="71" t="s">
        <v>386</v>
      </c>
      <c r="J38" s="71" t="s">
        <v>386</v>
      </c>
      <c r="K38" s="71">
        <v>18</v>
      </c>
      <c r="L38" s="71">
        <v>11</v>
      </c>
      <c r="M38" s="71" t="s">
        <v>386</v>
      </c>
      <c r="N38" s="71" t="s">
        <v>386</v>
      </c>
      <c r="O38" s="71" t="s">
        <v>386</v>
      </c>
      <c r="P38" s="71" t="s">
        <v>386</v>
      </c>
      <c r="Q38" s="71" t="s">
        <v>386</v>
      </c>
      <c r="R38" s="71" t="s">
        <v>386</v>
      </c>
      <c r="S38" s="71" t="s">
        <v>386</v>
      </c>
      <c r="T38" s="71" t="s">
        <v>386</v>
      </c>
      <c r="U38" s="71" t="s">
        <v>386</v>
      </c>
      <c r="V38" s="71" t="s">
        <v>386</v>
      </c>
    </row>
    <row r="39" spans="1:22" s="25" customFormat="1" ht="15.75" customHeight="1">
      <c r="A39" s="233" t="s">
        <v>16</v>
      </c>
      <c r="B39" s="72" t="s">
        <v>169</v>
      </c>
      <c r="C39" s="73" t="s">
        <v>2</v>
      </c>
      <c r="D39" s="21">
        <v>176</v>
      </c>
      <c r="E39" s="21">
        <v>103</v>
      </c>
      <c r="F39" s="21">
        <v>73</v>
      </c>
      <c r="G39" s="21">
        <v>85</v>
      </c>
      <c r="H39" s="21">
        <v>62</v>
      </c>
      <c r="I39" s="21" t="s">
        <v>385</v>
      </c>
      <c r="J39" s="21" t="s">
        <v>385</v>
      </c>
      <c r="K39" s="21">
        <v>18</v>
      </c>
      <c r="L39" s="21">
        <v>11</v>
      </c>
      <c r="M39" s="21" t="s">
        <v>385</v>
      </c>
      <c r="N39" s="21" t="s">
        <v>385</v>
      </c>
      <c r="O39" s="21" t="s">
        <v>385</v>
      </c>
      <c r="P39" s="21" t="s">
        <v>385</v>
      </c>
      <c r="Q39" s="21" t="s">
        <v>385</v>
      </c>
      <c r="R39" s="21" t="s">
        <v>385</v>
      </c>
      <c r="S39" s="21" t="s">
        <v>385</v>
      </c>
      <c r="T39" s="21" t="s">
        <v>385</v>
      </c>
      <c r="U39" s="21" t="s">
        <v>385</v>
      </c>
      <c r="V39" s="21" t="s">
        <v>385</v>
      </c>
    </row>
    <row r="40" spans="1:22" s="25" customFormat="1" ht="15.75" customHeight="1">
      <c r="A40" s="234"/>
      <c r="B40" s="74" t="s">
        <v>170</v>
      </c>
      <c r="C40" s="75" t="s">
        <v>4</v>
      </c>
      <c r="D40" s="21">
        <v>8</v>
      </c>
      <c r="E40" s="21">
        <v>5</v>
      </c>
      <c r="F40" s="21">
        <v>3</v>
      </c>
      <c r="G40" s="21">
        <v>5</v>
      </c>
      <c r="H40" s="21">
        <v>3</v>
      </c>
      <c r="I40" s="21" t="s">
        <v>385</v>
      </c>
      <c r="J40" s="21" t="s">
        <v>385</v>
      </c>
      <c r="K40" s="21" t="s">
        <v>385</v>
      </c>
      <c r="L40" s="21" t="s">
        <v>385</v>
      </c>
      <c r="M40" s="21" t="s">
        <v>385</v>
      </c>
      <c r="N40" s="21" t="s">
        <v>385</v>
      </c>
      <c r="O40" s="21" t="s">
        <v>385</v>
      </c>
      <c r="P40" s="21" t="s">
        <v>385</v>
      </c>
      <c r="Q40" s="21" t="s">
        <v>385</v>
      </c>
      <c r="R40" s="21" t="s">
        <v>385</v>
      </c>
      <c r="S40" s="21" t="s">
        <v>385</v>
      </c>
      <c r="T40" s="21" t="s">
        <v>385</v>
      </c>
      <c r="U40" s="21" t="s">
        <v>385</v>
      </c>
      <c r="V40" s="21" t="s">
        <v>385</v>
      </c>
    </row>
    <row r="41" spans="1:22" s="25" customFormat="1" ht="15.75" customHeight="1">
      <c r="A41" s="68" t="s">
        <v>176</v>
      </c>
      <c r="B41" s="76" t="s">
        <v>171</v>
      </c>
      <c r="C41" s="77" t="s">
        <v>0</v>
      </c>
      <c r="D41" s="71">
        <v>91</v>
      </c>
      <c r="E41" s="71">
        <v>52</v>
      </c>
      <c r="F41" s="71">
        <v>39</v>
      </c>
      <c r="G41" s="71">
        <v>43</v>
      </c>
      <c r="H41" s="71">
        <v>22</v>
      </c>
      <c r="I41" s="71" t="s">
        <v>386</v>
      </c>
      <c r="J41" s="71" t="s">
        <v>386</v>
      </c>
      <c r="K41" s="71" t="s">
        <v>386</v>
      </c>
      <c r="L41" s="71" t="s">
        <v>386</v>
      </c>
      <c r="M41" s="71">
        <v>3</v>
      </c>
      <c r="N41" s="71">
        <v>3</v>
      </c>
      <c r="O41" s="71" t="s">
        <v>386</v>
      </c>
      <c r="P41" s="71">
        <v>1</v>
      </c>
      <c r="Q41" s="71">
        <v>1</v>
      </c>
      <c r="R41" s="71">
        <v>2</v>
      </c>
      <c r="S41" s="71" t="s">
        <v>386</v>
      </c>
      <c r="T41" s="71">
        <v>11</v>
      </c>
      <c r="U41" s="71">
        <v>5</v>
      </c>
      <c r="V41" s="71" t="s">
        <v>386</v>
      </c>
    </row>
    <row r="42" spans="1:22" s="25" customFormat="1" ht="15.75" customHeight="1">
      <c r="A42" s="233" t="s">
        <v>17</v>
      </c>
      <c r="B42" s="72" t="s">
        <v>169</v>
      </c>
      <c r="C42" s="73" t="s">
        <v>2</v>
      </c>
      <c r="D42" s="21">
        <v>87</v>
      </c>
      <c r="E42" s="21">
        <v>51</v>
      </c>
      <c r="F42" s="21">
        <v>36</v>
      </c>
      <c r="G42" s="21">
        <v>42</v>
      </c>
      <c r="H42" s="21">
        <v>19</v>
      </c>
      <c r="I42" s="21" t="s">
        <v>385</v>
      </c>
      <c r="J42" s="21" t="s">
        <v>385</v>
      </c>
      <c r="K42" s="21" t="s">
        <v>385</v>
      </c>
      <c r="L42" s="21" t="s">
        <v>385</v>
      </c>
      <c r="M42" s="21">
        <v>3</v>
      </c>
      <c r="N42" s="21">
        <v>3</v>
      </c>
      <c r="O42" s="21" t="s">
        <v>385</v>
      </c>
      <c r="P42" s="21">
        <v>1</v>
      </c>
      <c r="Q42" s="21">
        <v>1</v>
      </c>
      <c r="R42" s="21">
        <v>2</v>
      </c>
      <c r="S42" s="21" t="s">
        <v>385</v>
      </c>
      <c r="T42" s="21">
        <v>11</v>
      </c>
      <c r="U42" s="21">
        <v>5</v>
      </c>
      <c r="V42" s="21" t="s">
        <v>385</v>
      </c>
    </row>
    <row r="43" spans="1:22" s="25" customFormat="1" ht="15.75" customHeight="1">
      <c r="A43" s="234"/>
      <c r="B43" s="74" t="s">
        <v>170</v>
      </c>
      <c r="C43" s="75" t="s">
        <v>4</v>
      </c>
      <c r="D43" s="21">
        <v>4</v>
      </c>
      <c r="E43" s="21">
        <v>1</v>
      </c>
      <c r="F43" s="21">
        <v>3</v>
      </c>
      <c r="G43" s="21">
        <v>1</v>
      </c>
      <c r="H43" s="21">
        <v>3</v>
      </c>
      <c r="I43" s="21" t="s">
        <v>385</v>
      </c>
      <c r="J43" s="21" t="s">
        <v>385</v>
      </c>
      <c r="K43" s="21" t="s">
        <v>385</v>
      </c>
      <c r="L43" s="21" t="s">
        <v>385</v>
      </c>
      <c r="M43" s="21" t="s">
        <v>385</v>
      </c>
      <c r="N43" s="21" t="s">
        <v>385</v>
      </c>
      <c r="O43" s="21" t="s">
        <v>385</v>
      </c>
      <c r="P43" s="21" t="s">
        <v>385</v>
      </c>
      <c r="Q43" s="21" t="s">
        <v>385</v>
      </c>
      <c r="R43" s="21" t="s">
        <v>385</v>
      </c>
      <c r="S43" s="21" t="s">
        <v>385</v>
      </c>
      <c r="T43" s="21" t="s">
        <v>385</v>
      </c>
      <c r="U43" s="21" t="s">
        <v>385</v>
      </c>
      <c r="V43" s="21" t="s">
        <v>385</v>
      </c>
    </row>
    <row r="44" spans="1:22" s="25" customFormat="1" ht="15.75" customHeight="1">
      <c r="A44" s="68" t="s">
        <v>177</v>
      </c>
      <c r="B44" s="76" t="s">
        <v>171</v>
      </c>
      <c r="C44" s="77" t="s">
        <v>0</v>
      </c>
      <c r="D44" s="71">
        <v>1418</v>
      </c>
      <c r="E44" s="71">
        <v>869</v>
      </c>
      <c r="F44" s="71">
        <v>549</v>
      </c>
      <c r="G44" s="71">
        <v>845</v>
      </c>
      <c r="H44" s="71">
        <v>479</v>
      </c>
      <c r="I44" s="71" t="s">
        <v>386</v>
      </c>
      <c r="J44" s="71" t="s">
        <v>386</v>
      </c>
      <c r="K44" s="71">
        <v>2</v>
      </c>
      <c r="L44" s="71">
        <v>23</v>
      </c>
      <c r="M44" s="71">
        <v>3</v>
      </c>
      <c r="N44" s="71">
        <v>2</v>
      </c>
      <c r="O44" s="71" t="s">
        <v>386</v>
      </c>
      <c r="P44" s="71">
        <v>4</v>
      </c>
      <c r="Q44" s="71">
        <v>9</v>
      </c>
      <c r="R44" s="71">
        <v>26</v>
      </c>
      <c r="S44" s="71">
        <v>10</v>
      </c>
      <c r="T44" s="71">
        <v>13</v>
      </c>
      <c r="U44" s="71" t="s">
        <v>386</v>
      </c>
      <c r="V44" s="71">
        <v>2</v>
      </c>
    </row>
    <row r="45" spans="1:22" s="25" customFormat="1" ht="15.75" customHeight="1">
      <c r="A45" s="233" t="s">
        <v>18</v>
      </c>
      <c r="B45" s="72" t="s">
        <v>169</v>
      </c>
      <c r="C45" s="73" t="s">
        <v>2</v>
      </c>
      <c r="D45" s="21">
        <v>1368</v>
      </c>
      <c r="E45" s="21">
        <v>822</v>
      </c>
      <c r="F45" s="21">
        <v>546</v>
      </c>
      <c r="G45" s="21">
        <v>798</v>
      </c>
      <c r="H45" s="21">
        <v>476</v>
      </c>
      <c r="I45" s="21" t="s">
        <v>385</v>
      </c>
      <c r="J45" s="21" t="s">
        <v>385</v>
      </c>
      <c r="K45" s="21">
        <v>2</v>
      </c>
      <c r="L45" s="21">
        <v>23</v>
      </c>
      <c r="M45" s="21">
        <v>3</v>
      </c>
      <c r="N45" s="21">
        <v>2</v>
      </c>
      <c r="O45" s="21" t="s">
        <v>385</v>
      </c>
      <c r="P45" s="21">
        <v>4</v>
      </c>
      <c r="Q45" s="21">
        <v>9</v>
      </c>
      <c r="R45" s="21">
        <v>26</v>
      </c>
      <c r="S45" s="21">
        <v>10</v>
      </c>
      <c r="T45" s="21">
        <v>13</v>
      </c>
      <c r="U45" s="21" t="s">
        <v>385</v>
      </c>
      <c r="V45" s="21">
        <v>2</v>
      </c>
    </row>
    <row r="46" spans="1:22" s="25" customFormat="1" ht="15.75" customHeight="1">
      <c r="A46" s="234"/>
      <c r="B46" s="74" t="s">
        <v>170</v>
      </c>
      <c r="C46" s="75" t="s">
        <v>4</v>
      </c>
      <c r="D46" s="21">
        <v>50</v>
      </c>
      <c r="E46" s="21">
        <v>47</v>
      </c>
      <c r="F46" s="21">
        <v>3</v>
      </c>
      <c r="G46" s="21">
        <v>47</v>
      </c>
      <c r="H46" s="21">
        <v>3</v>
      </c>
      <c r="I46" s="21" t="s">
        <v>385</v>
      </c>
      <c r="J46" s="21" t="s">
        <v>385</v>
      </c>
      <c r="K46" s="21" t="s">
        <v>385</v>
      </c>
      <c r="L46" s="21" t="s">
        <v>385</v>
      </c>
      <c r="M46" s="21" t="s">
        <v>385</v>
      </c>
      <c r="N46" s="21" t="s">
        <v>385</v>
      </c>
      <c r="O46" s="21" t="s">
        <v>385</v>
      </c>
      <c r="P46" s="21" t="s">
        <v>385</v>
      </c>
      <c r="Q46" s="21" t="s">
        <v>385</v>
      </c>
      <c r="R46" s="21" t="s">
        <v>385</v>
      </c>
      <c r="S46" s="21" t="s">
        <v>385</v>
      </c>
      <c r="T46" s="21" t="s">
        <v>385</v>
      </c>
      <c r="U46" s="21" t="s">
        <v>385</v>
      </c>
      <c r="V46" s="21" t="s">
        <v>385</v>
      </c>
    </row>
    <row r="47" spans="1:22" s="25" customFormat="1" ht="15.75" customHeight="1">
      <c r="A47" s="68" t="s">
        <v>178</v>
      </c>
      <c r="B47" s="76" t="s">
        <v>171</v>
      </c>
      <c r="C47" s="77" t="s">
        <v>0</v>
      </c>
      <c r="D47" s="71">
        <v>153</v>
      </c>
      <c r="E47" s="71">
        <v>84</v>
      </c>
      <c r="F47" s="71">
        <v>69</v>
      </c>
      <c r="G47" s="71">
        <v>62</v>
      </c>
      <c r="H47" s="71">
        <v>41</v>
      </c>
      <c r="I47" s="71" t="s">
        <v>386</v>
      </c>
      <c r="J47" s="71" t="s">
        <v>386</v>
      </c>
      <c r="K47" s="71">
        <v>2</v>
      </c>
      <c r="L47" s="71">
        <v>3</v>
      </c>
      <c r="M47" s="71">
        <v>6</v>
      </c>
      <c r="N47" s="71">
        <v>10</v>
      </c>
      <c r="O47" s="71" t="s">
        <v>386</v>
      </c>
      <c r="P47" s="71" t="s">
        <v>386</v>
      </c>
      <c r="Q47" s="71">
        <v>5</v>
      </c>
      <c r="R47" s="71">
        <v>8</v>
      </c>
      <c r="S47" s="71">
        <v>5</v>
      </c>
      <c r="T47" s="71">
        <v>4</v>
      </c>
      <c r="U47" s="71">
        <v>4</v>
      </c>
      <c r="V47" s="71">
        <v>3</v>
      </c>
    </row>
    <row r="48" spans="1:22" s="25" customFormat="1" ht="15.75" customHeight="1">
      <c r="A48" s="233" t="s">
        <v>19</v>
      </c>
      <c r="B48" s="72" t="s">
        <v>169</v>
      </c>
      <c r="C48" s="73" t="s">
        <v>2</v>
      </c>
      <c r="D48" s="21">
        <v>150</v>
      </c>
      <c r="E48" s="21">
        <v>82</v>
      </c>
      <c r="F48" s="21">
        <v>68</v>
      </c>
      <c r="G48" s="21">
        <v>60</v>
      </c>
      <c r="H48" s="21">
        <v>40</v>
      </c>
      <c r="I48" s="21" t="s">
        <v>385</v>
      </c>
      <c r="J48" s="21" t="s">
        <v>385</v>
      </c>
      <c r="K48" s="21">
        <v>2</v>
      </c>
      <c r="L48" s="21">
        <v>3</v>
      </c>
      <c r="M48" s="21">
        <v>6</v>
      </c>
      <c r="N48" s="21">
        <v>10</v>
      </c>
      <c r="O48" s="21" t="s">
        <v>385</v>
      </c>
      <c r="P48" s="21" t="s">
        <v>385</v>
      </c>
      <c r="Q48" s="21">
        <v>5</v>
      </c>
      <c r="R48" s="21">
        <v>8</v>
      </c>
      <c r="S48" s="21">
        <v>5</v>
      </c>
      <c r="T48" s="21">
        <v>4</v>
      </c>
      <c r="U48" s="21">
        <v>4</v>
      </c>
      <c r="V48" s="21">
        <v>3</v>
      </c>
    </row>
    <row r="49" spans="1:22" s="25" customFormat="1" ht="15.75" customHeight="1">
      <c r="A49" s="234"/>
      <c r="B49" s="74" t="s">
        <v>170</v>
      </c>
      <c r="C49" s="75" t="s">
        <v>4</v>
      </c>
      <c r="D49" s="21">
        <v>3</v>
      </c>
      <c r="E49" s="21">
        <v>2</v>
      </c>
      <c r="F49" s="21">
        <v>1</v>
      </c>
      <c r="G49" s="21">
        <v>2</v>
      </c>
      <c r="H49" s="21">
        <v>1</v>
      </c>
      <c r="I49" s="21" t="s">
        <v>385</v>
      </c>
      <c r="J49" s="21" t="s">
        <v>385</v>
      </c>
      <c r="K49" s="21" t="s">
        <v>385</v>
      </c>
      <c r="L49" s="21" t="s">
        <v>385</v>
      </c>
      <c r="M49" s="21" t="s">
        <v>385</v>
      </c>
      <c r="N49" s="21" t="s">
        <v>385</v>
      </c>
      <c r="O49" s="21" t="s">
        <v>385</v>
      </c>
      <c r="P49" s="21" t="s">
        <v>385</v>
      </c>
      <c r="Q49" s="21" t="s">
        <v>385</v>
      </c>
      <c r="R49" s="21" t="s">
        <v>385</v>
      </c>
      <c r="S49" s="21" t="s">
        <v>385</v>
      </c>
      <c r="T49" s="21" t="s">
        <v>385</v>
      </c>
      <c r="U49" s="21" t="s">
        <v>385</v>
      </c>
      <c r="V49" s="21" t="s">
        <v>385</v>
      </c>
    </row>
    <row r="50" spans="1:22" s="25" customFormat="1" ht="15.75" customHeight="1">
      <c r="A50" s="68" t="s">
        <v>179</v>
      </c>
      <c r="B50" s="76" t="s">
        <v>171</v>
      </c>
      <c r="C50" s="77" t="s">
        <v>0</v>
      </c>
      <c r="D50" s="71">
        <v>333</v>
      </c>
      <c r="E50" s="71">
        <v>154</v>
      </c>
      <c r="F50" s="71">
        <v>179</v>
      </c>
      <c r="G50" s="71">
        <v>153</v>
      </c>
      <c r="H50" s="71">
        <v>154</v>
      </c>
      <c r="I50" s="71" t="s">
        <v>386</v>
      </c>
      <c r="J50" s="71" t="s">
        <v>386</v>
      </c>
      <c r="K50" s="71" t="s">
        <v>386</v>
      </c>
      <c r="L50" s="71">
        <v>4</v>
      </c>
      <c r="M50" s="71" t="s">
        <v>386</v>
      </c>
      <c r="N50" s="71">
        <v>1</v>
      </c>
      <c r="O50" s="71" t="s">
        <v>386</v>
      </c>
      <c r="P50" s="71" t="s">
        <v>386</v>
      </c>
      <c r="Q50" s="71">
        <v>1</v>
      </c>
      <c r="R50" s="71" t="s">
        <v>386</v>
      </c>
      <c r="S50" s="71" t="s">
        <v>386</v>
      </c>
      <c r="T50" s="71">
        <v>20</v>
      </c>
      <c r="U50" s="71" t="s">
        <v>386</v>
      </c>
      <c r="V50" s="71" t="s">
        <v>386</v>
      </c>
    </row>
    <row r="51" spans="1:22" s="25" customFormat="1" ht="15.75" customHeight="1">
      <c r="A51" s="233" t="s">
        <v>20</v>
      </c>
      <c r="B51" s="72" t="s">
        <v>169</v>
      </c>
      <c r="C51" s="73" t="s">
        <v>2</v>
      </c>
      <c r="D51" s="21">
        <v>297</v>
      </c>
      <c r="E51" s="21">
        <v>131</v>
      </c>
      <c r="F51" s="21">
        <v>166</v>
      </c>
      <c r="G51" s="21">
        <v>130</v>
      </c>
      <c r="H51" s="21">
        <v>142</v>
      </c>
      <c r="I51" s="21" t="s">
        <v>385</v>
      </c>
      <c r="J51" s="21" t="s">
        <v>385</v>
      </c>
      <c r="K51" s="21" t="s">
        <v>385</v>
      </c>
      <c r="L51" s="21">
        <v>3</v>
      </c>
      <c r="M51" s="21" t="s">
        <v>385</v>
      </c>
      <c r="N51" s="21">
        <v>1</v>
      </c>
      <c r="O51" s="21" t="s">
        <v>385</v>
      </c>
      <c r="P51" s="21" t="s">
        <v>385</v>
      </c>
      <c r="Q51" s="21">
        <v>1</v>
      </c>
      <c r="R51" s="21" t="s">
        <v>385</v>
      </c>
      <c r="S51" s="21" t="s">
        <v>385</v>
      </c>
      <c r="T51" s="21">
        <v>20</v>
      </c>
      <c r="U51" s="21" t="s">
        <v>385</v>
      </c>
      <c r="V51" s="21" t="s">
        <v>385</v>
      </c>
    </row>
    <row r="52" spans="1:22" s="25" customFormat="1" ht="15.75" customHeight="1">
      <c r="A52" s="234"/>
      <c r="B52" s="74" t="s">
        <v>170</v>
      </c>
      <c r="C52" s="75" t="s">
        <v>4</v>
      </c>
      <c r="D52" s="21">
        <v>36</v>
      </c>
      <c r="E52" s="21">
        <v>23</v>
      </c>
      <c r="F52" s="21">
        <v>13</v>
      </c>
      <c r="G52" s="21">
        <v>23</v>
      </c>
      <c r="H52" s="21">
        <v>12</v>
      </c>
      <c r="I52" s="21" t="s">
        <v>385</v>
      </c>
      <c r="J52" s="21" t="s">
        <v>385</v>
      </c>
      <c r="K52" s="21" t="s">
        <v>385</v>
      </c>
      <c r="L52" s="21">
        <v>1</v>
      </c>
      <c r="M52" s="21" t="s">
        <v>385</v>
      </c>
      <c r="N52" s="21" t="s">
        <v>385</v>
      </c>
      <c r="O52" s="21" t="s">
        <v>385</v>
      </c>
      <c r="P52" s="21" t="s">
        <v>385</v>
      </c>
      <c r="Q52" s="21" t="s">
        <v>385</v>
      </c>
      <c r="R52" s="21" t="s">
        <v>385</v>
      </c>
      <c r="S52" s="21" t="s">
        <v>385</v>
      </c>
      <c r="T52" s="21" t="s">
        <v>385</v>
      </c>
      <c r="U52" s="21" t="s">
        <v>385</v>
      </c>
      <c r="V52" s="21" t="s">
        <v>385</v>
      </c>
    </row>
    <row r="53" spans="1:22" s="25" customFormat="1" ht="15.75" customHeight="1">
      <c r="A53" s="68" t="s">
        <v>180</v>
      </c>
      <c r="B53" s="76" t="s">
        <v>171</v>
      </c>
      <c r="C53" s="77" t="s">
        <v>0</v>
      </c>
      <c r="D53" s="71">
        <v>106</v>
      </c>
      <c r="E53" s="71">
        <v>33</v>
      </c>
      <c r="F53" s="71">
        <v>73</v>
      </c>
      <c r="G53" s="71">
        <v>30</v>
      </c>
      <c r="H53" s="71">
        <v>68</v>
      </c>
      <c r="I53" s="71" t="s">
        <v>386</v>
      </c>
      <c r="J53" s="71" t="s">
        <v>386</v>
      </c>
      <c r="K53" s="71" t="s">
        <v>386</v>
      </c>
      <c r="L53" s="71" t="s">
        <v>386</v>
      </c>
      <c r="M53" s="71">
        <v>1</v>
      </c>
      <c r="N53" s="71">
        <v>1</v>
      </c>
      <c r="O53" s="71" t="s">
        <v>386</v>
      </c>
      <c r="P53" s="71" t="s">
        <v>386</v>
      </c>
      <c r="Q53" s="71" t="s">
        <v>386</v>
      </c>
      <c r="R53" s="71" t="s">
        <v>386</v>
      </c>
      <c r="S53" s="71">
        <v>1</v>
      </c>
      <c r="T53" s="71">
        <v>1</v>
      </c>
      <c r="U53" s="71">
        <v>1</v>
      </c>
      <c r="V53" s="71">
        <v>3</v>
      </c>
    </row>
    <row r="54" spans="1:22" s="25" customFormat="1" ht="15.75" customHeight="1">
      <c r="A54" s="233" t="s">
        <v>21</v>
      </c>
      <c r="B54" s="72" t="s">
        <v>169</v>
      </c>
      <c r="C54" s="73" t="s">
        <v>2</v>
      </c>
      <c r="D54" s="21">
        <v>48</v>
      </c>
      <c r="E54" s="21">
        <v>13</v>
      </c>
      <c r="F54" s="21">
        <v>35</v>
      </c>
      <c r="G54" s="21">
        <v>13</v>
      </c>
      <c r="H54" s="21">
        <v>31</v>
      </c>
      <c r="I54" s="21" t="s">
        <v>385</v>
      </c>
      <c r="J54" s="21" t="s">
        <v>385</v>
      </c>
      <c r="K54" s="21" t="s">
        <v>385</v>
      </c>
      <c r="L54" s="21" t="s">
        <v>385</v>
      </c>
      <c r="M54" s="21" t="s">
        <v>385</v>
      </c>
      <c r="N54" s="21">
        <v>1</v>
      </c>
      <c r="O54" s="21" t="s">
        <v>385</v>
      </c>
      <c r="P54" s="21" t="s">
        <v>385</v>
      </c>
      <c r="Q54" s="21" t="s">
        <v>385</v>
      </c>
      <c r="R54" s="21" t="s">
        <v>385</v>
      </c>
      <c r="S54" s="21" t="s">
        <v>385</v>
      </c>
      <c r="T54" s="21">
        <v>1</v>
      </c>
      <c r="U54" s="21" t="s">
        <v>385</v>
      </c>
      <c r="V54" s="21">
        <v>2</v>
      </c>
    </row>
    <row r="55" spans="1:22" s="25" customFormat="1" ht="15.75" customHeight="1">
      <c r="A55" s="234"/>
      <c r="B55" s="74" t="s">
        <v>170</v>
      </c>
      <c r="C55" s="75" t="s">
        <v>4</v>
      </c>
      <c r="D55" s="21">
        <v>58</v>
      </c>
      <c r="E55" s="21">
        <v>20</v>
      </c>
      <c r="F55" s="21">
        <v>38</v>
      </c>
      <c r="G55" s="21">
        <v>17</v>
      </c>
      <c r="H55" s="21">
        <v>37</v>
      </c>
      <c r="I55" s="21" t="s">
        <v>385</v>
      </c>
      <c r="J55" s="21" t="s">
        <v>385</v>
      </c>
      <c r="K55" s="21" t="s">
        <v>385</v>
      </c>
      <c r="L55" s="21" t="s">
        <v>385</v>
      </c>
      <c r="M55" s="21">
        <v>1</v>
      </c>
      <c r="N55" s="21" t="s">
        <v>385</v>
      </c>
      <c r="O55" s="21" t="s">
        <v>385</v>
      </c>
      <c r="P55" s="21" t="s">
        <v>385</v>
      </c>
      <c r="Q55" s="21" t="s">
        <v>385</v>
      </c>
      <c r="R55" s="21" t="s">
        <v>385</v>
      </c>
      <c r="S55" s="21">
        <v>1</v>
      </c>
      <c r="T55" s="21" t="s">
        <v>385</v>
      </c>
      <c r="U55" s="21">
        <v>1</v>
      </c>
      <c r="V55" s="21">
        <v>1</v>
      </c>
    </row>
    <row r="56" spans="1:22" s="25" customFormat="1" ht="15.75" customHeight="1">
      <c r="A56" s="68" t="s">
        <v>181</v>
      </c>
      <c r="B56" s="76" t="s">
        <v>171</v>
      </c>
      <c r="C56" s="77" t="s">
        <v>0</v>
      </c>
      <c r="D56" s="71">
        <v>305</v>
      </c>
      <c r="E56" s="71">
        <v>132</v>
      </c>
      <c r="F56" s="71">
        <v>173</v>
      </c>
      <c r="G56" s="71">
        <v>119</v>
      </c>
      <c r="H56" s="71">
        <v>155</v>
      </c>
      <c r="I56" s="71" t="s">
        <v>386</v>
      </c>
      <c r="J56" s="71" t="s">
        <v>386</v>
      </c>
      <c r="K56" s="71">
        <v>2</v>
      </c>
      <c r="L56" s="71" t="s">
        <v>386</v>
      </c>
      <c r="M56" s="71">
        <v>1</v>
      </c>
      <c r="N56" s="71">
        <v>4</v>
      </c>
      <c r="O56" s="71">
        <v>1</v>
      </c>
      <c r="P56" s="71" t="s">
        <v>386</v>
      </c>
      <c r="Q56" s="71">
        <v>1</v>
      </c>
      <c r="R56" s="71" t="s">
        <v>386</v>
      </c>
      <c r="S56" s="71">
        <v>1</v>
      </c>
      <c r="T56" s="71">
        <v>5</v>
      </c>
      <c r="U56" s="71">
        <v>7</v>
      </c>
      <c r="V56" s="71">
        <v>9</v>
      </c>
    </row>
    <row r="57" spans="1:22" s="25" customFormat="1" ht="15.75" customHeight="1">
      <c r="A57" s="233" t="s">
        <v>22</v>
      </c>
      <c r="B57" s="72" t="s">
        <v>169</v>
      </c>
      <c r="C57" s="73" t="s">
        <v>2</v>
      </c>
      <c r="D57" s="21">
        <v>120</v>
      </c>
      <c r="E57" s="21">
        <v>58</v>
      </c>
      <c r="F57" s="21">
        <v>62</v>
      </c>
      <c r="G57" s="21">
        <v>54</v>
      </c>
      <c r="H57" s="21">
        <v>53</v>
      </c>
      <c r="I57" s="21" t="s">
        <v>385</v>
      </c>
      <c r="J57" s="21" t="s">
        <v>385</v>
      </c>
      <c r="K57" s="21">
        <v>1</v>
      </c>
      <c r="L57" s="21" t="s">
        <v>385</v>
      </c>
      <c r="M57" s="21" t="s">
        <v>385</v>
      </c>
      <c r="N57" s="21">
        <v>2</v>
      </c>
      <c r="O57" s="21" t="s">
        <v>385</v>
      </c>
      <c r="P57" s="21" t="s">
        <v>385</v>
      </c>
      <c r="Q57" s="21" t="s">
        <v>385</v>
      </c>
      <c r="R57" s="21" t="s">
        <v>385</v>
      </c>
      <c r="S57" s="21" t="s">
        <v>385</v>
      </c>
      <c r="T57" s="21">
        <v>2</v>
      </c>
      <c r="U57" s="21">
        <v>3</v>
      </c>
      <c r="V57" s="21">
        <v>5</v>
      </c>
    </row>
    <row r="58" spans="1:22" s="25" customFormat="1" ht="15.75" customHeight="1">
      <c r="A58" s="234"/>
      <c r="B58" s="74" t="s">
        <v>170</v>
      </c>
      <c r="C58" s="75" t="s">
        <v>4</v>
      </c>
      <c r="D58" s="21">
        <v>185</v>
      </c>
      <c r="E58" s="21">
        <v>74</v>
      </c>
      <c r="F58" s="21">
        <v>111</v>
      </c>
      <c r="G58" s="21">
        <v>65</v>
      </c>
      <c r="H58" s="21">
        <v>102</v>
      </c>
      <c r="I58" s="21" t="s">
        <v>385</v>
      </c>
      <c r="J58" s="21" t="s">
        <v>385</v>
      </c>
      <c r="K58" s="21">
        <v>1</v>
      </c>
      <c r="L58" s="21" t="s">
        <v>385</v>
      </c>
      <c r="M58" s="21">
        <v>1</v>
      </c>
      <c r="N58" s="21">
        <v>2</v>
      </c>
      <c r="O58" s="21">
        <v>1</v>
      </c>
      <c r="P58" s="21" t="s">
        <v>385</v>
      </c>
      <c r="Q58" s="21">
        <v>1</v>
      </c>
      <c r="R58" s="21" t="s">
        <v>385</v>
      </c>
      <c r="S58" s="21">
        <v>1</v>
      </c>
      <c r="T58" s="21">
        <v>3</v>
      </c>
      <c r="U58" s="21">
        <v>4</v>
      </c>
      <c r="V58" s="21">
        <v>4</v>
      </c>
    </row>
    <row r="59" spans="1:22" s="25" customFormat="1" ht="15.75" customHeight="1">
      <c r="A59" s="68" t="s">
        <v>182</v>
      </c>
      <c r="B59" s="76" t="s">
        <v>171</v>
      </c>
      <c r="C59" s="77" t="s">
        <v>0</v>
      </c>
      <c r="D59" s="71">
        <v>18</v>
      </c>
      <c r="E59" s="71">
        <v>13</v>
      </c>
      <c r="F59" s="71">
        <v>5</v>
      </c>
      <c r="G59" s="71">
        <v>9</v>
      </c>
      <c r="H59" s="71">
        <v>4</v>
      </c>
      <c r="I59" s="71" t="s">
        <v>386</v>
      </c>
      <c r="J59" s="71" t="s">
        <v>386</v>
      </c>
      <c r="K59" s="71" t="s">
        <v>386</v>
      </c>
      <c r="L59" s="71" t="s">
        <v>386</v>
      </c>
      <c r="M59" s="71">
        <v>4</v>
      </c>
      <c r="N59" s="71">
        <v>1</v>
      </c>
      <c r="O59" s="71" t="s">
        <v>386</v>
      </c>
      <c r="P59" s="71" t="s">
        <v>386</v>
      </c>
      <c r="Q59" s="71" t="s">
        <v>386</v>
      </c>
      <c r="R59" s="71" t="s">
        <v>386</v>
      </c>
      <c r="S59" s="71" t="s">
        <v>386</v>
      </c>
      <c r="T59" s="71" t="s">
        <v>386</v>
      </c>
      <c r="U59" s="71" t="s">
        <v>386</v>
      </c>
      <c r="V59" s="71" t="s">
        <v>386</v>
      </c>
    </row>
    <row r="60" spans="1:22" s="25" customFormat="1" ht="15.75" customHeight="1">
      <c r="A60" s="233" t="s">
        <v>23</v>
      </c>
      <c r="B60" s="72" t="s">
        <v>169</v>
      </c>
      <c r="C60" s="73" t="s">
        <v>2</v>
      </c>
      <c r="D60" s="21">
        <v>18</v>
      </c>
      <c r="E60" s="21">
        <v>13</v>
      </c>
      <c r="F60" s="21">
        <v>5</v>
      </c>
      <c r="G60" s="21">
        <v>9</v>
      </c>
      <c r="H60" s="21">
        <v>4</v>
      </c>
      <c r="I60" s="21" t="s">
        <v>385</v>
      </c>
      <c r="J60" s="21" t="s">
        <v>385</v>
      </c>
      <c r="K60" s="21" t="s">
        <v>385</v>
      </c>
      <c r="L60" s="21" t="s">
        <v>385</v>
      </c>
      <c r="M60" s="21">
        <v>4</v>
      </c>
      <c r="N60" s="21">
        <v>1</v>
      </c>
      <c r="O60" s="21" t="s">
        <v>385</v>
      </c>
      <c r="P60" s="21" t="s">
        <v>385</v>
      </c>
      <c r="Q60" s="21" t="s">
        <v>385</v>
      </c>
      <c r="R60" s="21" t="s">
        <v>385</v>
      </c>
      <c r="S60" s="21" t="s">
        <v>385</v>
      </c>
      <c r="T60" s="21" t="s">
        <v>385</v>
      </c>
      <c r="U60" s="21" t="s">
        <v>385</v>
      </c>
      <c r="V60" s="21" t="s">
        <v>385</v>
      </c>
    </row>
    <row r="61" spans="1:22" s="25" customFormat="1" ht="15.75" customHeight="1">
      <c r="A61" s="234"/>
      <c r="B61" s="74" t="s">
        <v>170</v>
      </c>
      <c r="C61" s="75" t="s">
        <v>4</v>
      </c>
      <c r="D61" s="21" t="s">
        <v>385</v>
      </c>
      <c r="E61" s="21" t="s">
        <v>385</v>
      </c>
      <c r="F61" s="21" t="s">
        <v>385</v>
      </c>
      <c r="G61" s="21" t="s">
        <v>385</v>
      </c>
      <c r="H61" s="21" t="s">
        <v>385</v>
      </c>
      <c r="I61" s="21" t="s">
        <v>385</v>
      </c>
      <c r="J61" s="21" t="s">
        <v>385</v>
      </c>
      <c r="K61" s="21" t="s">
        <v>385</v>
      </c>
      <c r="L61" s="21" t="s">
        <v>385</v>
      </c>
      <c r="M61" s="21" t="s">
        <v>385</v>
      </c>
      <c r="N61" s="21" t="s">
        <v>385</v>
      </c>
      <c r="O61" s="21" t="s">
        <v>385</v>
      </c>
      <c r="P61" s="21" t="s">
        <v>385</v>
      </c>
      <c r="Q61" s="21" t="s">
        <v>385</v>
      </c>
      <c r="R61" s="21" t="s">
        <v>385</v>
      </c>
      <c r="S61" s="21" t="s">
        <v>385</v>
      </c>
      <c r="T61" s="21" t="s">
        <v>385</v>
      </c>
      <c r="U61" s="21" t="s">
        <v>385</v>
      </c>
      <c r="V61" s="21" t="s">
        <v>385</v>
      </c>
    </row>
    <row r="62" spans="1:22" s="25" customFormat="1" ht="15.75" customHeight="1">
      <c r="A62" s="68" t="s">
        <v>183</v>
      </c>
      <c r="B62" s="76" t="s">
        <v>171</v>
      </c>
      <c r="C62" s="77" t="s">
        <v>0</v>
      </c>
      <c r="D62" s="71">
        <v>286</v>
      </c>
      <c r="E62" s="71">
        <v>120</v>
      </c>
      <c r="F62" s="71">
        <v>166</v>
      </c>
      <c r="G62" s="71">
        <v>98</v>
      </c>
      <c r="H62" s="71">
        <v>147</v>
      </c>
      <c r="I62" s="71">
        <v>1</v>
      </c>
      <c r="J62" s="71" t="s">
        <v>386</v>
      </c>
      <c r="K62" s="71">
        <v>6</v>
      </c>
      <c r="L62" s="71">
        <v>1</v>
      </c>
      <c r="M62" s="71">
        <v>1</v>
      </c>
      <c r="N62" s="71">
        <v>1</v>
      </c>
      <c r="O62" s="71" t="s">
        <v>386</v>
      </c>
      <c r="P62" s="71" t="s">
        <v>386</v>
      </c>
      <c r="Q62" s="71">
        <v>8</v>
      </c>
      <c r="R62" s="71">
        <v>7</v>
      </c>
      <c r="S62" s="71">
        <v>2</v>
      </c>
      <c r="T62" s="71">
        <v>1</v>
      </c>
      <c r="U62" s="71">
        <v>4</v>
      </c>
      <c r="V62" s="71">
        <v>9</v>
      </c>
    </row>
    <row r="63" spans="1:22" s="25" customFormat="1" ht="15.75" customHeight="1">
      <c r="A63" s="233" t="s">
        <v>24</v>
      </c>
      <c r="B63" s="72" t="s">
        <v>169</v>
      </c>
      <c r="C63" s="73" t="s">
        <v>2</v>
      </c>
      <c r="D63" s="21">
        <v>263</v>
      </c>
      <c r="E63" s="21">
        <v>112</v>
      </c>
      <c r="F63" s="21">
        <v>151</v>
      </c>
      <c r="G63" s="21">
        <v>93</v>
      </c>
      <c r="H63" s="21">
        <v>138</v>
      </c>
      <c r="I63" s="21">
        <v>1</v>
      </c>
      <c r="J63" s="21" t="s">
        <v>385</v>
      </c>
      <c r="K63" s="21">
        <v>6</v>
      </c>
      <c r="L63" s="21">
        <v>1</v>
      </c>
      <c r="M63" s="21">
        <v>1</v>
      </c>
      <c r="N63" s="21">
        <v>1</v>
      </c>
      <c r="O63" s="21" t="s">
        <v>385</v>
      </c>
      <c r="P63" s="21" t="s">
        <v>385</v>
      </c>
      <c r="Q63" s="21">
        <v>7</v>
      </c>
      <c r="R63" s="21">
        <v>6</v>
      </c>
      <c r="S63" s="21">
        <v>2</v>
      </c>
      <c r="T63" s="21">
        <v>1</v>
      </c>
      <c r="U63" s="21">
        <v>2</v>
      </c>
      <c r="V63" s="21">
        <v>4</v>
      </c>
    </row>
    <row r="64" spans="1:22" s="25" customFormat="1" ht="15.75" customHeight="1">
      <c r="A64" s="234"/>
      <c r="B64" s="74" t="s">
        <v>170</v>
      </c>
      <c r="C64" s="75" t="s">
        <v>4</v>
      </c>
      <c r="D64" s="21">
        <v>23</v>
      </c>
      <c r="E64" s="21">
        <v>8</v>
      </c>
      <c r="F64" s="21">
        <v>15</v>
      </c>
      <c r="G64" s="21">
        <v>5</v>
      </c>
      <c r="H64" s="21">
        <v>9</v>
      </c>
      <c r="I64" s="21" t="s">
        <v>385</v>
      </c>
      <c r="J64" s="21" t="s">
        <v>385</v>
      </c>
      <c r="K64" s="21" t="s">
        <v>385</v>
      </c>
      <c r="L64" s="21" t="s">
        <v>385</v>
      </c>
      <c r="M64" s="21" t="s">
        <v>385</v>
      </c>
      <c r="N64" s="21" t="s">
        <v>385</v>
      </c>
      <c r="O64" s="21" t="s">
        <v>385</v>
      </c>
      <c r="P64" s="21" t="s">
        <v>385</v>
      </c>
      <c r="Q64" s="21">
        <v>1</v>
      </c>
      <c r="R64" s="21">
        <v>1</v>
      </c>
      <c r="S64" s="21" t="s">
        <v>385</v>
      </c>
      <c r="T64" s="21" t="s">
        <v>385</v>
      </c>
      <c r="U64" s="21">
        <v>2</v>
      </c>
      <c r="V64" s="21">
        <v>5</v>
      </c>
    </row>
    <row r="65" spans="1:22" s="25" customFormat="1" ht="15.75" customHeight="1">
      <c r="A65" s="68" t="s">
        <v>184</v>
      </c>
      <c r="B65" s="76" t="s">
        <v>171</v>
      </c>
      <c r="C65" s="77" t="s">
        <v>0</v>
      </c>
      <c r="D65" s="71">
        <v>52</v>
      </c>
      <c r="E65" s="71">
        <v>22</v>
      </c>
      <c r="F65" s="71">
        <v>30</v>
      </c>
      <c r="G65" s="71">
        <v>14</v>
      </c>
      <c r="H65" s="71">
        <v>23</v>
      </c>
      <c r="I65" s="71" t="s">
        <v>386</v>
      </c>
      <c r="J65" s="71" t="s">
        <v>386</v>
      </c>
      <c r="K65" s="71">
        <v>4</v>
      </c>
      <c r="L65" s="71">
        <v>3</v>
      </c>
      <c r="M65" s="71" t="s">
        <v>386</v>
      </c>
      <c r="N65" s="71" t="s">
        <v>386</v>
      </c>
      <c r="O65" s="71" t="s">
        <v>386</v>
      </c>
      <c r="P65" s="71" t="s">
        <v>386</v>
      </c>
      <c r="Q65" s="71">
        <v>4</v>
      </c>
      <c r="R65" s="71">
        <v>4</v>
      </c>
      <c r="S65" s="71" t="s">
        <v>386</v>
      </c>
      <c r="T65" s="71" t="s">
        <v>386</v>
      </c>
      <c r="U65" s="71" t="s">
        <v>386</v>
      </c>
      <c r="V65" s="71" t="s">
        <v>386</v>
      </c>
    </row>
    <row r="66" spans="1:22" s="25" customFormat="1" ht="15.75" customHeight="1">
      <c r="A66" s="233" t="s">
        <v>25</v>
      </c>
      <c r="B66" s="72" t="s">
        <v>169</v>
      </c>
      <c r="C66" s="73" t="s">
        <v>2</v>
      </c>
      <c r="D66" s="21">
        <v>51</v>
      </c>
      <c r="E66" s="21">
        <v>21</v>
      </c>
      <c r="F66" s="21">
        <v>30</v>
      </c>
      <c r="G66" s="21">
        <v>13</v>
      </c>
      <c r="H66" s="21">
        <v>23</v>
      </c>
      <c r="I66" s="21" t="s">
        <v>385</v>
      </c>
      <c r="J66" s="21" t="s">
        <v>385</v>
      </c>
      <c r="K66" s="21">
        <v>4</v>
      </c>
      <c r="L66" s="21">
        <v>3</v>
      </c>
      <c r="M66" s="21" t="s">
        <v>385</v>
      </c>
      <c r="N66" s="21" t="s">
        <v>385</v>
      </c>
      <c r="O66" s="21" t="s">
        <v>385</v>
      </c>
      <c r="P66" s="21" t="s">
        <v>385</v>
      </c>
      <c r="Q66" s="21">
        <v>4</v>
      </c>
      <c r="R66" s="21">
        <v>4</v>
      </c>
      <c r="S66" s="21" t="s">
        <v>385</v>
      </c>
      <c r="T66" s="21" t="s">
        <v>385</v>
      </c>
      <c r="U66" s="21" t="s">
        <v>385</v>
      </c>
      <c r="V66" s="21" t="s">
        <v>385</v>
      </c>
    </row>
    <row r="67" spans="1:22" s="25" customFormat="1" ht="15.75" customHeight="1">
      <c r="A67" s="234"/>
      <c r="B67" s="74" t="s">
        <v>170</v>
      </c>
      <c r="C67" s="75" t="s">
        <v>4</v>
      </c>
      <c r="D67" s="21">
        <v>1</v>
      </c>
      <c r="E67" s="21">
        <v>1</v>
      </c>
      <c r="F67" s="21" t="s">
        <v>385</v>
      </c>
      <c r="G67" s="21">
        <v>1</v>
      </c>
      <c r="H67" s="21" t="s">
        <v>385</v>
      </c>
      <c r="I67" s="21" t="s">
        <v>385</v>
      </c>
      <c r="J67" s="21" t="s">
        <v>385</v>
      </c>
      <c r="K67" s="21" t="s">
        <v>385</v>
      </c>
      <c r="L67" s="21" t="s">
        <v>385</v>
      </c>
      <c r="M67" s="21" t="s">
        <v>385</v>
      </c>
      <c r="N67" s="21" t="s">
        <v>385</v>
      </c>
      <c r="O67" s="21" t="s">
        <v>385</v>
      </c>
      <c r="P67" s="21" t="s">
        <v>385</v>
      </c>
      <c r="Q67" s="21" t="s">
        <v>385</v>
      </c>
      <c r="R67" s="21" t="s">
        <v>385</v>
      </c>
      <c r="S67" s="21" t="s">
        <v>385</v>
      </c>
      <c r="T67" s="21" t="s">
        <v>385</v>
      </c>
      <c r="U67" s="21" t="s">
        <v>385</v>
      </c>
      <c r="V67" s="21" t="s">
        <v>385</v>
      </c>
    </row>
    <row r="68" spans="1:22" s="25" customFormat="1" ht="15.75" customHeight="1">
      <c r="A68" s="68" t="s">
        <v>185</v>
      </c>
      <c r="B68" s="76" t="s">
        <v>171</v>
      </c>
      <c r="C68" s="77" t="s">
        <v>0</v>
      </c>
      <c r="D68" s="71">
        <v>83</v>
      </c>
      <c r="E68" s="71">
        <v>44</v>
      </c>
      <c r="F68" s="71">
        <v>39</v>
      </c>
      <c r="G68" s="71">
        <v>37</v>
      </c>
      <c r="H68" s="71">
        <v>29</v>
      </c>
      <c r="I68" s="71" t="s">
        <v>386</v>
      </c>
      <c r="J68" s="71" t="s">
        <v>386</v>
      </c>
      <c r="K68" s="71" t="s">
        <v>386</v>
      </c>
      <c r="L68" s="71">
        <v>3</v>
      </c>
      <c r="M68" s="71" t="s">
        <v>386</v>
      </c>
      <c r="N68" s="71">
        <v>1</v>
      </c>
      <c r="O68" s="71" t="s">
        <v>386</v>
      </c>
      <c r="P68" s="71" t="s">
        <v>386</v>
      </c>
      <c r="Q68" s="71">
        <v>6</v>
      </c>
      <c r="R68" s="71">
        <v>5</v>
      </c>
      <c r="S68" s="71">
        <v>1</v>
      </c>
      <c r="T68" s="71">
        <v>1</v>
      </c>
      <c r="U68" s="71" t="s">
        <v>386</v>
      </c>
      <c r="V68" s="71" t="s">
        <v>386</v>
      </c>
    </row>
    <row r="69" spans="1:22" s="25" customFormat="1" ht="15.75" customHeight="1">
      <c r="A69" s="233" t="s">
        <v>26</v>
      </c>
      <c r="B69" s="72" t="s">
        <v>169</v>
      </c>
      <c r="C69" s="73" t="s">
        <v>2</v>
      </c>
      <c r="D69" s="21">
        <v>83</v>
      </c>
      <c r="E69" s="21">
        <v>44</v>
      </c>
      <c r="F69" s="21">
        <v>39</v>
      </c>
      <c r="G69" s="21">
        <v>37</v>
      </c>
      <c r="H69" s="21">
        <v>29</v>
      </c>
      <c r="I69" s="21" t="s">
        <v>385</v>
      </c>
      <c r="J69" s="21" t="s">
        <v>385</v>
      </c>
      <c r="K69" s="21" t="s">
        <v>385</v>
      </c>
      <c r="L69" s="21">
        <v>3</v>
      </c>
      <c r="M69" s="21" t="s">
        <v>385</v>
      </c>
      <c r="N69" s="21">
        <v>1</v>
      </c>
      <c r="O69" s="21" t="s">
        <v>385</v>
      </c>
      <c r="P69" s="21" t="s">
        <v>385</v>
      </c>
      <c r="Q69" s="21">
        <v>6</v>
      </c>
      <c r="R69" s="21">
        <v>5</v>
      </c>
      <c r="S69" s="21">
        <v>1</v>
      </c>
      <c r="T69" s="21">
        <v>1</v>
      </c>
      <c r="U69" s="21" t="s">
        <v>385</v>
      </c>
      <c r="V69" s="21" t="s">
        <v>385</v>
      </c>
    </row>
    <row r="70" spans="1:22" s="25" customFormat="1" ht="15.75" customHeight="1">
      <c r="A70" s="234"/>
      <c r="B70" s="74" t="s">
        <v>170</v>
      </c>
      <c r="C70" s="75" t="s">
        <v>4</v>
      </c>
      <c r="D70" s="21" t="s">
        <v>385</v>
      </c>
      <c r="E70" s="21" t="s">
        <v>385</v>
      </c>
      <c r="F70" s="21" t="s">
        <v>385</v>
      </c>
      <c r="G70" s="21" t="s">
        <v>385</v>
      </c>
      <c r="H70" s="21" t="s">
        <v>385</v>
      </c>
      <c r="I70" s="21" t="s">
        <v>385</v>
      </c>
      <c r="J70" s="21" t="s">
        <v>385</v>
      </c>
      <c r="K70" s="21" t="s">
        <v>385</v>
      </c>
      <c r="L70" s="21" t="s">
        <v>385</v>
      </c>
      <c r="M70" s="21" t="s">
        <v>385</v>
      </c>
      <c r="N70" s="21" t="s">
        <v>385</v>
      </c>
      <c r="O70" s="21" t="s">
        <v>385</v>
      </c>
      <c r="P70" s="21" t="s">
        <v>385</v>
      </c>
      <c r="Q70" s="21" t="s">
        <v>385</v>
      </c>
      <c r="R70" s="21" t="s">
        <v>385</v>
      </c>
      <c r="S70" s="21" t="s">
        <v>385</v>
      </c>
      <c r="T70" s="21" t="s">
        <v>385</v>
      </c>
      <c r="U70" s="21" t="s">
        <v>385</v>
      </c>
      <c r="V70" s="21" t="s">
        <v>385</v>
      </c>
    </row>
    <row r="71" spans="1:22" s="25" customFormat="1" ht="15.75" customHeight="1">
      <c r="A71" s="68" t="s">
        <v>186</v>
      </c>
      <c r="B71" s="76" t="s">
        <v>171</v>
      </c>
      <c r="C71" s="77" t="s">
        <v>0</v>
      </c>
      <c r="D71" s="71">
        <v>30</v>
      </c>
      <c r="E71" s="71">
        <v>15</v>
      </c>
      <c r="F71" s="71">
        <v>15</v>
      </c>
      <c r="G71" s="71">
        <v>13</v>
      </c>
      <c r="H71" s="71">
        <v>9</v>
      </c>
      <c r="I71" s="71" t="s">
        <v>386</v>
      </c>
      <c r="J71" s="71" t="s">
        <v>386</v>
      </c>
      <c r="K71" s="71" t="s">
        <v>386</v>
      </c>
      <c r="L71" s="71" t="s">
        <v>386</v>
      </c>
      <c r="M71" s="71" t="s">
        <v>386</v>
      </c>
      <c r="N71" s="71" t="s">
        <v>386</v>
      </c>
      <c r="O71" s="71" t="s">
        <v>386</v>
      </c>
      <c r="P71" s="71" t="s">
        <v>386</v>
      </c>
      <c r="Q71" s="71">
        <v>1</v>
      </c>
      <c r="R71" s="71">
        <v>2</v>
      </c>
      <c r="S71" s="71">
        <v>1</v>
      </c>
      <c r="T71" s="71">
        <v>4</v>
      </c>
      <c r="U71" s="71" t="s">
        <v>386</v>
      </c>
      <c r="V71" s="71" t="s">
        <v>386</v>
      </c>
    </row>
    <row r="72" spans="1:22" s="25" customFormat="1" ht="15.75" customHeight="1">
      <c r="A72" s="233" t="s">
        <v>27</v>
      </c>
      <c r="B72" s="72" t="s">
        <v>169</v>
      </c>
      <c r="C72" s="73" t="s">
        <v>2</v>
      </c>
      <c r="D72" s="21">
        <v>30</v>
      </c>
      <c r="E72" s="21">
        <v>15</v>
      </c>
      <c r="F72" s="21">
        <v>15</v>
      </c>
      <c r="G72" s="21">
        <v>13</v>
      </c>
      <c r="H72" s="21">
        <v>9</v>
      </c>
      <c r="I72" s="21" t="s">
        <v>385</v>
      </c>
      <c r="J72" s="21" t="s">
        <v>385</v>
      </c>
      <c r="K72" s="21" t="s">
        <v>385</v>
      </c>
      <c r="L72" s="21" t="s">
        <v>385</v>
      </c>
      <c r="M72" s="21" t="s">
        <v>385</v>
      </c>
      <c r="N72" s="21" t="s">
        <v>385</v>
      </c>
      <c r="O72" s="21" t="s">
        <v>385</v>
      </c>
      <c r="P72" s="21" t="s">
        <v>385</v>
      </c>
      <c r="Q72" s="21">
        <v>1</v>
      </c>
      <c r="R72" s="21">
        <v>2</v>
      </c>
      <c r="S72" s="21">
        <v>1</v>
      </c>
      <c r="T72" s="21">
        <v>4</v>
      </c>
      <c r="U72" s="21" t="s">
        <v>385</v>
      </c>
      <c r="V72" s="21" t="s">
        <v>385</v>
      </c>
    </row>
    <row r="73" spans="1:22" s="25" customFormat="1" ht="15.75" customHeight="1">
      <c r="A73" s="234"/>
      <c r="B73" s="74" t="s">
        <v>170</v>
      </c>
      <c r="C73" s="75" t="s">
        <v>4</v>
      </c>
      <c r="D73" s="21" t="s">
        <v>385</v>
      </c>
      <c r="E73" s="21" t="s">
        <v>385</v>
      </c>
      <c r="F73" s="21" t="s">
        <v>385</v>
      </c>
      <c r="G73" s="21" t="s">
        <v>385</v>
      </c>
      <c r="H73" s="21" t="s">
        <v>385</v>
      </c>
      <c r="I73" s="21" t="s">
        <v>385</v>
      </c>
      <c r="J73" s="21" t="s">
        <v>385</v>
      </c>
      <c r="K73" s="21" t="s">
        <v>385</v>
      </c>
      <c r="L73" s="21" t="s">
        <v>385</v>
      </c>
      <c r="M73" s="21" t="s">
        <v>385</v>
      </c>
      <c r="N73" s="21" t="s">
        <v>385</v>
      </c>
      <c r="O73" s="21" t="s">
        <v>385</v>
      </c>
      <c r="P73" s="21" t="s">
        <v>385</v>
      </c>
      <c r="Q73" s="21" t="s">
        <v>385</v>
      </c>
      <c r="R73" s="21" t="s">
        <v>385</v>
      </c>
      <c r="S73" s="21" t="s">
        <v>385</v>
      </c>
      <c r="T73" s="21" t="s">
        <v>385</v>
      </c>
      <c r="U73" s="21" t="s">
        <v>385</v>
      </c>
      <c r="V73" s="21" t="s">
        <v>385</v>
      </c>
    </row>
    <row r="74" spans="1:22" s="25" customFormat="1" ht="15.75" customHeight="1">
      <c r="A74" s="68" t="s">
        <v>187</v>
      </c>
      <c r="B74" s="76" t="s">
        <v>171</v>
      </c>
      <c r="C74" s="77" t="s">
        <v>0</v>
      </c>
      <c r="D74" s="71">
        <v>3</v>
      </c>
      <c r="E74" s="71" t="s">
        <v>386</v>
      </c>
      <c r="F74" s="71">
        <v>3</v>
      </c>
      <c r="G74" s="71" t="s">
        <v>386</v>
      </c>
      <c r="H74" s="71">
        <v>3</v>
      </c>
      <c r="I74" s="71" t="s">
        <v>386</v>
      </c>
      <c r="J74" s="71" t="s">
        <v>386</v>
      </c>
      <c r="K74" s="71" t="s">
        <v>386</v>
      </c>
      <c r="L74" s="71" t="s">
        <v>386</v>
      </c>
      <c r="M74" s="71" t="s">
        <v>386</v>
      </c>
      <c r="N74" s="71" t="s">
        <v>386</v>
      </c>
      <c r="O74" s="71" t="s">
        <v>386</v>
      </c>
      <c r="P74" s="71" t="s">
        <v>386</v>
      </c>
      <c r="Q74" s="71" t="s">
        <v>386</v>
      </c>
      <c r="R74" s="71" t="s">
        <v>386</v>
      </c>
      <c r="S74" s="71" t="s">
        <v>386</v>
      </c>
      <c r="T74" s="71" t="s">
        <v>386</v>
      </c>
      <c r="U74" s="71" t="s">
        <v>386</v>
      </c>
      <c r="V74" s="71" t="s">
        <v>386</v>
      </c>
    </row>
    <row r="75" spans="1:22" s="25" customFormat="1" ht="15.75" customHeight="1">
      <c r="A75" s="233" t="s">
        <v>28</v>
      </c>
      <c r="B75" s="72" t="s">
        <v>169</v>
      </c>
      <c r="C75" s="73" t="s">
        <v>2</v>
      </c>
      <c r="D75" s="21">
        <v>3</v>
      </c>
      <c r="E75" s="21" t="s">
        <v>385</v>
      </c>
      <c r="F75" s="21">
        <v>3</v>
      </c>
      <c r="G75" s="21" t="s">
        <v>385</v>
      </c>
      <c r="H75" s="21">
        <v>3</v>
      </c>
      <c r="I75" s="21" t="s">
        <v>385</v>
      </c>
      <c r="J75" s="21" t="s">
        <v>385</v>
      </c>
      <c r="K75" s="21" t="s">
        <v>385</v>
      </c>
      <c r="L75" s="21" t="s">
        <v>385</v>
      </c>
      <c r="M75" s="21" t="s">
        <v>385</v>
      </c>
      <c r="N75" s="21" t="s">
        <v>385</v>
      </c>
      <c r="O75" s="21" t="s">
        <v>385</v>
      </c>
      <c r="P75" s="21" t="s">
        <v>385</v>
      </c>
      <c r="Q75" s="21" t="s">
        <v>385</v>
      </c>
      <c r="R75" s="21" t="s">
        <v>385</v>
      </c>
      <c r="S75" s="21" t="s">
        <v>385</v>
      </c>
      <c r="T75" s="21" t="s">
        <v>385</v>
      </c>
      <c r="U75" s="21" t="s">
        <v>385</v>
      </c>
      <c r="V75" s="21" t="s">
        <v>385</v>
      </c>
    </row>
    <row r="76" spans="1:22" s="25" customFormat="1" ht="15.75" customHeight="1">
      <c r="A76" s="234"/>
      <c r="B76" s="74" t="s">
        <v>170</v>
      </c>
      <c r="C76" s="75" t="s">
        <v>4</v>
      </c>
      <c r="D76" s="30" t="s">
        <v>385</v>
      </c>
      <c r="E76" s="30" t="s">
        <v>385</v>
      </c>
      <c r="F76" s="30" t="s">
        <v>385</v>
      </c>
      <c r="G76" s="30" t="s">
        <v>385</v>
      </c>
      <c r="H76" s="30" t="s">
        <v>385</v>
      </c>
      <c r="I76" s="30" t="s">
        <v>385</v>
      </c>
      <c r="J76" s="30" t="s">
        <v>385</v>
      </c>
      <c r="K76" s="30" t="s">
        <v>385</v>
      </c>
      <c r="L76" s="30" t="s">
        <v>385</v>
      </c>
      <c r="M76" s="30" t="s">
        <v>385</v>
      </c>
      <c r="N76" s="30" t="s">
        <v>385</v>
      </c>
      <c r="O76" s="30" t="s">
        <v>385</v>
      </c>
      <c r="P76" s="30" t="s">
        <v>385</v>
      </c>
      <c r="Q76" s="30" t="s">
        <v>385</v>
      </c>
      <c r="R76" s="30" t="s">
        <v>385</v>
      </c>
      <c r="S76" s="30" t="s">
        <v>385</v>
      </c>
      <c r="T76" s="30" t="s">
        <v>385</v>
      </c>
      <c r="U76" s="30" t="s">
        <v>385</v>
      </c>
      <c r="V76" s="30" t="s">
        <v>385</v>
      </c>
    </row>
    <row r="77" spans="1:22" ht="15.75" customHeight="1">
      <c r="A77" s="6" t="s">
        <v>103</v>
      </c>
    </row>
    <row r="78" spans="1:22" ht="15.75" customHeight="1">
      <c r="A78" s="6" t="s">
        <v>383</v>
      </c>
    </row>
    <row r="79" spans="1:22" ht="15.75" customHeight="1">
      <c r="A79" s="20" t="s">
        <v>91</v>
      </c>
    </row>
    <row r="80" spans="1:22" ht="15.75" customHeight="1">
      <c r="A80" s="6" t="s">
        <v>387</v>
      </c>
    </row>
  </sheetData>
  <mergeCells count="33">
    <mergeCell ref="A45:A46"/>
    <mergeCell ref="A48:A49"/>
    <mergeCell ref="A51:A52"/>
    <mergeCell ref="A54:A55"/>
    <mergeCell ref="A57:A58"/>
    <mergeCell ref="A75:A76"/>
    <mergeCell ref="A60:A61"/>
    <mergeCell ref="A63:A64"/>
    <mergeCell ref="A66:A67"/>
    <mergeCell ref="A69:A70"/>
    <mergeCell ref="A72:A73"/>
    <mergeCell ref="A42:A43"/>
    <mergeCell ref="O6:P6"/>
    <mergeCell ref="Q6:R6"/>
    <mergeCell ref="S6:T6"/>
    <mergeCell ref="A9:A10"/>
    <mergeCell ref="A12:A13"/>
    <mergeCell ref="A15:A16"/>
    <mergeCell ref="A4:C7"/>
    <mergeCell ref="D4:V4"/>
    <mergeCell ref="D5:F6"/>
    <mergeCell ref="A18:A19"/>
    <mergeCell ref="A21:A22"/>
    <mergeCell ref="A33:A34"/>
    <mergeCell ref="A36:A37"/>
    <mergeCell ref="A39:A40"/>
    <mergeCell ref="G5:H6"/>
    <mergeCell ref="I5:N5"/>
    <mergeCell ref="O5:T5"/>
    <mergeCell ref="U5:V6"/>
    <mergeCell ref="I6:J6"/>
    <mergeCell ref="K6:L6"/>
    <mergeCell ref="M6:N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3"/>
  <sheetViews>
    <sheetView zoomScale="110" zoomScaleNormal="110" zoomScaleSheetLayoutView="100" workbookViewId="0">
      <pane xSplit="3" ySplit="7" topLeftCell="D8" activePane="bottomRight" state="frozen"/>
      <selection activeCell="A8" sqref="A8:IV14"/>
      <selection pane="topRight" activeCell="A8" sqref="A8:IV14"/>
      <selection pane="bottomLeft" activeCell="A8" sqref="A8:IV14"/>
      <selection pane="bottomRight" activeCell="A8" sqref="A8:IV14"/>
    </sheetView>
  </sheetViews>
  <sheetFormatPr defaultColWidth="5.5" defaultRowHeight="11.1" customHeight="1"/>
  <cols>
    <col min="1" max="1" width="16.5" style="6" customWidth="1"/>
    <col min="2" max="2" width="10" style="6" customWidth="1"/>
    <col min="3" max="3" width="8.1640625" style="6" customWidth="1"/>
    <col min="4" max="6" width="9.66406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16384" width="5.5" style="6"/>
  </cols>
  <sheetData>
    <row r="1" spans="1:22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</row>
    <row r="3" spans="1:22" ht="12.75" customHeight="1">
      <c r="A3" s="35" t="s">
        <v>152</v>
      </c>
      <c r="B3" s="24"/>
      <c r="C3" s="24"/>
      <c r="D3" s="5"/>
      <c r="K3" s="6"/>
      <c r="N3" s="6"/>
      <c r="R3" s="6"/>
      <c r="U3" s="10"/>
      <c r="V3" s="10"/>
    </row>
    <row r="4" spans="1:22" s="11" customFormat="1" ht="24.75" customHeight="1">
      <c r="A4" s="237" t="s">
        <v>105</v>
      </c>
      <c r="B4" s="238"/>
      <c r="C4" s="239"/>
      <c r="D4" s="246" t="s">
        <v>106</v>
      </c>
      <c r="E4" s="247" t="s">
        <v>107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11" customFormat="1" ht="24.75" customHeight="1">
      <c r="A5" s="240"/>
      <c r="B5" s="241"/>
      <c r="C5" s="242"/>
      <c r="D5" s="223" t="s">
        <v>108</v>
      </c>
      <c r="E5" s="224"/>
      <c r="F5" s="225"/>
      <c r="G5" s="229" t="s">
        <v>109</v>
      </c>
      <c r="H5" s="230"/>
      <c r="I5" s="229" t="s">
        <v>110</v>
      </c>
      <c r="J5" s="230"/>
      <c r="K5" s="230"/>
      <c r="L5" s="230"/>
      <c r="M5" s="230"/>
      <c r="N5" s="230"/>
      <c r="O5" s="229" t="s">
        <v>394</v>
      </c>
      <c r="P5" s="230"/>
      <c r="Q5" s="230"/>
      <c r="R5" s="230"/>
      <c r="S5" s="230"/>
      <c r="T5" s="230"/>
      <c r="U5" s="229" t="s">
        <v>111</v>
      </c>
      <c r="V5" s="235"/>
    </row>
    <row r="6" spans="1:22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5"/>
    </row>
    <row r="7" spans="1:22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9" t="s">
        <v>117</v>
      </c>
    </row>
    <row r="8" spans="1:22" s="25" customFormat="1" ht="15.75" customHeight="1">
      <c r="A8" s="68" t="s">
        <v>167</v>
      </c>
      <c r="B8" s="69" t="s">
        <v>168</v>
      </c>
      <c r="C8" s="70" t="s">
        <v>94</v>
      </c>
      <c r="D8" s="71">
        <v>12233</v>
      </c>
      <c r="E8" s="71">
        <v>5639</v>
      </c>
      <c r="F8" s="71">
        <v>6594</v>
      </c>
      <c r="G8" s="71">
        <v>4614</v>
      </c>
      <c r="H8" s="71">
        <v>5302</v>
      </c>
      <c r="I8" s="71">
        <v>10</v>
      </c>
      <c r="J8" s="71">
        <v>13</v>
      </c>
      <c r="K8" s="71">
        <v>189</v>
      </c>
      <c r="L8" s="71">
        <v>167</v>
      </c>
      <c r="M8" s="71">
        <v>78</v>
      </c>
      <c r="N8" s="71">
        <v>138</v>
      </c>
      <c r="O8" s="71">
        <v>24</v>
      </c>
      <c r="P8" s="71">
        <v>44</v>
      </c>
      <c r="Q8" s="71">
        <v>201</v>
      </c>
      <c r="R8" s="71">
        <v>343</v>
      </c>
      <c r="S8" s="71">
        <v>264</v>
      </c>
      <c r="T8" s="71">
        <v>351</v>
      </c>
      <c r="U8" s="71">
        <v>259</v>
      </c>
      <c r="V8" s="71">
        <v>236</v>
      </c>
    </row>
    <row r="9" spans="1:22" s="26" customFormat="1" ht="15.75" customHeight="1">
      <c r="A9" s="231" t="s">
        <v>6</v>
      </c>
      <c r="B9" s="72" t="s">
        <v>169</v>
      </c>
      <c r="C9" s="73" t="s">
        <v>2</v>
      </c>
      <c r="D9" s="21">
        <v>11348</v>
      </c>
      <c r="E9" s="21">
        <v>5274</v>
      </c>
      <c r="F9" s="21">
        <v>6074</v>
      </c>
      <c r="G9" s="21">
        <v>4346</v>
      </c>
      <c r="H9" s="21">
        <v>4918</v>
      </c>
      <c r="I9" s="21">
        <v>10</v>
      </c>
      <c r="J9" s="21">
        <v>11</v>
      </c>
      <c r="K9" s="21">
        <v>174</v>
      </c>
      <c r="L9" s="21">
        <v>148</v>
      </c>
      <c r="M9" s="21">
        <v>69</v>
      </c>
      <c r="N9" s="21">
        <v>114</v>
      </c>
      <c r="O9" s="21">
        <v>24</v>
      </c>
      <c r="P9" s="21">
        <v>40</v>
      </c>
      <c r="Q9" s="21">
        <v>180</v>
      </c>
      <c r="R9" s="21">
        <v>308</v>
      </c>
      <c r="S9" s="21">
        <v>248</v>
      </c>
      <c r="T9" s="21">
        <v>333</v>
      </c>
      <c r="U9" s="21">
        <v>223</v>
      </c>
      <c r="V9" s="21">
        <v>202</v>
      </c>
    </row>
    <row r="10" spans="1:22" s="26" customFormat="1" ht="15.75" customHeight="1">
      <c r="A10" s="232"/>
      <c r="B10" s="72" t="s">
        <v>170</v>
      </c>
      <c r="C10" s="73" t="s">
        <v>4</v>
      </c>
      <c r="D10" s="21">
        <v>885</v>
      </c>
      <c r="E10" s="21">
        <v>365</v>
      </c>
      <c r="F10" s="21">
        <v>520</v>
      </c>
      <c r="G10" s="21">
        <v>268</v>
      </c>
      <c r="H10" s="21">
        <v>384</v>
      </c>
      <c r="I10" s="21">
        <v>0</v>
      </c>
      <c r="J10" s="21">
        <v>2</v>
      </c>
      <c r="K10" s="21">
        <v>15</v>
      </c>
      <c r="L10" s="21">
        <v>19</v>
      </c>
      <c r="M10" s="21">
        <v>9</v>
      </c>
      <c r="N10" s="21">
        <v>24</v>
      </c>
      <c r="O10" s="21">
        <v>0</v>
      </c>
      <c r="P10" s="21">
        <v>4</v>
      </c>
      <c r="Q10" s="21">
        <v>21</v>
      </c>
      <c r="R10" s="21">
        <v>35</v>
      </c>
      <c r="S10" s="21">
        <v>16</v>
      </c>
      <c r="T10" s="21">
        <v>18</v>
      </c>
      <c r="U10" s="21">
        <v>36</v>
      </c>
      <c r="V10" s="21">
        <v>34</v>
      </c>
    </row>
    <row r="11" spans="1:22" s="25" customFormat="1" ht="15.75" customHeight="1">
      <c r="A11" s="115" t="s">
        <v>415</v>
      </c>
      <c r="B11" s="69" t="s">
        <v>168</v>
      </c>
      <c r="C11" s="70" t="s">
        <v>0</v>
      </c>
      <c r="D11" s="71">
        <v>2093</v>
      </c>
      <c r="E11" s="71">
        <v>862</v>
      </c>
      <c r="F11" s="71">
        <v>1231</v>
      </c>
      <c r="G11" s="71">
        <v>811</v>
      </c>
      <c r="H11" s="71">
        <v>1096</v>
      </c>
      <c r="I11" s="71">
        <v>0</v>
      </c>
      <c r="J11" s="71">
        <v>0</v>
      </c>
      <c r="K11" s="71">
        <v>7</v>
      </c>
      <c r="L11" s="71">
        <v>13</v>
      </c>
      <c r="M11" s="71">
        <v>13</v>
      </c>
      <c r="N11" s="71">
        <v>36</v>
      </c>
      <c r="O11" s="71">
        <v>2</v>
      </c>
      <c r="P11" s="71">
        <v>1</v>
      </c>
      <c r="Q11" s="71">
        <v>10</v>
      </c>
      <c r="R11" s="71">
        <v>43</v>
      </c>
      <c r="S11" s="71">
        <v>14</v>
      </c>
      <c r="T11" s="71">
        <v>38</v>
      </c>
      <c r="U11" s="71">
        <v>5</v>
      </c>
      <c r="V11" s="71">
        <v>4</v>
      </c>
    </row>
    <row r="12" spans="1:22" s="25" customFormat="1" ht="15.75" customHeight="1">
      <c r="A12" s="233" t="s">
        <v>7</v>
      </c>
      <c r="B12" s="72" t="s">
        <v>169</v>
      </c>
      <c r="C12" s="73" t="s">
        <v>2</v>
      </c>
      <c r="D12" s="21">
        <v>2038</v>
      </c>
      <c r="E12" s="21">
        <v>834</v>
      </c>
      <c r="F12" s="21">
        <v>1204</v>
      </c>
      <c r="G12" s="21">
        <v>786</v>
      </c>
      <c r="H12" s="21">
        <v>1073</v>
      </c>
      <c r="I12" s="21">
        <v>0</v>
      </c>
      <c r="J12" s="21">
        <v>0</v>
      </c>
      <c r="K12" s="21">
        <v>7</v>
      </c>
      <c r="L12" s="21">
        <v>13</v>
      </c>
      <c r="M12" s="21">
        <v>13</v>
      </c>
      <c r="N12" s="21">
        <v>36</v>
      </c>
      <c r="O12" s="21">
        <v>2</v>
      </c>
      <c r="P12" s="21">
        <v>1</v>
      </c>
      <c r="Q12" s="21">
        <v>10</v>
      </c>
      <c r="R12" s="21">
        <v>42</v>
      </c>
      <c r="S12" s="21">
        <v>13</v>
      </c>
      <c r="T12" s="21">
        <v>37</v>
      </c>
      <c r="U12" s="21">
        <v>3</v>
      </c>
      <c r="V12" s="21">
        <v>2</v>
      </c>
    </row>
    <row r="13" spans="1:22" s="25" customFormat="1" ht="15.75" customHeight="1">
      <c r="A13" s="234"/>
      <c r="B13" s="72" t="s">
        <v>170</v>
      </c>
      <c r="C13" s="73" t="s">
        <v>4</v>
      </c>
      <c r="D13" s="21">
        <v>55</v>
      </c>
      <c r="E13" s="21">
        <v>28</v>
      </c>
      <c r="F13" s="21">
        <v>27</v>
      </c>
      <c r="G13" s="21">
        <v>25</v>
      </c>
      <c r="H13" s="21">
        <v>23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1</v>
      </c>
      <c r="S13" s="21">
        <v>1</v>
      </c>
      <c r="T13" s="21">
        <v>1</v>
      </c>
      <c r="U13" s="21">
        <v>2</v>
      </c>
      <c r="V13" s="21">
        <v>2</v>
      </c>
    </row>
    <row r="14" spans="1:22" s="25" customFormat="1" ht="15.75" customHeight="1">
      <c r="A14" s="115" t="s">
        <v>414</v>
      </c>
      <c r="B14" s="69" t="s">
        <v>168</v>
      </c>
      <c r="C14" s="70" t="s">
        <v>0</v>
      </c>
      <c r="D14" s="71">
        <v>2330</v>
      </c>
      <c r="E14" s="71">
        <v>1154</v>
      </c>
      <c r="F14" s="71">
        <v>1176</v>
      </c>
      <c r="G14" s="71">
        <v>1002</v>
      </c>
      <c r="H14" s="71">
        <v>899</v>
      </c>
      <c r="I14" s="71">
        <v>0</v>
      </c>
      <c r="J14" s="71">
        <v>2</v>
      </c>
      <c r="K14" s="71">
        <v>0</v>
      </c>
      <c r="L14" s="71">
        <v>0</v>
      </c>
      <c r="M14" s="71">
        <v>2</v>
      </c>
      <c r="N14" s="71">
        <v>23</v>
      </c>
      <c r="O14" s="71">
        <v>4</v>
      </c>
      <c r="P14" s="71">
        <v>8</v>
      </c>
      <c r="Q14" s="71">
        <v>61</v>
      </c>
      <c r="R14" s="71">
        <v>124</v>
      </c>
      <c r="S14" s="71">
        <v>83</v>
      </c>
      <c r="T14" s="71">
        <v>120</v>
      </c>
      <c r="U14" s="71">
        <v>2</v>
      </c>
      <c r="V14" s="71">
        <v>0</v>
      </c>
    </row>
    <row r="15" spans="1:22" s="25" customFormat="1" ht="15.75" customHeight="1">
      <c r="A15" s="233" t="s">
        <v>8</v>
      </c>
      <c r="B15" s="72" t="s">
        <v>169</v>
      </c>
      <c r="C15" s="73" t="s">
        <v>2</v>
      </c>
      <c r="D15" s="21">
        <v>2320</v>
      </c>
      <c r="E15" s="21">
        <v>1151</v>
      </c>
      <c r="F15" s="21">
        <v>1169</v>
      </c>
      <c r="G15" s="21">
        <v>999</v>
      </c>
      <c r="H15" s="21">
        <v>892</v>
      </c>
      <c r="I15" s="21">
        <v>0</v>
      </c>
      <c r="J15" s="21">
        <v>2</v>
      </c>
      <c r="K15" s="21">
        <v>0</v>
      </c>
      <c r="L15" s="21">
        <v>0</v>
      </c>
      <c r="M15" s="21">
        <v>2</v>
      </c>
      <c r="N15" s="21">
        <v>23</v>
      </c>
      <c r="O15" s="21">
        <v>4</v>
      </c>
      <c r="P15" s="21">
        <v>8</v>
      </c>
      <c r="Q15" s="21">
        <v>61</v>
      </c>
      <c r="R15" s="21">
        <v>124</v>
      </c>
      <c r="S15" s="21">
        <v>83</v>
      </c>
      <c r="T15" s="21">
        <v>120</v>
      </c>
      <c r="U15" s="21">
        <v>2</v>
      </c>
      <c r="V15" s="21">
        <v>0</v>
      </c>
    </row>
    <row r="16" spans="1:22" s="25" customFormat="1" ht="15.75" customHeight="1">
      <c r="A16" s="234"/>
      <c r="B16" s="74" t="s">
        <v>170</v>
      </c>
      <c r="C16" s="75" t="s">
        <v>4</v>
      </c>
      <c r="D16" s="21">
        <v>10</v>
      </c>
      <c r="E16" s="21">
        <v>3</v>
      </c>
      <c r="F16" s="21">
        <v>7</v>
      </c>
      <c r="G16" s="21">
        <v>3</v>
      </c>
      <c r="H16" s="21">
        <v>7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</row>
    <row r="17" spans="1:22" s="25" customFormat="1" ht="15.75" customHeight="1">
      <c r="A17" s="115" t="s">
        <v>412</v>
      </c>
      <c r="B17" s="76" t="s">
        <v>171</v>
      </c>
      <c r="C17" s="77" t="s">
        <v>0</v>
      </c>
      <c r="D17" s="71">
        <v>1515</v>
      </c>
      <c r="E17" s="71">
        <v>744</v>
      </c>
      <c r="F17" s="71">
        <v>771</v>
      </c>
      <c r="G17" s="71">
        <v>565</v>
      </c>
      <c r="H17" s="71">
        <v>589</v>
      </c>
      <c r="I17" s="71">
        <v>4</v>
      </c>
      <c r="J17" s="71">
        <v>5</v>
      </c>
      <c r="K17" s="71">
        <v>4</v>
      </c>
      <c r="L17" s="71">
        <v>4</v>
      </c>
      <c r="M17" s="71">
        <v>20</v>
      </c>
      <c r="N17" s="71">
        <v>33</v>
      </c>
      <c r="O17" s="71">
        <v>5</v>
      </c>
      <c r="P17" s="71">
        <v>7</v>
      </c>
      <c r="Q17" s="71">
        <v>38</v>
      </c>
      <c r="R17" s="71">
        <v>35</v>
      </c>
      <c r="S17" s="71">
        <v>39</v>
      </c>
      <c r="T17" s="71">
        <v>52</v>
      </c>
      <c r="U17" s="71">
        <v>69</v>
      </c>
      <c r="V17" s="71">
        <v>46</v>
      </c>
    </row>
    <row r="18" spans="1:22" s="25" customFormat="1" ht="15.75" customHeight="1">
      <c r="A18" s="233" t="s">
        <v>9</v>
      </c>
      <c r="B18" s="72" t="s">
        <v>169</v>
      </c>
      <c r="C18" s="73" t="s">
        <v>2</v>
      </c>
      <c r="D18" s="21">
        <v>1412</v>
      </c>
      <c r="E18" s="21">
        <v>698</v>
      </c>
      <c r="F18" s="21">
        <v>714</v>
      </c>
      <c r="G18" s="21">
        <v>539</v>
      </c>
      <c r="H18" s="21">
        <v>561</v>
      </c>
      <c r="I18" s="21">
        <v>4</v>
      </c>
      <c r="J18" s="21">
        <v>4</v>
      </c>
      <c r="K18" s="21">
        <v>4</v>
      </c>
      <c r="L18" s="21">
        <v>4</v>
      </c>
      <c r="M18" s="21">
        <v>16</v>
      </c>
      <c r="N18" s="21">
        <v>18</v>
      </c>
      <c r="O18" s="21">
        <v>5</v>
      </c>
      <c r="P18" s="21">
        <v>7</v>
      </c>
      <c r="Q18" s="21">
        <v>36</v>
      </c>
      <c r="R18" s="21">
        <v>31</v>
      </c>
      <c r="S18" s="21">
        <v>35</v>
      </c>
      <c r="T18" s="21">
        <v>50</v>
      </c>
      <c r="U18" s="21">
        <v>59</v>
      </c>
      <c r="V18" s="21">
        <v>39</v>
      </c>
    </row>
    <row r="19" spans="1:22" s="25" customFormat="1" ht="15.75" customHeight="1">
      <c r="A19" s="234"/>
      <c r="B19" s="74" t="s">
        <v>170</v>
      </c>
      <c r="C19" s="75" t="s">
        <v>4</v>
      </c>
      <c r="D19" s="21">
        <v>103</v>
      </c>
      <c r="E19" s="21">
        <v>46</v>
      </c>
      <c r="F19" s="21">
        <v>57</v>
      </c>
      <c r="G19" s="21">
        <v>26</v>
      </c>
      <c r="H19" s="21">
        <v>28</v>
      </c>
      <c r="I19" s="21">
        <v>0</v>
      </c>
      <c r="J19" s="21">
        <v>1</v>
      </c>
      <c r="K19" s="28">
        <v>0</v>
      </c>
      <c r="L19" s="21">
        <v>0</v>
      </c>
      <c r="M19" s="21">
        <v>4</v>
      </c>
      <c r="N19" s="21">
        <v>15</v>
      </c>
      <c r="O19" s="21">
        <v>0</v>
      </c>
      <c r="P19" s="21">
        <v>0</v>
      </c>
      <c r="Q19" s="28">
        <v>2</v>
      </c>
      <c r="R19" s="21">
        <v>4</v>
      </c>
      <c r="S19" s="21">
        <v>4</v>
      </c>
      <c r="T19" s="21">
        <v>2</v>
      </c>
      <c r="U19" s="21">
        <v>10</v>
      </c>
      <c r="V19" s="21">
        <v>7</v>
      </c>
    </row>
    <row r="20" spans="1:22" s="25" customFormat="1" ht="15.75" customHeight="1">
      <c r="A20" s="115" t="s">
        <v>411</v>
      </c>
      <c r="B20" s="76" t="s">
        <v>171</v>
      </c>
      <c r="C20" s="77" t="s">
        <v>0</v>
      </c>
      <c r="D20" s="71">
        <v>956</v>
      </c>
      <c r="E20" s="71">
        <v>417</v>
      </c>
      <c r="F20" s="71">
        <v>539</v>
      </c>
      <c r="G20" s="71">
        <v>331</v>
      </c>
      <c r="H20" s="71">
        <v>409</v>
      </c>
      <c r="I20" s="71">
        <v>1</v>
      </c>
      <c r="J20" s="71">
        <v>1</v>
      </c>
      <c r="K20" s="71">
        <v>12</v>
      </c>
      <c r="L20" s="71">
        <v>16</v>
      </c>
      <c r="M20" s="71">
        <v>1</v>
      </c>
      <c r="N20" s="71">
        <v>6</v>
      </c>
      <c r="O20" s="71">
        <v>4</v>
      </c>
      <c r="P20" s="71">
        <v>10</v>
      </c>
      <c r="Q20" s="71">
        <v>32</v>
      </c>
      <c r="R20" s="71">
        <v>58</v>
      </c>
      <c r="S20" s="71">
        <v>4</v>
      </c>
      <c r="T20" s="71">
        <v>8</v>
      </c>
      <c r="U20" s="71">
        <v>32</v>
      </c>
      <c r="V20" s="71">
        <v>31</v>
      </c>
    </row>
    <row r="21" spans="1:22" s="25" customFormat="1" ht="15.75" customHeight="1">
      <c r="A21" s="29" t="s">
        <v>10</v>
      </c>
      <c r="B21" s="72" t="s">
        <v>169</v>
      </c>
      <c r="C21" s="73" t="s">
        <v>2</v>
      </c>
      <c r="D21" s="21">
        <v>930</v>
      </c>
      <c r="E21" s="21">
        <v>409</v>
      </c>
      <c r="F21" s="21">
        <v>521</v>
      </c>
      <c r="G21" s="21">
        <v>328</v>
      </c>
      <c r="H21" s="21">
        <v>403</v>
      </c>
      <c r="I21" s="21">
        <v>1</v>
      </c>
      <c r="J21" s="21">
        <v>1</v>
      </c>
      <c r="K21" s="21">
        <v>11</v>
      </c>
      <c r="L21" s="21">
        <v>13</v>
      </c>
      <c r="M21" s="21">
        <v>1</v>
      </c>
      <c r="N21" s="21">
        <v>6</v>
      </c>
      <c r="O21" s="21">
        <v>4</v>
      </c>
      <c r="P21" s="21">
        <v>10</v>
      </c>
      <c r="Q21" s="21">
        <v>31</v>
      </c>
      <c r="R21" s="21">
        <v>52</v>
      </c>
      <c r="S21" s="21">
        <v>4</v>
      </c>
      <c r="T21" s="21">
        <v>8</v>
      </c>
      <c r="U21" s="21">
        <v>29</v>
      </c>
      <c r="V21" s="21">
        <v>28</v>
      </c>
    </row>
    <row r="22" spans="1:22" s="25" customFormat="1" ht="15.75" customHeight="1">
      <c r="A22" s="27"/>
      <c r="B22" s="74" t="s">
        <v>170</v>
      </c>
      <c r="C22" s="75" t="s">
        <v>4</v>
      </c>
      <c r="D22" s="21">
        <v>26</v>
      </c>
      <c r="E22" s="21">
        <v>8</v>
      </c>
      <c r="F22" s="21">
        <v>18</v>
      </c>
      <c r="G22" s="21">
        <v>3</v>
      </c>
      <c r="H22" s="21">
        <v>6</v>
      </c>
      <c r="I22" s="21">
        <v>0</v>
      </c>
      <c r="J22" s="21">
        <v>0</v>
      </c>
      <c r="K22" s="21">
        <v>1</v>
      </c>
      <c r="L22" s="21">
        <v>3</v>
      </c>
      <c r="M22" s="21">
        <v>0</v>
      </c>
      <c r="N22" s="21">
        <v>0</v>
      </c>
      <c r="O22" s="21">
        <v>0</v>
      </c>
      <c r="P22" s="21">
        <v>0</v>
      </c>
      <c r="Q22" s="21">
        <v>1</v>
      </c>
      <c r="R22" s="21">
        <v>6</v>
      </c>
      <c r="S22" s="21">
        <v>0</v>
      </c>
      <c r="T22" s="21">
        <v>0</v>
      </c>
      <c r="U22" s="21">
        <v>3</v>
      </c>
      <c r="V22" s="21">
        <v>3</v>
      </c>
    </row>
    <row r="23" spans="1:22" s="25" customFormat="1" ht="15.75" customHeight="1">
      <c r="A23" s="115" t="s">
        <v>410</v>
      </c>
      <c r="B23" s="69" t="s">
        <v>168</v>
      </c>
      <c r="C23" s="70" t="s">
        <v>0</v>
      </c>
      <c r="D23" s="71">
        <v>1267</v>
      </c>
      <c r="E23" s="71">
        <v>617</v>
      </c>
      <c r="F23" s="71">
        <v>650</v>
      </c>
      <c r="G23" s="71">
        <v>552</v>
      </c>
      <c r="H23" s="71">
        <v>563</v>
      </c>
      <c r="I23" s="71">
        <v>0</v>
      </c>
      <c r="J23" s="71">
        <v>0</v>
      </c>
      <c r="K23" s="71">
        <v>0</v>
      </c>
      <c r="L23" s="71">
        <v>3</v>
      </c>
      <c r="M23" s="71">
        <v>6</v>
      </c>
      <c r="N23" s="71">
        <v>5</v>
      </c>
      <c r="O23" s="71">
        <v>0</v>
      </c>
      <c r="P23" s="71">
        <v>0</v>
      </c>
      <c r="Q23" s="71">
        <v>3</v>
      </c>
      <c r="R23" s="71">
        <v>4</v>
      </c>
      <c r="S23" s="71">
        <v>1</v>
      </c>
      <c r="T23" s="71">
        <v>2</v>
      </c>
      <c r="U23" s="71">
        <v>55</v>
      </c>
      <c r="V23" s="71">
        <v>73</v>
      </c>
    </row>
    <row r="24" spans="1:22" s="25" customFormat="1" ht="15.75" customHeight="1">
      <c r="A24" s="29" t="s">
        <v>11</v>
      </c>
      <c r="B24" s="72" t="s">
        <v>169</v>
      </c>
      <c r="C24" s="73" t="s">
        <v>2</v>
      </c>
      <c r="D24" s="21">
        <v>1216</v>
      </c>
      <c r="E24" s="21">
        <v>590</v>
      </c>
      <c r="F24" s="21">
        <v>626</v>
      </c>
      <c r="G24" s="21">
        <v>530</v>
      </c>
      <c r="H24" s="21">
        <v>546</v>
      </c>
      <c r="I24" s="21">
        <v>0</v>
      </c>
      <c r="J24" s="21">
        <v>0</v>
      </c>
      <c r="K24" s="21">
        <v>0</v>
      </c>
      <c r="L24" s="21">
        <v>2</v>
      </c>
      <c r="M24" s="21">
        <v>6</v>
      </c>
      <c r="N24" s="21">
        <v>5</v>
      </c>
      <c r="O24" s="21">
        <v>0</v>
      </c>
      <c r="P24" s="21">
        <v>0</v>
      </c>
      <c r="Q24" s="21">
        <v>3</v>
      </c>
      <c r="R24" s="21">
        <v>2</v>
      </c>
      <c r="S24" s="21">
        <v>1</v>
      </c>
      <c r="T24" s="21">
        <v>2</v>
      </c>
      <c r="U24" s="21">
        <v>50</v>
      </c>
      <c r="V24" s="21">
        <v>69</v>
      </c>
    </row>
    <row r="25" spans="1:22" s="25" customFormat="1" ht="15.75" customHeight="1">
      <c r="A25" s="27"/>
      <c r="B25" s="74" t="s">
        <v>170</v>
      </c>
      <c r="C25" s="75" t="s">
        <v>4</v>
      </c>
      <c r="D25" s="21">
        <v>51</v>
      </c>
      <c r="E25" s="21">
        <v>27</v>
      </c>
      <c r="F25" s="21">
        <v>24</v>
      </c>
      <c r="G25" s="21">
        <v>22</v>
      </c>
      <c r="H25" s="21">
        <v>17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2</v>
      </c>
      <c r="S25" s="21">
        <v>0</v>
      </c>
      <c r="T25" s="21">
        <v>0</v>
      </c>
      <c r="U25" s="21">
        <v>5</v>
      </c>
      <c r="V25" s="21">
        <v>4</v>
      </c>
    </row>
    <row r="26" spans="1:22" s="25" customFormat="1" ht="15.75" customHeight="1">
      <c r="A26" s="68" t="s">
        <v>172</v>
      </c>
      <c r="B26" s="76" t="s">
        <v>171</v>
      </c>
      <c r="C26" s="77" t="s">
        <v>0</v>
      </c>
      <c r="D26" s="71">
        <v>196</v>
      </c>
      <c r="E26" s="71">
        <v>98</v>
      </c>
      <c r="F26" s="71">
        <v>98</v>
      </c>
      <c r="G26" s="71">
        <v>71</v>
      </c>
      <c r="H26" s="71">
        <v>71</v>
      </c>
      <c r="I26" s="71">
        <v>0</v>
      </c>
      <c r="J26" s="71">
        <v>0</v>
      </c>
      <c r="K26" s="71">
        <v>2</v>
      </c>
      <c r="L26" s="71">
        <v>1</v>
      </c>
      <c r="M26" s="71">
        <v>2</v>
      </c>
      <c r="N26" s="71">
        <v>2</v>
      </c>
      <c r="O26" s="71">
        <v>2</v>
      </c>
      <c r="P26" s="71">
        <v>0</v>
      </c>
      <c r="Q26" s="71">
        <v>8</v>
      </c>
      <c r="R26" s="71">
        <v>4</v>
      </c>
      <c r="S26" s="71">
        <v>10</v>
      </c>
      <c r="T26" s="71">
        <v>18</v>
      </c>
      <c r="U26" s="71">
        <v>3</v>
      </c>
      <c r="V26" s="71">
        <v>2</v>
      </c>
    </row>
    <row r="27" spans="1:22" s="25" customFormat="1" ht="15.75" customHeight="1">
      <c r="A27" s="233" t="s">
        <v>12</v>
      </c>
      <c r="B27" s="72" t="s">
        <v>169</v>
      </c>
      <c r="C27" s="73" t="s">
        <v>2</v>
      </c>
      <c r="D27" s="21">
        <v>168</v>
      </c>
      <c r="E27" s="21">
        <v>84</v>
      </c>
      <c r="F27" s="21">
        <v>84</v>
      </c>
      <c r="G27" s="21">
        <v>65</v>
      </c>
      <c r="H27" s="21">
        <v>64</v>
      </c>
      <c r="I27" s="21">
        <v>0</v>
      </c>
      <c r="J27" s="21">
        <v>0</v>
      </c>
      <c r="K27" s="21">
        <v>1</v>
      </c>
      <c r="L27" s="21">
        <v>1</v>
      </c>
      <c r="M27" s="21">
        <v>2</v>
      </c>
      <c r="N27" s="21">
        <v>2</v>
      </c>
      <c r="O27" s="21">
        <v>2</v>
      </c>
      <c r="P27" s="21">
        <v>0</v>
      </c>
      <c r="Q27" s="21">
        <v>4</v>
      </c>
      <c r="R27" s="21">
        <v>3</v>
      </c>
      <c r="S27" s="21">
        <v>8</v>
      </c>
      <c r="T27" s="21">
        <v>13</v>
      </c>
      <c r="U27" s="21">
        <v>2</v>
      </c>
      <c r="V27" s="21">
        <v>1</v>
      </c>
    </row>
    <row r="28" spans="1:22" s="25" customFormat="1" ht="15.75" customHeight="1">
      <c r="A28" s="234"/>
      <c r="B28" s="74" t="s">
        <v>170</v>
      </c>
      <c r="C28" s="75" t="s">
        <v>4</v>
      </c>
      <c r="D28" s="21">
        <v>28</v>
      </c>
      <c r="E28" s="21">
        <v>14</v>
      </c>
      <c r="F28" s="21">
        <v>14</v>
      </c>
      <c r="G28" s="21">
        <v>6</v>
      </c>
      <c r="H28" s="21">
        <v>7</v>
      </c>
      <c r="I28" s="21">
        <v>0</v>
      </c>
      <c r="J28" s="21">
        <v>0</v>
      </c>
      <c r="K28" s="21">
        <v>1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4</v>
      </c>
      <c r="R28" s="21">
        <v>1</v>
      </c>
      <c r="S28" s="21">
        <v>2</v>
      </c>
      <c r="T28" s="21">
        <v>5</v>
      </c>
      <c r="U28" s="21">
        <v>1</v>
      </c>
      <c r="V28" s="21">
        <v>1</v>
      </c>
    </row>
    <row r="29" spans="1:22" s="25" customFormat="1" ht="15.75" customHeight="1">
      <c r="A29" s="68" t="s">
        <v>350</v>
      </c>
      <c r="B29" s="76" t="s">
        <v>171</v>
      </c>
      <c r="C29" s="77" t="s">
        <v>0</v>
      </c>
      <c r="D29" s="71">
        <v>885</v>
      </c>
      <c r="E29" s="71">
        <v>227</v>
      </c>
      <c r="F29" s="71">
        <v>658</v>
      </c>
      <c r="G29" s="71">
        <v>151</v>
      </c>
      <c r="H29" s="71">
        <v>549</v>
      </c>
      <c r="I29" s="71">
        <v>0</v>
      </c>
      <c r="J29" s="71">
        <v>0</v>
      </c>
      <c r="K29" s="71">
        <v>0</v>
      </c>
      <c r="L29" s="71">
        <v>0</v>
      </c>
      <c r="M29" s="71">
        <v>13</v>
      </c>
      <c r="N29" s="71">
        <v>3</v>
      </c>
      <c r="O29" s="71">
        <v>0</v>
      </c>
      <c r="P29" s="71">
        <v>6</v>
      </c>
      <c r="Q29" s="71">
        <v>0</v>
      </c>
      <c r="R29" s="71">
        <v>18</v>
      </c>
      <c r="S29" s="71">
        <v>51</v>
      </c>
      <c r="T29" s="71">
        <v>54</v>
      </c>
      <c r="U29" s="71">
        <v>12</v>
      </c>
      <c r="V29" s="71">
        <v>28</v>
      </c>
    </row>
    <row r="30" spans="1:22" s="25" customFormat="1" ht="15.75" customHeight="1">
      <c r="A30" s="233" t="s">
        <v>13</v>
      </c>
      <c r="B30" s="72" t="s">
        <v>169</v>
      </c>
      <c r="C30" s="73" t="s">
        <v>2</v>
      </c>
      <c r="D30" s="21">
        <v>750</v>
      </c>
      <c r="E30" s="21">
        <v>186</v>
      </c>
      <c r="F30" s="21">
        <v>564</v>
      </c>
      <c r="G30" s="21">
        <v>122</v>
      </c>
      <c r="H30" s="21">
        <v>476</v>
      </c>
      <c r="I30" s="21">
        <v>0</v>
      </c>
      <c r="J30" s="21">
        <v>0</v>
      </c>
      <c r="K30" s="21">
        <v>0</v>
      </c>
      <c r="L30" s="21">
        <v>0</v>
      </c>
      <c r="M30" s="21">
        <v>10</v>
      </c>
      <c r="N30" s="21">
        <v>2</v>
      </c>
      <c r="O30" s="21">
        <v>0</v>
      </c>
      <c r="P30" s="21">
        <v>5</v>
      </c>
      <c r="Q30" s="21">
        <v>0</v>
      </c>
      <c r="R30" s="21">
        <v>15</v>
      </c>
      <c r="S30" s="21">
        <v>44</v>
      </c>
      <c r="T30" s="21">
        <v>45</v>
      </c>
      <c r="U30" s="21">
        <v>10</v>
      </c>
      <c r="V30" s="21">
        <v>21</v>
      </c>
    </row>
    <row r="31" spans="1:22" s="25" customFormat="1" ht="15.75" customHeight="1">
      <c r="A31" s="234"/>
      <c r="B31" s="74" t="s">
        <v>170</v>
      </c>
      <c r="C31" s="75" t="s">
        <v>4</v>
      </c>
      <c r="D31" s="21">
        <v>135</v>
      </c>
      <c r="E31" s="21">
        <v>41</v>
      </c>
      <c r="F31" s="21">
        <v>94</v>
      </c>
      <c r="G31" s="21">
        <v>29</v>
      </c>
      <c r="H31" s="21">
        <v>73</v>
      </c>
      <c r="I31" s="21">
        <v>0</v>
      </c>
      <c r="J31" s="21">
        <v>0</v>
      </c>
      <c r="K31" s="21">
        <v>0</v>
      </c>
      <c r="L31" s="21">
        <v>0</v>
      </c>
      <c r="M31" s="21">
        <v>3</v>
      </c>
      <c r="N31" s="21">
        <v>1</v>
      </c>
      <c r="O31" s="21">
        <v>0</v>
      </c>
      <c r="P31" s="21">
        <v>1</v>
      </c>
      <c r="Q31" s="21">
        <v>0</v>
      </c>
      <c r="R31" s="21">
        <v>3</v>
      </c>
      <c r="S31" s="21">
        <v>7</v>
      </c>
      <c r="T31" s="21">
        <v>9</v>
      </c>
      <c r="U31" s="21">
        <v>2</v>
      </c>
      <c r="V31" s="21">
        <v>7</v>
      </c>
    </row>
    <row r="32" spans="1:22" s="25" customFormat="1" ht="15.75" customHeight="1">
      <c r="A32" s="68" t="s">
        <v>173</v>
      </c>
      <c r="B32" s="76" t="s">
        <v>171</v>
      </c>
      <c r="C32" s="77" t="s">
        <v>0</v>
      </c>
      <c r="D32" s="71">
        <v>133</v>
      </c>
      <c r="E32" s="71">
        <v>71</v>
      </c>
      <c r="F32" s="71">
        <v>62</v>
      </c>
      <c r="G32" s="71">
        <v>48</v>
      </c>
      <c r="H32" s="71">
        <v>45</v>
      </c>
      <c r="I32" s="71">
        <v>0</v>
      </c>
      <c r="J32" s="71">
        <v>1</v>
      </c>
      <c r="K32" s="71">
        <v>4</v>
      </c>
      <c r="L32" s="71">
        <v>2</v>
      </c>
      <c r="M32" s="71">
        <v>2</v>
      </c>
      <c r="N32" s="71">
        <v>3</v>
      </c>
      <c r="O32" s="71">
        <v>0</v>
      </c>
      <c r="P32" s="71">
        <v>0</v>
      </c>
      <c r="Q32" s="71">
        <v>8</v>
      </c>
      <c r="R32" s="71">
        <v>5</v>
      </c>
      <c r="S32" s="71">
        <v>7</v>
      </c>
      <c r="T32" s="71">
        <v>4</v>
      </c>
      <c r="U32" s="71">
        <v>2</v>
      </c>
      <c r="V32" s="71">
        <v>2</v>
      </c>
    </row>
    <row r="33" spans="1:22" s="25" customFormat="1" ht="15.75" customHeight="1">
      <c r="A33" s="233" t="s">
        <v>14</v>
      </c>
      <c r="B33" s="72" t="s">
        <v>169</v>
      </c>
      <c r="C33" s="73" t="s">
        <v>2</v>
      </c>
      <c r="D33" s="21">
        <v>105</v>
      </c>
      <c r="E33" s="21">
        <v>55</v>
      </c>
      <c r="F33" s="21">
        <v>50</v>
      </c>
      <c r="G33" s="21">
        <v>43</v>
      </c>
      <c r="H33" s="21">
        <v>35</v>
      </c>
      <c r="I33" s="21">
        <v>0</v>
      </c>
      <c r="J33" s="21">
        <v>1</v>
      </c>
      <c r="K33" s="21">
        <v>1</v>
      </c>
      <c r="L33" s="21">
        <v>2</v>
      </c>
      <c r="M33" s="21">
        <v>1</v>
      </c>
      <c r="N33" s="21">
        <v>2</v>
      </c>
      <c r="O33" s="21">
        <v>0</v>
      </c>
      <c r="P33" s="21">
        <v>0</v>
      </c>
      <c r="Q33" s="21">
        <v>2</v>
      </c>
      <c r="R33" s="21">
        <v>5</v>
      </c>
      <c r="S33" s="21">
        <v>7</v>
      </c>
      <c r="T33" s="21">
        <v>4</v>
      </c>
      <c r="U33" s="21">
        <v>1</v>
      </c>
      <c r="V33" s="21">
        <v>1</v>
      </c>
    </row>
    <row r="34" spans="1:22" s="25" customFormat="1" ht="15.75" customHeight="1">
      <c r="A34" s="234"/>
      <c r="B34" s="74" t="s">
        <v>170</v>
      </c>
      <c r="C34" s="75" t="s">
        <v>4</v>
      </c>
      <c r="D34" s="21">
        <v>28</v>
      </c>
      <c r="E34" s="21">
        <v>16</v>
      </c>
      <c r="F34" s="21">
        <v>12</v>
      </c>
      <c r="G34" s="21">
        <v>5</v>
      </c>
      <c r="H34" s="21">
        <v>10</v>
      </c>
      <c r="I34" s="21">
        <v>0</v>
      </c>
      <c r="J34" s="21">
        <v>0</v>
      </c>
      <c r="K34" s="21">
        <v>3</v>
      </c>
      <c r="L34" s="21">
        <v>0</v>
      </c>
      <c r="M34" s="21">
        <v>1</v>
      </c>
      <c r="N34" s="21">
        <v>1</v>
      </c>
      <c r="O34" s="21">
        <v>0</v>
      </c>
      <c r="P34" s="21">
        <v>0</v>
      </c>
      <c r="Q34" s="21">
        <v>6</v>
      </c>
      <c r="R34" s="21">
        <v>0</v>
      </c>
      <c r="S34" s="21">
        <v>0</v>
      </c>
      <c r="T34" s="21">
        <v>0</v>
      </c>
      <c r="U34" s="21">
        <v>1</v>
      </c>
      <c r="V34" s="21">
        <v>1</v>
      </c>
    </row>
    <row r="35" spans="1:22" s="25" customFormat="1" ht="15.75" customHeight="1">
      <c r="A35" s="68" t="s">
        <v>174</v>
      </c>
      <c r="B35" s="76" t="s">
        <v>171</v>
      </c>
      <c r="C35" s="77" t="s">
        <v>0</v>
      </c>
      <c r="D35" s="71">
        <v>246</v>
      </c>
      <c r="E35" s="71">
        <v>135</v>
      </c>
      <c r="F35" s="71">
        <v>111</v>
      </c>
      <c r="G35" s="71">
        <v>107</v>
      </c>
      <c r="H35" s="71">
        <v>90</v>
      </c>
      <c r="I35" s="71">
        <v>0</v>
      </c>
      <c r="J35" s="71">
        <v>0</v>
      </c>
      <c r="K35" s="71">
        <v>6</v>
      </c>
      <c r="L35" s="71">
        <v>5</v>
      </c>
      <c r="M35" s="71">
        <v>0</v>
      </c>
      <c r="N35" s="71">
        <v>0</v>
      </c>
      <c r="O35" s="71">
        <v>3</v>
      </c>
      <c r="P35" s="71">
        <v>2</v>
      </c>
      <c r="Q35" s="71">
        <v>16</v>
      </c>
      <c r="R35" s="71">
        <v>10</v>
      </c>
      <c r="S35" s="71">
        <v>3</v>
      </c>
      <c r="T35" s="71">
        <v>4</v>
      </c>
      <c r="U35" s="71">
        <v>0</v>
      </c>
      <c r="V35" s="71">
        <v>0</v>
      </c>
    </row>
    <row r="36" spans="1:22" s="25" customFormat="1" ht="15.75" customHeight="1">
      <c r="A36" s="233" t="s">
        <v>15</v>
      </c>
      <c r="B36" s="72" t="s">
        <v>169</v>
      </c>
      <c r="C36" s="73" t="s">
        <v>2</v>
      </c>
      <c r="D36" s="21">
        <v>210</v>
      </c>
      <c r="E36" s="21">
        <v>118</v>
      </c>
      <c r="F36" s="21">
        <v>92</v>
      </c>
      <c r="G36" s="21">
        <v>94</v>
      </c>
      <c r="H36" s="21">
        <v>76</v>
      </c>
      <c r="I36" s="21">
        <v>0</v>
      </c>
      <c r="J36" s="21">
        <v>0</v>
      </c>
      <c r="K36" s="21">
        <v>6</v>
      </c>
      <c r="L36" s="21">
        <v>3</v>
      </c>
      <c r="M36" s="21">
        <v>0</v>
      </c>
      <c r="N36" s="21">
        <v>0</v>
      </c>
      <c r="O36" s="21">
        <v>3</v>
      </c>
      <c r="P36" s="21">
        <v>2</v>
      </c>
      <c r="Q36" s="21">
        <v>12</v>
      </c>
      <c r="R36" s="21">
        <v>7</v>
      </c>
      <c r="S36" s="21">
        <v>3</v>
      </c>
      <c r="T36" s="21">
        <v>4</v>
      </c>
      <c r="U36" s="21">
        <v>0</v>
      </c>
      <c r="V36" s="21">
        <v>0</v>
      </c>
    </row>
    <row r="37" spans="1:22" s="25" customFormat="1" ht="15.75" customHeight="1">
      <c r="A37" s="234"/>
      <c r="B37" s="74" t="s">
        <v>170</v>
      </c>
      <c r="C37" s="75" t="s">
        <v>4</v>
      </c>
      <c r="D37" s="21">
        <v>36</v>
      </c>
      <c r="E37" s="21">
        <v>17</v>
      </c>
      <c r="F37" s="21">
        <v>19</v>
      </c>
      <c r="G37" s="21">
        <v>13</v>
      </c>
      <c r="H37" s="21">
        <v>14</v>
      </c>
      <c r="I37" s="21">
        <v>0</v>
      </c>
      <c r="J37" s="21">
        <v>0</v>
      </c>
      <c r="K37" s="21">
        <v>0</v>
      </c>
      <c r="L37" s="21">
        <v>2</v>
      </c>
      <c r="M37" s="21">
        <v>0</v>
      </c>
      <c r="N37" s="21">
        <v>0</v>
      </c>
      <c r="O37" s="21">
        <v>0</v>
      </c>
      <c r="P37" s="21">
        <v>0</v>
      </c>
      <c r="Q37" s="21">
        <v>4</v>
      </c>
      <c r="R37" s="21">
        <v>3</v>
      </c>
      <c r="S37" s="21">
        <v>0</v>
      </c>
      <c r="T37" s="21">
        <v>0</v>
      </c>
      <c r="U37" s="21">
        <v>0</v>
      </c>
      <c r="V37" s="21">
        <v>0</v>
      </c>
    </row>
    <row r="38" spans="1:22" s="25" customFormat="1" ht="15.75" customHeight="1">
      <c r="A38" s="68" t="s">
        <v>175</v>
      </c>
      <c r="B38" s="76" t="s">
        <v>171</v>
      </c>
      <c r="C38" s="77" t="s">
        <v>0</v>
      </c>
      <c r="D38" s="71">
        <v>296</v>
      </c>
      <c r="E38" s="71">
        <v>163</v>
      </c>
      <c r="F38" s="71">
        <v>133</v>
      </c>
      <c r="G38" s="71">
        <v>30</v>
      </c>
      <c r="H38" s="71">
        <v>29</v>
      </c>
      <c r="I38" s="71">
        <v>0</v>
      </c>
      <c r="J38" s="71">
        <v>0</v>
      </c>
      <c r="K38" s="71">
        <v>132</v>
      </c>
      <c r="L38" s="71">
        <v>99</v>
      </c>
      <c r="M38" s="71">
        <v>0</v>
      </c>
      <c r="N38" s="71">
        <v>1</v>
      </c>
      <c r="O38" s="71">
        <v>0</v>
      </c>
      <c r="P38" s="71">
        <v>2</v>
      </c>
      <c r="Q38" s="71">
        <v>1</v>
      </c>
      <c r="R38" s="71">
        <v>1</v>
      </c>
      <c r="S38" s="71">
        <v>0</v>
      </c>
      <c r="T38" s="71">
        <v>1</v>
      </c>
      <c r="U38" s="71">
        <v>0</v>
      </c>
      <c r="V38" s="71">
        <v>0</v>
      </c>
    </row>
    <row r="39" spans="1:22" s="25" customFormat="1" ht="15.75" customHeight="1">
      <c r="A39" s="233" t="s">
        <v>16</v>
      </c>
      <c r="B39" s="72" t="s">
        <v>169</v>
      </c>
      <c r="C39" s="73" t="s">
        <v>2</v>
      </c>
      <c r="D39" s="21">
        <v>286</v>
      </c>
      <c r="E39" s="21">
        <v>158</v>
      </c>
      <c r="F39" s="21">
        <v>128</v>
      </c>
      <c r="G39" s="21">
        <v>30</v>
      </c>
      <c r="H39" s="21">
        <v>29</v>
      </c>
      <c r="I39" s="21">
        <v>0</v>
      </c>
      <c r="J39" s="21">
        <v>0</v>
      </c>
      <c r="K39" s="21">
        <v>127</v>
      </c>
      <c r="L39" s="21">
        <v>94</v>
      </c>
      <c r="M39" s="21">
        <v>0</v>
      </c>
      <c r="N39" s="21">
        <v>1</v>
      </c>
      <c r="O39" s="21">
        <v>0</v>
      </c>
      <c r="P39" s="21">
        <v>2</v>
      </c>
      <c r="Q39" s="21">
        <v>1</v>
      </c>
      <c r="R39" s="21">
        <v>1</v>
      </c>
      <c r="S39" s="21">
        <v>0</v>
      </c>
      <c r="T39" s="21">
        <v>1</v>
      </c>
      <c r="U39" s="21">
        <v>0</v>
      </c>
      <c r="V39" s="21">
        <v>0</v>
      </c>
    </row>
    <row r="40" spans="1:22" s="25" customFormat="1" ht="15.75" customHeight="1">
      <c r="A40" s="234"/>
      <c r="B40" s="74" t="s">
        <v>170</v>
      </c>
      <c r="C40" s="75" t="s">
        <v>4</v>
      </c>
      <c r="D40" s="21">
        <v>10</v>
      </c>
      <c r="E40" s="21">
        <v>5</v>
      </c>
      <c r="F40" s="21">
        <v>5</v>
      </c>
      <c r="G40" s="21">
        <v>0</v>
      </c>
      <c r="H40" s="21">
        <v>0</v>
      </c>
      <c r="I40" s="21">
        <v>0</v>
      </c>
      <c r="J40" s="21">
        <v>0</v>
      </c>
      <c r="K40" s="21">
        <v>5</v>
      </c>
      <c r="L40" s="21">
        <v>5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</row>
    <row r="41" spans="1:22" s="25" customFormat="1" ht="15.75" customHeight="1">
      <c r="A41" s="68" t="s">
        <v>176</v>
      </c>
      <c r="B41" s="76" t="s">
        <v>171</v>
      </c>
      <c r="C41" s="77" t="s">
        <v>0</v>
      </c>
      <c r="D41" s="71">
        <v>140</v>
      </c>
      <c r="E41" s="71">
        <v>72</v>
      </c>
      <c r="F41" s="71">
        <v>68</v>
      </c>
      <c r="G41" s="71">
        <v>40</v>
      </c>
      <c r="H41" s="71">
        <v>32</v>
      </c>
      <c r="I41" s="71">
        <v>0</v>
      </c>
      <c r="J41" s="71">
        <v>0</v>
      </c>
      <c r="K41" s="71">
        <v>0</v>
      </c>
      <c r="L41" s="71">
        <v>0</v>
      </c>
      <c r="M41" s="71">
        <v>6</v>
      </c>
      <c r="N41" s="71">
        <v>8</v>
      </c>
      <c r="O41" s="71">
        <v>0</v>
      </c>
      <c r="P41" s="71">
        <v>0</v>
      </c>
      <c r="Q41" s="71">
        <v>0</v>
      </c>
      <c r="R41" s="71">
        <v>0</v>
      </c>
      <c r="S41" s="71">
        <v>24</v>
      </c>
      <c r="T41" s="71">
        <v>26</v>
      </c>
      <c r="U41" s="71">
        <v>2</v>
      </c>
      <c r="V41" s="71">
        <v>2</v>
      </c>
    </row>
    <row r="42" spans="1:22" s="25" customFormat="1" ht="15.75" customHeight="1">
      <c r="A42" s="233" t="s">
        <v>17</v>
      </c>
      <c r="B42" s="72" t="s">
        <v>169</v>
      </c>
      <c r="C42" s="73" t="s">
        <v>2</v>
      </c>
      <c r="D42" s="21">
        <v>133</v>
      </c>
      <c r="E42" s="21">
        <v>69</v>
      </c>
      <c r="F42" s="21">
        <v>64</v>
      </c>
      <c r="G42" s="21">
        <v>39</v>
      </c>
      <c r="H42" s="21">
        <v>31</v>
      </c>
      <c r="I42" s="21">
        <v>0</v>
      </c>
      <c r="J42" s="21">
        <v>0</v>
      </c>
      <c r="K42" s="21">
        <v>0</v>
      </c>
      <c r="L42" s="21">
        <v>0</v>
      </c>
      <c r="M42" s="21">
        <v>6</v>
      </c>
      <c r="N42" s="21">
        <v>6</v>
      </c>
      <c r="O42" s="21">
        <v>0</v>
      </c>
      <c r="P42" s="21">
        <v>0</v>
      </c>
      <c r="Q42" s="21">
        <v>0</v>
      </c>
      <c r="R42" s="21">
        <v>0</v>
      </c>
      <c r="S42" s="21">
        <v>23</v>
      </c>
      <c r="T42" s="21">
        <v>26</v>
      </c>
      <c r="U42" s="21">
        <v>1</v>
      </c>
      <c r="V42" s="21">
        <v>1</v>
      </c>
    </row>
    <row r="43" spans="1:22" s="25" customFormat="1" ht="15.75" customHeight="1">
      <c r="A43" s="234"/>
      <c r="B43" s="74" t="s">
        <v>170</v>
      </c>
      <c r="C43" s="75" t="s">
        <v>4</v>
      </c>
      <c r="D43" s="21">
        <v>7</v>
      </c>
      <c r="E43" s="21">
        <v>3</v>
      </c>
      <c r="F43" s="21">
        <v>4</v>
      </c>
      <c r="G43" s="21">
        <v>1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2</v>
      </c>
      <c r="O43" s="21">
        <v>0</v>
      </c>
      <c r="P43" s="21">
        <v>0</v>
      </c>
      <c r="Q43" s="21">
        <v>0</v>
      </c>
      <c r="R43" s="21">
        <v>0</v>
      </c>
      <c r="S43" s="21">
        <v>1</v>
      </c>
      <c r="T43" s="21">
        <v>0</v>
      </c>
      <c r="U43" s="21">
        <v>1</v>
      </c>
      <c r="V43" s="21">
        <v>1</v>
      </c>
    </row>
    <row r="44" spans="1:22" s="25" customFormat="1" ht="15.75" customHeight="1">
      <c r="A44" s="68" t="s">
        <v>177</v>
      </c>
      <c r="B44" s="76" t="s">
        <v>171</v>
      </c>
      <c r="C44" s="77" t="s">
        <v>0</v>
      </c>
      <c r="D44" s="71">
        <v>483</v>
      </c>
      <c r="E44" s="71">
        <v>256</v>
      </c>
      <c r="F44" s="71">
        <v>227</v>
      </c>
      <c r="G44" s="71">
        <v>241</v>
      </c>
      <c r="H44" s="71">
        <v>216</v>
      </c>
      <c r="I44" s="71">
        <v>2</v>
      </c>
      <c r="J44" s="71">
        <v>0</v>
      </c>
      <c r="K44" s="71">
        <v>3</v>
      </c>
      <c r="L44" s="71">
        <v>1</v>
      </c>
      <c r="M44" s="71">
        <v>2</v>
      </c>
      <c r="N44" s="71">
        <v>2</v>
      </c>
      <c r="O44" s="71">
        <v>0</v>
      </c>
      <c r="P44" s="71">
        <v>0</v>
      </c>
      <c r="Q44" s="71">
        <v>2</v>
      </c>
      <c r="R44" s="71">
        <v>3</v>
      </c>
      <c r="S44" s="71">
        <v>6</v>
      </c>
      <c r="T44" s="71">
        <v>5</v>
      </c>
      <c r="U44" s="71">
        <v>0</v>
      </c>
      <c r="V44" s="71">
        <v>0</v>
      </c>
    </row>
    <row r="45" spans="1:22" s="25" customFormat="1" ht="15.75" customHeight="1">
      <c r="A45" s="233" t="s">
        <v>18</v>
      </c>
      <c r="B45" s="72" t="s">
        <v>169</v>
      </c>
      <c r="C45" s="73" t="s">
        <v>2</v>
      </c>
      <c r="D45" s="21">
        <v>480</v>
      </c>
      <c r="E45" s="21">
        <v>255</v>
      </c>
      <c r="F45" s="21">
        <v>225</v>
      </c>
      <c r="G45" s="21">
        <v>240</v>
      </c>
      <c r="H45" s="21">
        <v>214</v>
      </c>
      <c r="I45" s="21">
        <v>2</v>
      </c>
      <c r="J45" s="21">
        <v>0</v>
      </c>
      <c r="K45" s="21">
        <v>3</v>
      </c>
      <c r="L45" s="21">
        <v>1</v>
      </c>
      <c r="M45" s="21">
        <v>2</v>
      </c>
      <c r="N45" s="21">
        <v>2</v>
      </c>
      <c r="O45" s="21">
        <v>0</v>
      </c>
      <c r="P45" s="21">
        <v>0</v>
      </c>
      <c r="Q45" s="21">
        <v>2</v>
      </c>
      <c r="R45" s="21">
        <v>3</v>
      </c>
      <c r="S45" s="21">
        <v>6</v>
      </c>
      <c r="T45" s="21">
        <v>5</v>
      </c>
      <c r="U45" s="21">
        <v>0</v>
      </c>
      <c r="V45" s="21">
        <v>0</v>
      </c>
    </row>
    <row r="46" spans="1:22" s="25" customFormat="1" ht="15.75" customHeight="1">
      <c r="A46" s="234"/>
      <c r="B46" s="74" t="s">
        <v>170</v>
      </c>
      <c r="C46" s="75" t="s">
        <v>4</v>
      </c>
      <c r="D46" s="21">
        <v>3</v>
      </c>
      <c r="E46" s="21">
        <v>1</v>
      </c>
      <c r="F46" s="21">
        <v>2</v>
      </c>
      <c r="G46" s="21">
        <v>1</v>
      </c>
      <c r="H46" s="21">
        <v>2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</row>
    <row r="47" spans="1:22" s="25" customFormat="1" ht="15.75" customHeight="1">
      <c r="A47" s="68" t="s">
        <v>178</v>
      </c>
      <c r="B47" s="76" t="s">
        <v>171</v>
      </c>
      <c r="C47" s="77" t="s">
        <v>0</v>
      </c>
      <c r="D47" s="71">
        <v>304</v>
      </c>
      <c r="E47" s="71">
        <v>164</v>
      </c>
      <c r="F47" s="71">
        <v>140</v>
      </c>
      <c r="G47" s="71">
        <v>128</v>
      </c>
      <c r="H47" s="71">
        <v>120</v>
      </c>
      <c r="I47" s="71">
        <v>1</v>
      </c>
      <c r="J47" s="71">
        <v>0</v>
      </c>
      <c r="K47" s="71">
        <v>5</v>
      </c>
      <c r="L47" s="71">
        <v>2</v>
      </c>
      <c r="M47" s="71">
        <v>4</v>
      </c>
      <c r="N47" s="71">
        <v>6</v>
      </c>
      <c r="O47" s="71">
        <v>2</v>
      </c>
      <c r="P47" s="71">
        <v>2</v>
      </c>
      <c r="Q47" s="71">
        <v>1</v>
      </c>
      <c r="R47" s="71">
        <v>1</v>
      </c>
      <c r="S47" s="71">
        <v>13</v>
      </c>
      <c r="T47" s="71">
        <v>5</v>
      </c>
      <c r="U47" s="71">
        <v>10</v>
      </c>
      <c r="V47" s="71">
        <v>4</v>
      </c>
    </row>
    <row r="48" spans="1:22" s="25" customFormat="1" ht="15.75" customHeight="1">
      <c r="A48" s="233" t="s">
        <v>19</v>
      </c>
      <c r="B48" s="72" t="s">
        <v>169</v>
      </c>
      <c r="C48" s="73" t="s">
        <v>2</v>
      </c>
      <c r="D48" s="21">
        <v>300</v>
      </c>
      <c r="E48" s="21">
        <v>162</v>
      </c>
      <c r="F48" s="21">
        <v>138</v>
      </c>
      <c r="G48" s="21">
        <v>127</v>
      </c>
      <c r="H48" s="21">
        <v>118</v>
      </c>
      <c r="I48" s="21">
        <v>1</v>
      </c>
      <c r="J48" s="21">
        <v>0</v>
      </c>
      <c r="K48" s="21">
        <v>4</v>
      </c>
      <c r="L48" s="21">
        <v>2</v>
      </c>
      <c r="M48" s="21">
        <v>4</v>
      </c>
      <c r="N48" s="21">
        <v>6</v>
      </c>
      <c r="O48" s="21">
        <v>2</v>
      </c>
      <c r="P48" s="21">
        <v>2</v>
      </c>
      <c r="Q48" s="21">
        <v>1</v>
      </c>
      <c r="R48" s="21">
        <v>1</v>
      </c>
      <c r="S48" s="21">
        <v>13</v>
      </c>
      <c r="T48" s="21">
        <v>5</v>
      </c>
      <c r="U48" s="21">
        <v>10</v>
      </c>
      <c r="V48" s="21">
        <v>4</v>
      </c>
    </row>
    <row r="49" spans="1:22" s="25" customFormat="1" ht="15.75" customHeight="1">
      <c r="A49" s="234"/>
      <c r="B49" s="74" t="s">
        <v>170</v>
      </c>
      <c r="C49" s="75" t="s">
        <v>4</v>
      </c>
      <c r="D49" s="21">
        <v>4</v>
      </c>
      <c r="E49" s="21">
        <v>2</v>
      </c>
      <c r="F49" s="21">
        <v>2</v>
      </c>
      <c r="G49" s="21">
        <v>1</v>
      </c>
      <c r="H49" s="21">
        <v>2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</row>
    <row r="50" spans="1:22" s="25" customFormat="1" ht="15.75" customHeight="1">
      <c r="A50" s="68" t="s">
        <v>179</v>
      </c>
      <c r="B50" s="76" t="s">
        <v>171</v>
      </c>
      <c r="C50" s="77" t="s">
        <v>0</v>
      </c>
      <c r="D50" s="71">
        <v>314</v>
      </c>
      <c r="E50" s="71">
        <v>178</v>
      </c>
      <c r="F50" s="71">
        <v>136</v>
      </c>
      <c r="G50" s="71">
        <v>131</v>
      </c>
      <c r="H50" s="71">
        <v>114</v>
      </c>
      <c r="I50" s="71">
        <v>1</v>
      </c>
      <c r="J50" s="71">
        <v>2</v>
      </c>
      <c r="K50" s="71">
        <v>6</v>
      </c>
      <c r="L50" s="71">
        <v>5</v>
      </c>
      <c r="M50" s="71">
        <v>0</v>
      </c>
      <c r="N50" s="71">
        <v>2</v>
      </c>
      <c r="O50" s="71">
        <v>0</v>
      </c>
      <c r="P50" s="71">
        <v>1</v>
      </c>
      <c r="Q50" s="71">
        <v>5</v>
      </c>
      <c r="R50" s="71">
        <v>4</v>
      </c>
      <c r="S50" s="71">
        <v>1</v>
      </c>
      <c r="T50" s="71">
        <v>2</v>
      </c>
      <c r="U50" s="71">
        <v>34</v>
      </c>
      <c r="V50" s="71">
        <v>6</v>
      </c>
    </row>
    <row r="51" spans="1:22" s="25" customFormat="1" ht="15.75" customHeight="1">
      <c r="A51" s="233" t="s">
        <v>20</v>
      </c>
      <c r="B51" s="72" t="s">
        <v>169</v>
      </c>
      <c r="C51" s="73" t="s">
        <v>2</v>
      </c>
      <c r="D51" s="21">
        <v>256</v>
      </c>
      <c r="E51" s="21">
        <v>143</v>
      </c>
      <c r="F51" s="21">
        <v>113</v>
      </c>
      <c r="G51" s="21">
        <v>105</v>
      </c>
      <c r="H51" s="21">
        <v>95</v>
      </c>
      <c r="I51" s="21">
        <v>1</v>
      </c>
      <c r="J51" s="21">
        <v>1</v>
      </c>
      <c r="K51" s="21">
        <v>4</v>
      </c>
      <c r="L51" s="21">
        <v>5</v>
      </c>
      <c r="M51" s="21">
        <v>0</v>
      </c>
      <c r="N51" s="21">
        <v>1</v>
      </c>
      <c r="O51" s="21">
        <v>0</v>
      </c>
      <c r="P51" s="21">
        <v>1</v>
      </c>
      <c r="Q51" s="21">
        <v>5</v>
      </c>
      <c r="R51" s="21">
        <v>4</v>
      </c>
      <c r="S51" s="21">
        <v>1</v>
      </c>
      <c r="T51" s="21">
        <v>2</v>
      </c>
      <c r="U51" s="21">
        <v>27</v>
      </c>
      <c r="V51" s="21">
        <v>4</v>
      </c>
    </row>
    <row r="52" spans="1:22" s="25" customFormat="1" ht="15.75" customHeight="1">
      <c r="A52" s="234"/>
      <c r="B52" s="74" t="s">
        <v>170</v>
      </c>
      <c r="C52" s="75" t="s">
        <v>4</v>
      </c>
      <c r="D52" s="21">
        <v>58</v>
      </c>
      <c r="E52" s="21">
        <v>35</v>
      </c>
      <c r="F52" s="21">
        <v>23</v>
      </c>
      <c r="G52" s="21">
        <v>26</v>
      </c>
      <c r="H52" s="21">
        <v>19</v>
      </c>
      <c r="I52" s="21">
        <v>0</v>
      </c>
      <c r="J52" s="21">
        <v>1</v>
      </c>
      <c r="K52" s="21">
        <v>2</v>
      </c>
      <c r="L52" s="21">
        <v>0</v>
      </c>
      <c r="M52" s="21">
        <v>0</v>
      </c>
      <c r="N52" s="21">
        <v>1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7</v>
      </c>
      <c r="V52" s="21">
        <v>2</v>
      </c>
    </row>
    <row r="53" spans="1:22" s="25" customFormat="1" ht="15.75" customHeight="1">
      <c r="A53" s="68" t="s">
        <v>180</v>
      </c>
      <c r="B53" s="76" t="s">
        <v>171</v>
      </c>
      <c r="C53" s="77" t="s">
        <v>0</v>
      </c>
      <c r="D53" s="71">
        <v>220</v>
      </c>
      <c r="E53" s="71">
        <v>69</v>
      </c>
      <c r="F53" s="71">
        <v>151</v>
      </c>
      <c r="G53" s="71">
        <v>61</v>
      </c>
      <c r="H53" s="71">
        <v>141</v>
      </c>
      <c r="I53" s="71">
        <v>0</v>
      </c>
      <c r="J53" s="71">
        <v>0</v>
      </c>
      <c r="K53" s="71">
        <v>0</v>
      </c>
      <c r="L53" s="71">
        <v>1</v>
      </c>
      <c r="M53" s="71">
        <v>2</v>
      </c>
      <c r="N53" s="71">
        <v>1</v>
      </c>
      <c r="O53" s="71">
        <v>0</v>
      </c>
      <c r="P53" s="71">
        <v>0</v>
      </c>
      <c r="Q53" s="71">
        <v>1</v>
      </c>
      <c r="R53" s="71">
        <v>2</v>
      </c>
      <c r="S53" s="71">
        <v>0</v>
      </c>
      <c r="T53" s="71">
        <v>1</v>
      </c>
      <c r="U53" s="71">
        <v>5</v>
      </c>
      <c r="V53" s="71">
        <v>5</v>
      </c>
    </row>
    <row r="54" spans="1:22" s="25" customFormat="1" ht="15.75" customHeight="1">
      <c r="A54" s="233" t="s">
        <v>21</v>
      </c>
      <c r="B54" s="72" t="s">
        <v>169</v>
      </c>
      <c r="C54" s="73" t="s">
        <v>2</v>
      </c>
      <c r="D54" s="21">
        <v>94</v>
      </c>
      <c r="E54" s="21">
        <v>29</v>
      </c>
      <c r="F54" s="21">
        <v>65</v>
      </c>
      <c r="G54" s="21">
        <v>24</v>
      </c>
      <c r="H54" s="21">
        <v>60</v>
      </c>
      <c r="I54" s="21">
        <v>0</v>
      </c>
      <c r="J54" s="21">
        <v>0</v>
      </c>
      <c r="K54" s="21">
        <v>0</v>
      </c>
      <c r="L54" s="21">
        <v>0</v>
      </c>
      <c r="M54" s="21">
        <v>2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1</v>
      </c>
      <c r="U54" s="21">
        <v>3</v>
      </c>
      <c r="V54" s="21">
        <v>4</v>
      </c>
    </row>
    <row r="55" spans="1:22" s="25" customFormat="1" ht="15.75" customHeight="1">
      <c r="A55" s="234"/>
      <c r="B55" s="74" t="s">
        <v>170</v>
      </c>
      <c r="C55" s="75" t="s">
        <v>4</v>
      </c>
      <c r="D55" s="21">
        <v>126</v>
      </c>
      <c r="E55" s="21">
        <v>40</v>
      </c>
      <c r="F55" s="21">
        <v>86</v>
      </c>
      <c r="G55" s="21">
        <v>37</v>
      </c>
      <c r="H55" s="21">
        <v>81</v>
      </c>
      <c r="I55" s="21">
        <v>0</v>
      </c>
      <c r="J55" s="21">
        <v>0</v>
      </c>
      <c r="K55" s="21">
        <v>0</v>
      </c>
      <c r="L55" s="21">
        <v>1</v>
      </c>
      <c r="M55" s="21">
        <v>0</v>
      </c>
      <c r="N55" s="21">
        <v>1</v>
      </c>
      <c r="O55" s="21">
        <v>0</v>
      </c>
      <c r="P55" s="21">
        <v>0</v>
      </c>
      <c r="Q55" s="21">
        <v>1</v>
      </c>
      <c r="R55" s="21">
        <v>2</v>
      </c>
      <c r="S55" s="21">
        <v>0</v>
      </c>
      <c r="T55" s="21">
        <v>0</v>
      </c>
      <c r="U55" s="21">
        <v>2</v>
      </c>
      <c r="V55" s="21">
        <v>1</v>
      </c>
    </row>
    <row r="56" spans="1:22" s="25" customFormat="1" ht="15.75" customHeight="1">
      <c r="A56" s="68" t="s">
        <v>181</v>
      </c>
      <c r="B56" s="76" t="s">
        <v>171</v>
      </c>
      <c r="C56" s="77" t="s">
        <v>0</v>
      </c>
      <c r="D56" s="71">
        <v>321</v>
      </c>
      <c r="E56" s="71">
        <v>148</v>
      </c>
      <c r="F56" s="71">
        <v>173</v>
      </c>
      <c r="G56" s="71">
        <v>136</v>
      </c>
      <c r="H56" s="71">
        <v>152</v>
      </c>
      <c r="I56" s="71">
        <v>0</v>
      </c>
      <c r="J56" s="71">
        <v>0</v>
      </c>
      <c r="K56" s="71">
        <v>3</v>
      </c>
      <c r="L56" s="71">
        <v>2</v>
      </c>
      <c r="M56" s="71">
        <v>2</v>
      </c>
      <c r="N56" s="71">
        <v>4</v>
      </c>
      <c r="O56" s="71">
        <v>0</v>
      </c>
      <c r="P56" s="71">
        <v>2</v>
      </c>
      <c r="Q56" s="71">
        <v>2</v>
      </c>
      <c r="R56" s="71">
        <v>2</v>
      </c>
      <c r="S56" s="71">
        <v>1</v>
      </c>
      <c r="T56" s="71">
        <v>1</v>
      </c>
      <c r="U56" s="71">
        <v>4</v>
      </c>
      <c r="V56" s="71">
        <v>10</v>
      </c>
    </row>
    <row r="57" spans="1:22" s="25" customFormat="1" ht="15.75" customHeight="1">
      <c r="A57" s="233" t="s">
        <v>22</v>
      </c>
      <c r="B57" s="72" t="s">
        <v>169</v>
      </c>
      <c r="C57" s="73" t="s">
        <v>2</v>
      </c>
      <c r="D57" s="21">
        <v>158</v>
      </c>
      <c r="E57" s="21">
        <v>82</v>
      </c>
      <c r="F57" s="21">
        <v>76</v>
      </c>
      <c r="G57" s="21">
        <v>75</v>
      </c>
      <c r="H57" s="21">
        <v>66</v>
      </c>
      <c r="I57" s="21">
        <v>0</v>
      </c>
      <c r="J57" s="21">
        <v>0</v>
      </c>
      <c r="K57" s="21">
        <v>1</v>
      </c>
      <c r="L57" s="21">
        <v>1</v>
      </c>
      <c r="M57" s="21">
        <v>1</v>
      </c>
      <c r="N57" s="21">
        <v>1</v>
      </c>
      <c r="O57" s="21">
        <v>0</v>
      </c>
      <c r="P57" s="21">
        <v>1</v>
      </c>
      <c r="Q57" s="21">
        <v>1</v>
      </c>
      <c r="R57" s="21">
        <v>1</v>
      </c>
      <c r="S57" s="21">
        <v>1</v>
      </c>
      <c r="T57" s="21">
        <v>0</v>
      </c>
      <c r="U57" s="21">
        <v>3</v>
      </c>
      <c r="V57" s="21">
        <v>6</v>
      </c>
    </row>
    <row r="58" spans="1:22" s="25" customFormat="1" ht="15.75" customHeight="1">
      <c r="A58" s="234"/>
      <c r="B58" s="74" t="s">
        <v>170</v>
      </c>
      <c r="C58" s="75" t="s">
        <v>4</v>
      </c>
      <c r="D58" s="21">
        <v>163</v>
      </c>
      <c r="E58" s="21">
        <v>66</v>
      </c>
      <c r="F58" s="21">
        <v>97</v>
      </c>
      <c r="G58" s="21">
        <v>61</v>
      </c>
      <c r="H58" s="21">
        <v>86</v>
      </c>
      <c r="I58" s="21">
        <v>0</v>
      </c>
      <c r="J58" s="21">
        <v>0</v>
      </c>
      <c r="K58" s="21">
        <v>2</v>
      </c>
      <c r="L58" s="21">
        <v>1</v>
      </c>
      <c r="M58" s="21">
        <v>1</v>
      </c>
      <c r="N58" s="21">
        <v>3</v>
      </c>
      <c r="O58" s="21">
        <v>0</v>
      </c>
      <c r="P58" s="21">
        <v>1</v>
      </c>
      <c r="Q58" s="21">
        <v>1</v>
      </c>
      <c r="R58" s="21">
        <v>1</v>
      </c>
      <c r="S58" s="21">
        <v>0</v>
      </c>
      <c r="T58" s="21">
        <v>1</v>
      </c>
      <c r="U58" s="21">
        <v>1</v>
      </c>
      <c r="V58" s="21">
        <v>4</v>
      </c>
    </row>
    <row r="59" spans="1:22" s="25" customFormat="1" ht="15.75" customHeight="1">
      <c r="A59" s="68" t="s">
        <v>182</v>
      </c>
      <c r="B59" s="76" t="s">
        <v>171</v>
      </c>
      <c r="C59" s="77" t="s">
        <v>0</v>
      </c>
      <c r="D59" s="71">
        <v>18</v>
      </c>
      <c r="E59" s="71">
        <v>8</v>
      </c>
      <c r="F59" s="71">
        <v>10</v>
      </c>
      <c r="G59" s="71">
        <v>7</v>
      </c>
      <c r="H59" s="71">
        <v>8</v>
      </c>
      <c r="I59" s="71">
        <v>0</v>
      </c>
      <c r="J59" s="71">
        <v>0</v>
      </c>
      <c r="K59" s="71">
        <v>0</v>
      </c>
      <c r="L59" s="71">
        <v>0</v>
      </c>
      <c r="M59" s="71">
        <v>1</v>
      </c>
      <c r="N59" s="71">
        <v>0</v>
      </c>
      <c r="O59" s="71">
        <v>0</v>
      </c>
      <c r="P59" s="71">
        <v>0</v>
      </c>
      <c r="Q59" s="71">
        <v>0</v>
      </c>
      <c r="R59" s="71">
        <v>1</v>
      </c>
      <c r="S59" s="71">
        <v>0</v>
      </c>
      <c r="T59" s="71">
        <v>1</v>
      </c>
      <c r="U59" s="71">
        <v>0</v>
      </c>
      <c r="V59" s="71">
        <v>0</v>
      </c>
    </row>
    <row r="60" spans="1:22" s="25" customFormat="1" ht="15.75" customHeight="1">
      <c r="A60" s="233" t="s">
        <v>23</v>
      </c>
      <c r="B60" s="72" t="s">
        <v>169</v>
      </c>
      <c r="C60" s="73" t="s">
        <v>2</v>
      </c>
      <c r="D60" s="21">
        <v>18</v>
      </c>
      <c r="E60" s="21">
        <v>8</v>
      </c>
      <c r="F60" s="21">
        <v>10</v>
      </c>
      <c r="G60" s="21">
        <v>7</v>
      </c>
      <c r="H60" s="21">
        <v>8</v>
      </c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0</v>
      </c>
      <c r="O60" s="21">
        <v>0</v>
      </c>
      <c r="P60" s="21">
        <v>0</v>
      </c>
      <c r="Q60" s="21">
        <v>0</v>
      </c>
      <c r="R60" s="21">
        <v>1</v>
      </c>
      <c r="S60" s="21">
        <v>0</v>
      </c>
      <c r="T60" s="21">
        <v>1</v>
      </c>
      <c r="U60" s="21">
        <v>0</v>
      </c>
      <c r="V60" s="21">
        <v>0</v>
      </c>
    </row>
    <row r="61" spans="1:22" s="25" customFormat="1" ht="15.75" customHeight="1">
      <c r="A61" s="234"/>
      <c r="B61" s="74" t="s">
        <v>170</v>
      </c>
      <c r="C61" s="75" t="s">
        <v>4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</row>
    <row r="62" spans="1:22" s="25" customFormat="1" ht="15.75" customHeight="1">
      <c r="A62" s="68" t="s">
        <v>183</v>
      </c>
      <c r="B62" s="76" t="s">
        <v>171</v>
      </c>
      <c r="C62" s="77" t="s">
        <v>0</v>
      </c>
      <c r="D62" s="71">
        <v>301</v>
      </c>
      <c r="E62" s="71">
        <v>128</v>
      </c>
      <c r="F62" s="71">
        <v>173</v>
      </c>
      <c r="G62" s="71">
        <v>109</v>
      </c>
      <c r="H62" s="71">
        <v>124</v>
      </c>
      <c r="I62" s="71">
        <v>0</v>
      </c>
      <c r="J62" s="71">
        <v>0</v>
      </c>
      <c r="K62" s="71">
        <v>1</v>
      </c>
      <c r="L62" s="71">
        <v>9</v>
      </c>
      <c r="M62" s="71">
        <v>0</v>
      </c>
      <c r="N62" s="71">
        <v>0</v>
      </c>
      <c r="O62" s="71">
        <v>0</v>
      </c>
      <c r="P62" s="71">
        <v>2</v>
      </c>
      <c r="Q62" s="71">
        <v>2</v>
      </c>
      <c r="R62" s="71">
        <v>21</v>
      </c>
      <c r="S62" s="71">
        <v>2</v>
      </c>
      <c r="T62" s="71">
        <v>1</v>
      </c>
      <c r="U62" s="71">
        <v>14</v>
      </c>
      <c r="V62" s="71">
        <v>16</v>
      </c>
    </row>
    <row r="63" spans="1:22" s="25" customFormat="1" ht="15.75" customHeight="1">
      <c r="A63" s="233" t="s">
        <v>24</v>
      </c>
      <c r="B63" s="72" t="s">
        <v>169</v>
      </c>
      <c r="C63" s="73" t="s">
        <v>2</v>
      </c>
      <c r="D63" s="21">
        <v>265</v>
      </c>
      <c r="E63" s="21">
        <v>120</v>
      </c>
      <c r="F63" s="21">
        <v>145</v>
      </c>
      <c r="G63" s="21">
        <v>102</v>
      </c>
      <c r="H63" s="21">
        <v>116</v>
      </c>
      <c r="I63" s="21">
        <v>0</v>
      </c>
      <c r="J63" s="21">
        <v>0</v>
      </c>
      <c r="K63" s="21">
        <v>1</v>
      </c>
      <c r="L63" s="21">
        <v>3</v>
      </c>
      <c r="M63" s="21">
        <v>0</v>
      </c>
      <c r="N63" s="21">
        <v>0</v>
      </c>
      <c r="O63" s="21">
        <v>0</v>
      </c>
      <c r="P63" s="21">
        <v>0</v>
      </c>
      <c r="Q63" s="21">
        <v>1</v>
      </c>
      <c r="R63" s="21">
        <v>9</v>
      </c>
      <c r="S63" s="21">
        <v>2</v>
      </c>
      <c r="T63" s="21">
        <v>1</v>
      </c>
      <c r="U63" s="21">
        <v>14</v>
      </c>
      <c r="V63" s="21">
        <v>16</v>
      </c>
    </row>
    <row r="64" spans="1:22" s="25" customFormat="1" ht="15.75" customHeight="1">
      <c r="A64" s="234"/>
      <c r="B64" s="74" t="s">
        <v>170</v>
      </c>
      <c r="C64" s="75" t="s">
        <v>4</v>
      </c>
      <c r="D64" s="21">
        <v>36</v>
      </c>
      <c r="E64" s="21">
        <v>8</v>
      </c>
      <c r="F64" s="21">
        <v>28</v>
      </c>
      <c r="G64" s="21">
        <v>7</v>
      </c>
      <c r="H64" s="21">
        <v>8</v>
      </c>
      <c r="I64" s="21">
        <v>0</v>
      </c>
      <c r="J64" s="21">
        <v>0</v>
      </c>
      <c r="K64" s="21">
        <v>0</v>
      </c>
      <c r="L64" s="21">
        <v>6</v>
      </c>
      <c r="M64" s="21">
        <v>0</v>
      </c>
      <c r="N64" s="21">
        <v>0</v>
      </c>
      <c r="O64" s="21">
        <v>0</v>
      </c>
      <c r="P64" s="21">
        <v>2</v>
      </c>
      <c r="Q64" s="21">
        <v>1</v>
      </c>
      <c r="R64" s="21">
        <v>12</v>
      </c>
      <c r="S64" s="21">
        <v>0</v>
      </c>
      <c r="T64" s="21">
        <v>0</v>
      </c>
      <c r="U64" s="21">
        <v>0</v>
      </c>
      <c r="V64" s="21">
        <v>0</v>
      </c>
    </row>
    <row r="65" spans="1:22" s="25" customFormat="1" ht="15.75" customHeight="1">
      <c r="A65" s="68" t="s">
        <v>184</v>
      </c>
      <c r="B65" s="76" t="s">
        <v>171</v>
      </c>
      <c r="C65" s="77" t="s">
        <v>0</v>
      </c>
      <c r="D65" s="71">
        <v>56</v>
      </c>
      <c r="E65" s="71">
        <v>33</v>
      </c>
      <c r="F65" s="71">
        <v>23</v>
      </c>
      <c r="G65" s="71">
        <v>21</v>
      </c>
      <c r="H65" s="71">
        <v>13</v>
      </c>
      <c r="I65" s="71">
        <v>1</v>
      </c>
      <c r="J65" s="71">
        <v>2</v>
      </c>
      <c r="K65" s="71">
        <v>4</v>
      </c>
      <c r="L65" s="71">
        <v>1</v>
      </c>
      <c r="M65" s="71">
        <v>0</v>
      </c>
      <c r="N65" s="71">
        <v>2</v>
      </c>
      <c r="O65" s="71">
        <v>2</v>
      </c>
      <c r="P65" s="71">
        <v>1</v>
      </c>
      <c r="Q65" s="71">
        <v>1</v>
      </c>
      <c r="R65" s="71">
        <v>1</v>
      </c>
      <c r="S65" s="71">
        <v>1</v>
      </c>
      <c r="T65" s="71">
        <v>2</v>
      </c>
      <c r="U65" s="71">
        <v>3</v>
      </c>
      <c r="V65" s="71">
        <v>1</v>
      </c>
    </row>
    <row r="66" spans="1:22" s="25" customFormat="1" ht="15.75" customHeight="1">
      <c r="A66" s="233" t="s">
        <v>25</v>
      </c>
      <c r="B66" s="72" t="s">
        <v>169</v>
      </c>
      <c r="C66" s="73" t="s">
        <v>2</v>
      </c>
      <c r="D66" s="21">
        <v>53</v>
      </c>
      <c r="E66" s="21">
        <v>30</v>
      </c>
      <c r="F66" s="21">
        <v>23</v>
      </c>
      <c r="G66" s="21">
        <v>21</v>
      </c>
      <c r="H66" s="21">
        <v>13</v>
      </c>
      <c r="I66" s="21">
        <v>1</v>
      </c>
      <c r="J66" s="21">
        <v>2</v>
      </c>
      <c r="K66" s="21">
        <v>4</v>
      </c>
      <c r="L66" s="21">
        <v>1</v>
      </c>
      <c r="M66" s="21">
        <v>0</v>
      </c>
      <c r="N66" s="21">
        <v>2</v>
      </c>
      <c r="O66" s="21">
        <v>2</v>
      </c>
      <c r="P66" s="21">
        <v>1</v>
      </c>
      <c r="Q66" s="21">
        <v>0</v>
      </c>
      <c r="R66" s="21">
        <v>1</v>
      </c>
      <c r="S66" s="21">
        <v>0</v>
      </c>
      <c r="T66" s="21">
        <v>2</v>
      </c>
      <c r="U66" s="21">
        <v>2</v>
      </c>
      <c r="V66" s="21">
        <v>1</v>
      </c>
    </row>
    <row r="67" spans="1:22" s="25" customFormat="1" ht="15.75" customHeight="1">
      <c r="A67" s="234"/>
      <c r="B67" s="74" t="s">
        <v>170</v>
      </c>
      <c r="C67" s="75" t="s">
        <v>4</v>
      </c>
      <c r="D67" s="21">
        <v>3</v>
      </c>
      <c r="E67" s="21">
        <v>3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1</v>
      </c>
      <c r="R67" s="21">
        <v>0</v>
      </c>
      <c r="S67" s="21">
        <v>1</v>
      </c>
      <c r="T67" s="21">
        <v>0</v>
      </c>
      <c r="U67" s="21">
        <v>1</v>
      </c>
      <c r="V67" s="21">
        <v>0</v>
      </c>
    </row>
    <row r="68" spans="1:22" s="25" customFormat="1" ht="15.75" customHeight="1">
      <c r="A68" s="68" t="s">
        <v>185</v>
      </c>
      <c r="B68" s="76" t="s">
        <v>171</v>
      </c>
      <c r="C68" s="77" t="s">
        <v>0</v>
      </c>
      <c r="D68" s="71">
        <v>124</v>
      </c>
      <c r="E68" s="71">
        <v>72</v>
      </c>
      <c r="F68" s="71">
        <v>52</v>
      </c>
      <c r="G68" s="71">
        <v>57</v>
      </c>
      <c r="H68" s="71">
        <v>38</v>
      </c>
      <c r="I68" s="71">
        <v>0</v>
      </c>
      <c r="J68" s="71">
        <v>0</v>
      </c>
      <c r="K68" s="71">
        <v>0</v>
      </c>
      <c r="L68" s="71">
        <v>3</v>
      </c>
      <c r="M68" s="71">
        <v>1</v>
      </c>
      <c r="N68" s="71">
        <v>1</v>
      </c>
      <c r="O68" s="71">
        <v>0</v>
      </c>
      <c r="P68" s="71">
        <v>0</v>
      </c>
      <c r="Q68" s="71">
        <v>8</v>
      </c>
      <c r="R68" s="71">
        <v>4</v>
      </c>
      <c r="S68" s="71">
        <v>3</v>
      </c>
      <c r="T68" s="71">
        <v>2</v>
      </c>
      <c r="U68" s="71">
        <v>3</v>
      </c>
      <c r="V68" s="71">
        <v>4</v>
      </c>
    </row>
    <row r="69" spans="1:22" s="25" customFormat="1" ht="15.75" customHeight="1">
      <c r="A69" s="233" t="s">
        <v>26</v>
      </c>
      <c r="B69" s="72" t="s">
        <v>169</v>
      </c>
      <c r="C69" s="73" t="s">
        <v>2</v>
      </c>
      <c r="D69" s="21">
        <v>123</v>
      </c>
      <c r="E69" s="21">
        <v>71</v>
      </c>
      <c r="F69" s="21">
        <v>52</v>
      </c>
      <c r="G69" s="21">
        <v>56</v>
      </c>
      <c r="H69" s="21">
        <v>38</v>
      </c>
      <c r="I69" s="21">
        <v>0</v>
      </c>
      <c r="J69" s="21">
        <v>0</v>
      </c>
      <c r="K69" s="21">
        <v>0</v>
      </c>
      <c r="L69" s="21">
        <v>3</v>
      </c>
      <c r="M69" s="21">
        <v>1</v>
      </c>
      <c r="N69" s="21">
        <v>1</v>
      </c>
      <c r="O69" s="21">
        <v>0</v>
      </c>
      <c r="P69" s="21">
        <v>0</v>
      </c>
      <c r="Q69" s="21">
        <v>8</v>
      </c>
      <c r="R69" s="21">
        <v>4</v>
      </c>
      <c r="S69" s="21">
        <v>3</v>
      </c>
      <c r="T69" s="21">
        <v>2</v>
      </c>
      <c r="U69" s="21">
        <v>3</v>
      </c>
      <c r="V69" s="21">
        <v>4</v>
      </c>
    </row>
    <row r="70" spans="1:22" s="25" customFormat="1" ht="15.75" customHeight="1">
      <c r="A70" s="234"/>
      <c r="B70" s="74" t="s">
        <v>170</v>
      </c>
      <c r="C70" s="75" t="s">
        <v>4</v>
      </c>
      <c r="D70" s="21">
        <v>1</v>
      </c>
      <c r="E70" s="21">
        <v>1</v>
      </c>
      <c r="F70" s="21">
        <v>0</v>
      </c>
      <c r="G70" s="21">
        <v>1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</row>
    <row r="71" spans="1:22" s="25" customFormat="1" ht="15.75" customHeight="1">
      <c r="A71" s="68" t="s">
        <v>186</v>
      </c>
      <c r="B71" s="76" t="s">
        <v>171</v>
      </c>
      <c r="C71" s="77" t="s">
        <v>0</v>
      </c>
      <c r="D71" s="71">
        <v>33</v>
      </c>
      <c r="E71" s="71">
        <v>22</v>
      </c>
      <c r="F71" s="71">
        <v>11</v>
      </c>
      <c r="G71" s="71">
        <v>14</v>
      </c>
      <c r="H71" s="71">
        <v>4</v>
      </c>
      <c r="I71" s="71">
        <v>0</v>
      </c>
      <c r="J71" s="71">
        <v>0</v>
      </c>
      <c r="K71" s="71">
        <v>0</v>
      </c>
      <c r="L71" s="71">
        <v>0</v>
      </c>
      <c r="M71" s="71">
        <v>1</v>
      </c>
      <c r="N71" s="71">
        <v>0</v>
      </c>
      <c r="O71" s="71">
        <v>0</v>
      </c>
      <c r="P71" s="71">
        <v>0</v>
      </c>
      <c r="Q71" s="71">
        <v>2</v>
      </c>
      <c r="R71" s="71">
        <v>2</v>
      </c>
      <c r="S71" s="71">
        <v>1</v>
      </c>
      <c r="T71" s="71">
        <v>4</v>
      </c>
      <c r="U71" s="71">
        <v>4</v>
      </c>
      <c r="V71" s="71">
        <v>1</v>
      </c>
    </row>
    <row r="72" spans="1:22" s="25" customFormat="1" ht="15.75" customHeight="1">
      <c r="A72" s="233" t="s">
        <v>27</v>
      </c>
      <c r="B72" s="72" t="s">
        <v>169</v>
      </c>
      <c r="C72" s="73" t="s">
        <v>2</v>
      </c>
      <c r="D72" s="21">
        <v>33</v>
      </c>
      <c r="E72" s="21">
        <v>22</v>
      </c>
      <c r="F72" s="21">
        <v>11</v>
      </c>
      <c r="G72" s="21">
        <v>14</v>
      </c>
      <c r="H72" s="21">
        <v>4</v>
      </c>
      <c r="I72" s="21">
        <v>0</v>
      </c>
      <c r="J72" s="21">
        <v>0</v>
      </c>
      <c r="K72" s="21">
        <v>0</v>
      </c>
      <c r="L72" s="21">
        <v>0</v>
      </c>
      <c r="M72" s="21">
        <v>1</v>
      </c>
      <c r="N72" s="21">
        <v>0</v>
      </c>
      <c r="O72" s="21">
        <v>0</v>
      </c>
      <c r="P72" s="21">
        <v>0</v>
      </c>
      <c r="Q72" s="21">
        <v>2</v>
      </c>
      <c r="R72" s="21">
        <v>2</v>
      </c>
      <c r="S72" s="21">
        <v>1</v>
      </c>
      <c r="T72" s="21">
        <v>4</v>
      </c>
      <c r="U72" s="21">
        <v>4</v>
      </c>
      <c r="V72" s="21">
        <v>1</v>
      </c>
    </row>
    <row r="73" spans="1:22" s="25" customFormat="1" ht="15.75" customHeight="1">
      <c r="A73" s="234"/>
      <c r="B73" s="74" t="s">
        <v>170</v>
      </c>
      <c r="C73" s="75" t="s">
        <v>4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</row>
    <row r="74" spans="1:22" s="25" customFormat="1" ht="15.75" customHeight="1">
      <c r="A74" s="68" t="s">
        <v>187</v>
      </c>
      <c r="B74" s="76" t="s">
        <v>171</v>
      </c>
      <c r="C74" s="77" t="s">
        <v>0</v>
      </c>
      <c r="D74" s="71">
        <v>2</v>
      </c>
      <c r="E74" s="71">
        <v>1</v>
      </c>
      <c r="F74" s="71">
        <v>1</v>
      </c>
      <c r="G74" s="71">
        <v>1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1</v>
      </c>
    </row>
    <row r="75" spans="1:22" s="25" customFormat="1" ht="15.75" customHeight="1">
      <c r="A75" s="233" t="s">
        <v>28</v>
      </c>
      <c r="B75" s="72" t="s">
        <v>169</v>
      </c>
      <c r="C75" s="73" t="s">
        <v>2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</row>
    <row r="76" spans="1:22" s="25" customFormat="1" ht="15.75" customHeight="1">
      <c r="A76" s="234"/>
      <c r="B76" s="74" t="s">
        <v>170</v>
      </c>
      <c r="C76" s="75" t="s">
        <v>4</v>
      </c>
      <c r="D76" s="30">
        <v>2</v>
      </c>
      <c r="E76" s="30">
        <v>1</v>
      </c>
      <c r="F76" s="30">
        <v>1</v>
      </c>
      <c r="G76" s="30">
        <v>1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1</v>
      </c>
    </row>
    <row r="77" spans="1:22" ht="15.75" customHeight="1">
      <c r="A77" s="6" t="s">
        <v>103</v>
      </c>
    </row>
    <row r="78" spans="1:22" ht="15.75" customHeight="1">
      <c r="A78" s="6" t="s">
        <v>383</v>
      </c>
    </row>
    <row r="79" spans="1:22" ht="15.75" customHeight="1">
      <c r="A79" s="20" t="s">
        <v>91</v>
      </c>
    </row>
    <row r="80" spans="1:22" ht="15.75" customHeight="1">
      <c r="A80" s="6" t="s">
        <v>384</v>
      </c>
    </row>
    <row r="81" ht="15.75" customHeight="1"/>
    <row r="82" ht="15.75" customHeight="1"/>
    <row r="83" ht="15.75" customHeight="1"/>
  </sheetData>
  <mergeCells count="34">
    <mergeCell ref="A54:A55"/>
    <mergeCell ref="A57:A58"/>
    <mergeCell ref="A75:A76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18:A19"/>
    <mergeCell ref="A27:A28"/>
    <mergeCell ref="A30:A31"/>
    <mergeCell ref="A33:A34"/>
    <mergeCell ref="A36:A37"/>
    <mergeCell ref="S6:T6"/>
    <mergeCell ref="A9:A10"/>
    <mergeCell ref="A12:A13"/>
    <mergeCell ref="A15:A16"/>
    <mergeCell ref="A4:C7"/>
    <mergeCell ref="D4:V4"/>
    <mergeCell ref="D5:F6"/>
    <mergeCell ref="G5:H6"/>
    <mergeCell ref="I5:N5"/>
    <mergeCell ref="O5:T5"/>
    <mergeCell ref="U5:V6"/>
    <mergeCell ref="I6:J6"/>
    <mergeCell ref="K6:L6"/>
    <mergeCell ref="M6:N6"/>
    <mergeCell ref="O6:P6"/>
    <mergeCell ref="Q6:R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2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6.5" style="6" customWidth="1"/>
    <col min="2" max="2" width="10" style="6" customWidth="1"/>
    <col min="3" max="3" width="8.1640625" style="6" customWidth="1"/>
    <col min="4" max="6" width="10.332031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16384" width="5.5" style="6"/>
  </cols>
  <sheetData>
    <row r="1" spans="1:22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</row>
    <row r="3" spans="1:22" ht="12.75" customHeight="1">
      <c r="A3" s="35" t="s">
        <v>435</v>
      </c>
      <c r="B3" s="24"/>
      <c r="C3" s="24"/>
      <c r="D3" s="5"/>
      <c r="K3" s="6"/>
      <c r="N3" s="6"/>
      <c r="R3" s="6"/>
      <c r="U3" s="10"/>
      <c r="V3" s="10"/>
    </row>
    <row r="4" spans="1:22" s="11" customFormat="1" ht="24.75" customHeight="1">
      <c r="A4" s="237" t="s">
        <v>105</v>
      </c>
      <c r="B4" s="238"/>
      <c r="C4" s="239"/>
      <c r="D4" s="246" t="s">
        <v>106</v>
      </c>
      <c r="E4" s="247" t="s">
        <v>107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11" customFormat="1" ht="24.75" customHeight="1">
      <c r="A5" s="240"/>
      <c r="B5" s="241"/>
      <c r="C5" s="242"/>
      <c r="D5" s="223" t="s">
        <v>108</v>
      </c>
      <c r="E5" s="224"/>
      <c r="F5" s="225"/>
      <c r="G5" s="229" t="s">
        <v>109</v>
      </c>
      <c r="H5" s="230"/>
      <c r="I5" s="229" t="s">
        <v>110</v>
      </c>
      <c r="J5" s="230"/>
      <c r="K5" s="230"/>
      <c r="L5" s="230"/>
      <c r="M5" s="230"/>
      <c r="N5" s="230"/>
      <c r="O5" s="229" t="s">
        <v>394</v>
      </c>
      <c r="P5" s="230"/>
      <c r="Q5" s="230"/>
      <c r="R5" s="230"/>
      <c r="S5" s="230"/>
      <c r="T5" s="230"/>
      <c r="U5" s="229" t="s">
        <v>111</v>
      </c>
      <c r="V5" s="235"/>
    </row>
    <row r="6" spans="1:22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5"/>
    </row>
    <row r="7" spans="1:22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9" t="s">
        <v>117</v>
      </c>
    </row>
    <row r="8" spans="1:22" s="104" customFormat="1" ht="15.75" customHeight="1">
      <c r="A8" s="103" t="s">
        <v>167</v>
      </c>
      <c r="B8" s="69" t="s">
        <v>168</v>
      </c>
      <c r="C8" s="70" t="s">
        <v>81</v>
      </c>
      <c r="D8" s="71">
        <v>16322</v>
      </c>
      <c r="E8" s="71">
        <v>7616</v>
      </c>
      <c r="F8" s="71">
        <v>8706</v>
      </c>
      <c r="G8" s="71">
        <v>6071</v>
      </c>
      <c r="H8" s="71">
        <v>6737</v>
      </c>
      <c r="I8" s="71">
        <v>15</v>
      </c>
      <c r="J8" s="71">
        <v>30</v>
      </c>
      <c r="K8" s="71">
        <v>109</v>
      </c>
      <c r="L8" s="71">
        <v>135</v>
      </c>
      <c r="M8" s="71">
        <v>104</v>
      </c>
      <c r="N8" s="71">
        <v>186</v>
      </c>
      <c r="O8" s="71">
        <v>26</v>
      </c>
      <c r="P8" s="71">
        <v>49</v>
      </c>
      <c r="Q8" s="71">
        <v>183</v>
      </c>
      <c r="R8" s="71">
        <v>204</v>
      </c>
      <c r="S8" s="71">
        <v>308</v>
      </c>
      <c r="T8" s="71">
        <v>376</v>
      </c>
      <c r="U8" s="71">
        <v>800</v>
      </c>
      <c r="V8" s="71">
        <v>989</v>
      </c>
    </row>
    <row r="9" spans="1:22" s="26" customFormat="1" ht="15.75" customHeight="1">
      <c r="A9" s="231" t="s">
        <v>6</v>
      </c>
      <c r="B9" s="72" t="s">
        <v>169</v>
      </c>
      <c r="C9" s="73" t="s">
        <v>82</v>
      </c>
      <c r="D9" s="21">
        <v>15153</v>
      </c>
      <c r="E9" s="21">
        <v>7094</v>
      </c>
      <c r="F9" s="21">
        <v>8059</v>
      </c>
      <c r="G9" s="21">
        <v>5652</v>
      </c>
      <c r="H9" s="21">
        <v>6233</v>
      </c>
      <c r="I9" s="21">
        <v>12</v>
      </c>
      <c r="J9" s="21">
        <v>25</v>
      </c>
      <c r="K9" s="21">
        <v>102</v>
      </c>
      <c r="L9" s="21">
        <v>124</v>
      </c>
      <c r="M9" s="21">
        <v>99</v>
      </c>
      <c r="N9" s="21">
        <v>174</v>
      </c>
      <c r="O9" s="21">
        <v>26</v>
      </c>
      <c r="P9" s="21">
        <v>44</v>
      </c>
      <c r="Q9" s="21">
        <v>175</v>
      </c>
      <c r="R9" s="21">
        <v>186</v>
      </c>
      <c r="S9" s="21">
        <v>284</v>
      </c>
      <c r="T9" s="21">
        <v>352</v>
      </c>
      <c r="U9" s="21">
        <v>744</v>
      </c>
      <c r="V9" s="21">
        <v>921</v>
      </c>
    </row>
    <row r="10" spans="1:22" s="26" customFormat="1" ht="15.75" customHeight="1">
      <c r="A10" s="232"/>
      <c r="B10" s="72" t="s">
        <v>170</v>
      </c>
      <c r="C10" s="73" t="s">
        <v>83</v>
      </c>
      <c r="D10" s="21">
        <v>1169</v>
      </c>
      <c r="E10" s="21">
        <v>522</v>
      </c>
      <c r="F10" s="21">
        <v>647</v>
      </c>
      <c r="G10" s="21">
        <v>419</v>
      </c>
      <c r="H10" s="21">
        <v>504</v>
      </c>
      <c r="I10" s="21">
        <v>3</v>
      </c>
      <c r="J10" s="21">
        <v>5</v>
      </c>
      <c r="K10" s="21">
        <v>7</v>
      </c>
      <c r="L10" s="21">
        <v>11</v>
      </c>
      <c r="M10" s="21">
        <v>5</v>
      </c>
      <c r="N10" s="21">
        <v>12</v>
      </c>
      <c r="O10" s="21">
        <v>0</v>
      </c>
      <c r="P10" s="21">
        <v>5</v>
      </c>
      <c r="Q10" s="21">
        <v>8</v>
      </c>
      <c r="R10" s="21">
        <v>18</v>
      </c>
      <c r="S10" s="21">
        <v>24</v>
      </c>
      <c r="T10" s="21">
        <v>24</v>
      </c>
      <c r="U10" s="21">
        <v>56</v>
      </c>
      <c r="V10" s="21">
        <v>68</v>
      </c>
    </row>
    <row r="11" spans="1:22" s="25" customFormat="1" ht="15.75" customHeight="1">
      <c r="A11" s="115" t="s">
        <v>415</v>
      </c>
      <c r="B11" s="69" t="s">
        <v>168</v>
      </c>
      <c r="C11" s="70" t="s">
        <v>84</v>
      </c>
      <c r="D11" s="71">
        <v>2282</v>
      </c>
      <c r="E11" s="71">
        <v>1121</v>
      </c>
      <c r="F11" s="71">
        <v>1161</v>
      </c>
      <c r="G11" s="71">
        <v>577</v>
      </c>
      <c r="H11" s="71">
        <v>406</v>
      </c>
      <c r="I11" s="71">
        <v>0</v>
      </c>
      <c r="J11" s="71">
        <v>3</v>
      </c>
      <c r="K11" s="71">
        <v>21</v>
      </c>
      <c r="L11" s="71">
        <v>30</v>
      </c>
      <c r="M11" s="71">
        <v>30</v>
      </c>
      <c r="N11" s="71">
        <v>65</v>
      </c>
      <c r="O11" s="71">
        <v>0</v>
      </c>
      <c r="P11" s="71">
        <v>3</v>
      </c>
      <c r="Q11" s="71">
        <v>22</v>
      </c>
      <c r="R11" s="71">
        <v>29</v>
      </c>
      <c r="S11" s="71">
        <v>17</v>
      </c>
      <c r="T11" s="71">
        <v>47</v>
      </c>
      <c r="U11" s="71">
        <v>454</v>
      </c>
      <c r="V11" s="71">
        <v>578</v>
      </c>
    </row>
    <row r="12" spans="1:22" s="25" customFormat="1" ht="15.75" customHeight="1">
      <c r="A12" s="233" t="s">
        <v>7</v>
      </c>
      <c r="B12" s="72" t="s">
        <v>169</v>
      </c>
      <c r="C12" s="73" t="s">
        <v>82</v>
      </c>
      <c r="D12" s="21">
        <v>2215</v>
      </c>
      <c r="E12" s="21">
        <v>1092</v>
      </c>
      <c r="F12" s="21">
        <v>1123</v>
      </c>
      <c r="G12" s="21">
        <v>549</v>
      </c>
      <c r="H12" s="21">
        <v>370</v>
      </c>
      <c r="I12" s="21">
        <v>0</v>
      </c>
      <c r="J12" s="21">
        <v>3</v>
      </c>
      <c r="K12" s="21">
        <v>21</v>
      </c>
      <c r="L12" s="21">
        <v>30</v>
      </c>
      <c r="M12" s="21">
        <v>30</v>
      </c>
      <c r="N12" s="21">
        <v>65</v>
      </c>
      <c r="O12" s="21">
        <v>0</v>
      </c>
      <c r="P12" s="21">
        <v>3</v>
      </c>
      <c r="Q12" s="21">
        <v>22</v>
      </c>
      <c r="R12" s="21">
        <v>29</v>
      </c>
      <c r="S12" s="21">
        <v>17</v>
      </c>
      <c r="T12" s="21">
        <v>47</v>
      </c>
      <c r="U12" s="21">
        <v>453</v>
      </c>
      <c r="V12" s="21">
        <v>576</v>
      </c>
    </row>
    <row r="13" spans="1:22" s="25" customFormat="1" ht="15.75" customHeight="1">
      <c r="A13" s="234"/>
      <c r="B13" s="72" t="s">
        <v>170</v>
      </c>
      <c r="C13" s="73" t="s">
        <v>83</v>
      </c>
      <c r="D13" s="21">
        <v>67</v>
      </c>
      <c r="E13" s="21">
        <v>29</v>
      </c>
      <c r="F13" s="21">
        <v>38</v>
      </c>
      <c r="G13" s="21">
        <v>28</v>
      </c>
      <c r="H13" s="21">
        <v>36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1</v>
      </c>
      <c r="V13" s="21">
        <v>2</v>
      </c>
    </row>
    <row r="14" spans="1:22" s="25" customFormat="1" ht="15.75" customHeight="1">
      <c r="A14" s="115" t="s">
        <v>414</v>
      </c>
      <c r="B14" s="69" t="s">
        <v>168</v>
      </c>
      <c r="C14" s="70" t="s">
        <v>85</v>
      </c>
      <c r="D14" s="71">
        <v>1362</v>
      </c>
      <c r="E14" s="71">
        <v>708</v>
      </c>
      <c r="F14" s="71">
        <v>654</v>
      </c>
      <c r="G14" s="71">
        <v>630</v>
      </c>
      <c r="H14" s="71">
        <v>533</v>
      </c>
      <c r="I14" s="71">
        <v>0</v>
      </c>
      <c r="J14" s="71">
        <v>3</v>
      </c>
      <c r="K14" s="71">
        <v>0</v>
      </c>
      <c r="L14" s="71">
        <v>3</v>
      </c>
      <c r="M14" s="71">
        <v>0</v>
      </c>
      <c r="N14" s="71">
        <v>5</v>
      </c>
      <c r="O14" s="71">
        <v>0</v>
      </c>
      <c r="P14" s="71">
        <v>1</v>
      </c>
      <c r="Q14" s="71">
        <v>0</v>
      </c>
      <c r="R14" s="71">
        <v>0</v>
      </c>
      <c r="S14" s="71">
        <v>77</v>
      </c>
      <c r="T14" s="71">
        <v>107</v>
      </c>
      <c r="U14" s="71">
        <v>1</v>
      </c>
      <c r="V14" s="71">
        <v>2</v>
      </c>
    </row>
    <row r="15" spans="1:22" s="25" customFormat="1" ht="15.75" customHeight="1">
      <c r="A15" s="233" t="s">
        <v>8</v>
      </c>
      <c r="B15" s="72" t="s">
        <v>169</v>
      </c>
      <c r="C15" s="73" t="s">
        <v>82</v>
      </c>
      <c r="D15" s="21">
        <v>1357</v>
      </c>
      <c r="E15" s="21">
        <v>705</v>
      </c>
      <c r="F15" s="21">
        <v>652</v>
      </c>
      <c r="G15" s="21">
        <v>627</v>
      </c>
      <c r="H15" s="21">
        <v>532</v>
      </c>
      <c r="I15" s="21">
        <v>0</v>
      </c>
      <c r="J15" s="21">
        <v>3</v>
      </c>
      <c r="K15" s="21">
        <v>0</v>
      </c>
      <c r="L15" s="21">
        <v>3</v>
      </c>
      <c r="M15" s="21">
        <v>0</v>
      </c>
      <c r="N15" s="21">
        <v>5</v>
      </c>
      <c r="O15" s="21">
        <v>0</v>
      </c>
      <c r="P15" s="21">
        <v>0</v>
      </c>
      <c r="Q15" s="21">
        <v>0</v>
      </c>
      <c r="R15" s="21">
        <v>0</v>
      </c>
      <c r="S15" s="21">
        <v>77</v>
      </c>
      <c r="T15" s="21">
        <v>107</v>
      </c>
      <c r="U15" s="21">
        <v>1</v>
      </c>
      <c r="V15" s="21">
        <v>2</v>
      </c>
    </row>
    <row r="16" spans="1:22" s="25" customFormat="1" ht="15.75" customHeight="1">
      <c r="A16" s="234"/>
      <c r="B16" s="74" t="s">
        <v>170</v>
      </c>
      <c r="C16" s="75" t="s">
        <v>83</v>
      </c>
      <c r="D16" s="21">
        <v>5</v>
      </c>
      <c r="E16" s="21">
        <v>3</v>
      </c>
      <c r="F16" s="21">
        <v>2</v>
      </c>
      <c r="G16" s="21">
        <v>3</v>
      </c>
      <c r="H16" s="21">
        <v>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</row>
    <row r="17" spans="1:22" s="25" customFormat="1" ht="15.75" customHeight="1">
      <c r="A17" s="115" t="s">
        <v>412</v>
      </c>
      <c r="B17" s="76" t="s">
        <v>171</v>
      </c>
      <c r="C17" s="77" t="s">
        <v>84</v>
      </c>
      <c r="D17" s="71">
        <v>3521</v>
      </c>
      <c r="E17" s="71">
        <v>1541</v>
      </c>
      <c r="F17" s="71">
        <v>1980</v>
      </c>
      <c r="G17" s="71">
        <v>1377</v>
      </c>
      <c r="H17" s="71">
        <v>1813</v>
      </c>
      <c r="I17" s="71">
        <v>2</v>
      </c>
      <c r="J17" s="71">
        <v>8</v>
      </c>
      <c r="K17" s="71">
        <v>13</v>
      </c>
      <c r="L17" s="71">
        <v>17</v>
      </c>
      <c r="M17" s="71">
        <v>35</v>
      </c>
      <c r="N17" s="71">
        <v>32</v>
      </c>
      <c r="O17" s="71">
        <v>9</v>
      </c>
      <c r="P17" s="71">
        <v>12</v>
      </c>
      <c r="Q17" s="71">
        <v>36</v>
      </c>
      <c r="R17" s="71">
        <v>20</v>
      </c>
      <c r="S17" s="71">
        <v>39</v>
      </c>
      <c r="T17" s="71">
        <v>47</v>
      </c>
      <c r="U17" s="71">
        <v>30</v>
      </c>
      <c r="V17" s="71">
        <v>31</v>
      </c>
    </row>
    <row r="18" spans="1:22" s="25" customFormat="1" ht="15.75" customHeight="1">
      <c r="A18" s="233" t="s">
        <v>9</v>
      </c>
      <c r="B18" s="72" t="s">
        <v>169</v>
      </c>
      <c r="C18" s="73" t="s">
        <v>86</v>
      </c>
      <c r="D18" s="21">
        <v>3367</v>
      </c>
      <c r="E18" s="21">
        <v>1479</v>
      </c>
      <c r="F18" s="21">
        <v>1888</v>
      </c>
      <c r="G18" s="21">
        <v>1338</v>
      </c>
      <c r="H18" s="21">
        <v>1756</v>
      </c>
      <c r="I18" s="21">
        <v>2</v>
      </c>
      <c r="J18" s="21">
        <v>5</v>
      </c>
      <c r="K18" s="21">
        <v>13</v>
      </c>
      <c r="L18" s="21">
        <v>11</v>
      </c>
      <c r="M18" s="21">
        <v>31</v>
      </c>
      <c r="N18" s="21">
        <v>29</v>
      </c>
      <c r="O18" s="21">
        <v>9</v>
      </c>
      <c r="P18" s="21">
        <v>12</v>
      </c>
      <c r="Q18" s="21">
        <v>36</v>
      </c>
      <c r="R18" s="21">
        <v>18</v>
      </c>
      <c r="S18" s="21">
        <v>35</v>
      </c>
      <c r="T18" s="21">
        <v>44</v>
      </c>
      <c r="U18" s="21">
        <v>15</v>
      </c>
      <c r="V18" s="21">
        <v>13</v>
      </c>
    </row>
    <row r="19" spans="1:22" s="25" customFormat="1" ht="18" customHeight="1">
      <c r="A19" s="234"/>
      <c r="B19" s="74" t="s">
        <v>170</v>
      </c>
      <c r="C19" s="75" t="s">
        <v>87</v>
      </c>
      <c r="D19" s="21">
        <v>154</v>
      </c>
      <c r="E19" s="21">
        <v>62</v>
      </c>
      <c r="F19" s="21">
        <v>92</v>
      </c>
      <c r="G19" s="21">
        <v>39</v>
      </c>
      <c r="H19" s="21">
        <v>57</v>
      </c>
      <c r="I19" s="21">
        <v>0</v>
      </c>
      <c r="J19" s="21">
        <v>3</v>
      </c>
      <c r="K19" s="28">
        <v>0</v>
      </c>
      <c r="L19" s="21">
        <v>6</v>
      </c>
      <c r="M19" s="21">
        <v>4</v>
      </c>
      <c r="N19" s="21">
        <v>3</v>
      </c>
      <c r="O19" s="21">
        <v>0</v>
      </c>
      <c r="P19" s="21">
        <v>0</v>
      </c>
      <c r="Q19" s="28">
        <v>0</v>
      </c>
      <c r="R19" s="21">
        <v>2</v>
      </c>
      <c r="S19" s="21">
        <v>4</v>
      </c>
      <c r="T19" s="21">
        <v>3</v>
      </c>
      <c r="U19" s="21">
        <v>15</v>
      </c>
      <c r="V19" s="21">
        <v>18</v>
      </c>
    </row>
    <row r="20" spans="1:22" s="25" customFormat="1" ht="15.75" customHeight="1">
      <c r="A20" s="115" t="s">
        <v>411</v>
      </c>
      <c r="B20" s="76" t="s">
        <v>171</v>
      </c>
      <c r="C20" s="77" t="s">
        <v>85</v>
      </c>
      <c r="D20" s="71">
        <v>995</v>
      </c>
      <c r="E20" s="71">
        <v>468</v>
      </c>
      <c r="F20" s="71">
        <v>527</v>
      </c>
      <c r="G20" s="71">
        <v>353</v>
      </c>
      <c r="H20" s="71">
        <v>358</v>
      </c>
      <c r="I20" s="71">
        <v>0</v>
      </c>
      <c r="J20" s="71">
        <v>8</v>
      </c>
      <c r="K20" s="71">
        <v>25</v>
      </c>
      <c r="L20" s="71">
        <v>26</v>
      </c>
      <c r="M20" s="71">
        <v>3</v>
      </c>
      <c r="N20" s="71">
        <v>21</v>
      </c>
      <c r="O20" s="71">
        <v>2</v>
      </c>
      <c r="P20" s="71">
        <v>10</v>
      </c>
      <c r="Q20" s="71">
        <v>35</v>
      </c>
      <c r="R20" s="71">
        <v>35</v>
      </c>
      <c r="S20" s="71">
        <v>14</v>
      </c>
      <c r="T20" s="71">
        <v>19</v>
      </c>
      <c r="U20" s="71">
        <v>36</v>
      </c>
      <c r="V20" s="71">
        <v>50</v>
      </c>
    </row>
    <row r="21" spans="1:22" s="25" customFormat="1" ht="15.75" customHeight="1">
      <c r="A21" s="29" t="s">
        <v>10</v>
      </c>
      <c r="B21" s="72" t="s">
        <v>169</v>
      </c>
      <c r="C21" s="73" t="s">
        <v>86</v>
      </c>
      <c r="D21" s="21">
        <v>973</v>
      </c>
      <c r="E21" s="21">
        <v>458</v>
      </c>
      <c r="F21" s="21">
        <v>515</v>
      </c>
      <c r="G21" s="21">
        <v>344</v>
      </c>
      <c r="H21" s="21">
        <v>349</v>
      </c>
      <c r="I21" s="21">
        <v>0</v>
      </c>
      <c r="J21" s="21">
        <v>8</v>
      </c>
      <c r="K21" s="21">
        <v>25</v>
      </c>
      <c r="L21" s="21">
        <v>25</v>
      </c>
      <c r="M21" s="21">
        <v>3</v>
      </c>
      <c r="N21" s="21">
        <v>20</v>
      </c>
      <c r="O21" s="21">
        <v>2</v>
      </c>
      <c r="P21" s="21">
        <v>10</v>
      </c>
      <c r="Q21" s="21">
        <v>35</v>
      </c>
      <c r="R21" s="21">
        <v>34</v>
      </c>
      <c r="S21" s="21">
        <v>13</v>
      </c>
      <c r="T21" s="21">
        <v>19</v>
      </c>
      <c r="U21" s="21">
        <v>36</v>
      </c>
      <c r="V21" s="21">
        <v>50</v>
      </c>
    </row>
    <row r="22" spans="1:22" s="25" customFormat="1" ht="15.75" customHeight="1">
      <c r="A22" s="27"/>
      <c r="B22" s="74" t="s">
        <v>170</v>
      </c>
      <c r="C22" s="75" t="s">
        <v>87</v>
      </c>
      <c r="D22" s="21">
        <v>22</v>
      </c>
      <c r="E22" s="21">
        <v>10</v>
      </c>
      <c r="F22" s="21">
        <v>12</v>
      </c>
      <c r="G22" s="21">
        <v>9</v>
      </c>
      <c r="H22" s="21">
        <v>9</v>
      </c>
      <c r="I22" s="21">
        <v>0</v>
      </c>
      <c r="J22" s="21">
        <v>0</v>
      </c>
      <c r="K22" s="21">
        <v>0</v>
      </c>
      <c r="L22" s="21">
        <v>1</v>
      </c>
      <c r="M22" s="21">
        <v>0</v>
      </c>
      <c r="N22" s="21">
        <v>1</v>
      </c>
      <c r="O22" s="21">
        <v>0</v>
      </c>
      <c r="P22" s="21">
        <v>0</v>
      </c>
      <c r="Q22" s="21">
        <v>0</v>
      </c>
      <c r="R22" s="21">
        <v>1</v>
      </c>
      <c r="S22" s="21">
        <v>1</v>
      </c>
      <c r="T22" s="21">
        <v>0</v>
      </c>
      <c r="U22" s="21">
        <v>0</v>
      </c>
      <c r="V22" s="21">
        <v>0</v>
      </c>
    </row>
    <row r="23" spans="1:22" s="25" customFormat="1" ht="15.75" customHeight="1">
      <c r="A23" s="115" t="s">
        <v>410</v>
      </c>
      <c r="B23" s="69" t="s">
        <v>168</v>
      </c>
      <c r="C23" s="70" t="s">
        <v>85</v>
      </c>
      <c r="D23" s="71">
        <v>2073</v>
      </c>
      <c r="E23" s="71">
        <v>873</v>
      </c>
      <c r="F23" s="71">
        <v>1200</v>
      </c>
      <c r="G23" s="71">
        <v>803</v>
      </c>
      <c r="H23" s="71">
        <v>1096</v>
      </c>
      <c r="I23" s="71">
        <v>0</v>
      </c>
      <c r="J23" s="71">
        <v>0</v>
      </c>
      <c r="K23" s="71">
        <v>1</v>
      </c>
      <c r="L23" s="71">
        <v>1</v>
      </c>
      <c r="M23" s="71">
        <v>0</v>
      </c>
      <c r="N23" s="71">
        <v>3</v>
      </c>
      <c r="O23" s="71">
        <v>1</v>
      </c>
      <c r="P23" s="71">
        <v>1</v>
      </c>
      <c r="Q23" s="71">
        <v>5</v>
      </c>
      <c r="R23" s="71">
        <v>4</v>
      </c>
      <c r="S23" s="71">
        <v>5</v>
      </c>
      <c r="T23" s="71">
        <v>17</v>
      </c>
      <c r="U23" s="71">
        <v>58</v>
      </c>
      <c r="V23" s="71">
        <v>78</v>
      </c>
    </row>
    <row r="24" spans="1:22" s="25" customFormat="1" ht="15.75" customHeight="1">
      <c r="A24" s="29" t="s">
        <v>11</v>
      </c>
      <c r="B24" s="72" t="s">
        <v>169</v>
      </c>
      <c r="C24" s="73" t="s">
        <v>86</v>
      </c>
      <c r="D24" s="21">
        <v>1988</v>
      </c>
      <c r="E24" s="21">
        <v>846</v>
      </c>
      <c r="F24" s="21">
        <v>1142</v>
      </c>
      <c r="G24" s="21">
        <v>776</v>
      </c>
      <c r="H24" s="21">
        <v>1048</v>
      </c>
      <c r="I24" s="21">
        <v>0</v>
      </c>
      <c r="J24" s="21">
        <v>0</v>
      </c>
      <c r="K24" s="21">
        <v>1</v>
      </c>
      <c r="L24" s="21">
        <v>1</v>
      </c>
      <c r="M24" s="21">
        <v>0</v>
      </c>
      <c r="N24" s="21">
        <v>3</v>
      </c>
      <c r="O24" s="21">
        <v>1</v>
      </c>
      <c r="P24" s="21">
        <v>1</v>
      </c>
      <c r="Q24" s="21">
        <v>5</v>
      </c>
      <c r="R24" s="21">
        <v>3</v>
      </c>
      <c r="S24" s="21">
        <v>5</v>
      </c>
      <c r="T24" s="21">
        <v>16</v>
      </c>
      <c r="U24" s="21">
        <v>58</v>
      </c>
      <c r="V24" s="21">
        <v>70</v>
      </c>
    </row>
    <row r="25" spans="1:22" s="25" customFormat="1" ht="15.75" customHeight="1">
      <c r="A25" s="27"/>
      <c r="B25" s="74" t="s">
        <v>170</v>
      </c>
      <c r="C25" s="75" t="s">
        <v>87</v>
      </c>
      <c r="D25" s="21">
        <v>85</v>
      </c>
      <c r="E25" s="21">
        <v>27</v>
      </c>
      <c r="F25" s="21">
        <v>58</v>
      </c>
      <c r="G25" s="21">
        <v>27</v>
      </c>
      <c r="H25" s="21">
        <v>48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1</v>
      </c>
      <c r="S25" s="21">
        <v>0</v>
      </c>
      <c r="T25" s="21">
        <v>1</v>
      </c>
      <c r="U25" s="21">
        <v>0</v>
      </c>
      <c r="V25" s="21">
        <v>8</v>
      </c>
    </row>
    <row r="26" spans="1:22" s="25" customFormat="1" ht="15.75" customHeight="1">
      <c r="A26" s="68" t="s">
        <v>172</v>
      </c>
      <c r="B26" s="76" t="s">
        <v>171</v>
      </c>
      <c r="C26" s="77" t="s">
        <v>85</v>
      </c>
      <c r="D26" s="71">
        <v>410</v>
      </c>
      <c r="E26" s="71">
        <v>201</v>
      </c>
      <c r="F26" s="71">
        <v>209</v>
      </c>
      <c r="G26" s="71">
        <v>181</v>
      </c>
      <c r="H26" s="71">
        <v>169</v>
      </c>
      <c r="I26" s="71">
        <v>0</v>
      </c>
      <c r="J26" s="71">
        <v>0</v>
      </c>
      <c r="K26" s="71">
        <v>2</v>
      </c>
      <c r="L26" s="71">
        <v>3</v>
      </c>
      <c r="M26" s="71">
        <v>1</v>
      </c>
      <c r="N26" s="71">
        <v>5</v>
      </c>
      <c r="O26" s="71">
        <v>0</v>
      </c>
      <c r="P26" s="71">
        <v>0</v>
      </c>
      <c r="Q26" s="71">
        <v>3</v>
      </c>
      <c r="R26" s="71">
        <v>7</v>
      </c>
      <c r="S26" s="71">
        <v>7</v>
      </c>
      <c r="T26" s="71">
        <v>13</v>
      </c>
      <c r="U26" s="71">
        <v>7</v>
      </c>
      <c r="V26" s="71">
        <v>12</v>
      </c>
    </row>
    <row r="27" spans="1:22" s="25" customFormat="1" ht="15.75" customHeight="1">
      <c r="A27" s="233" t="s">
        <v>12</v>
      </c>
      <c r="B27" s="72" t="s">
        <v>169</v>
      </c>
      <c r="C27" s="73" t="s">
        <v>86</v>
      </c>
      <c r="D27" s="21">
        <v>357</v>
      </c>
      <c r="E27" s="21">
        <v>178</v>
      </c>
      <c r="F27" s="21">
        <v>179</v>
      </c>
      <c r="G27" s="21">
        <v>159</v>
      </c>
      <c r="H27" s="21">
        <v>144</v>
      </c>
      <c r="I27" s="21">
        <v>0</v>
      </c>
      <c r="J27" s="21">
        <v>0</v>
      </c>
      <c r="K27" s="21">
        <v>2</v>
      </c>
      <c r="L27" s="21">
        <v>3</v>
      </c>
      <c r="M27" s="21">
        <v>1</v>
      </c>
      <c r="N27" s="21">
        <v>5</v>
      </c>
      <c r="O27" s="21">
        <v>0</v>
      </c>
      <c r="P27" s="21">
        <v>0</v>
      </c>
      <c r="Q27" s="21">
        <v>3</v>
      </c>
      <c r="R27" s="21">
        <v>5</v>
      </c>
      <c r="S27" s="21">
        <v>6</v>
      </c>
      <c r="T27" s="21">
        <v>11</v>
      </c>
      <c r="U27" s="21">
        <v>7</v>
      </c>
      <c r="V27" s="21">
        <v>11</v>
      </c>
    </row>
    <row r="28" spans="1:22" s="25" customFormat="1" ht="15.75" customHeight="1">
      <c r="A28" s="234"/>
      <c r="B28" s="74" t="s">
        <v>170</v>
      </c>
      <c r="C28" s="75" t="s">
        <v>87</v>
      </c>
      <c r="D28" s="21">
        <v>53</v>
      </c>
      <c r="E28" s="21">
        <v>23</v>
      </c>
      <c r="F28" s="21">
        <v>30</v>
      </c>
      <c r="G28" s="21">
        <v>22</v>
      </c>
      <c r="H28" s="21">
        <v>25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2</v>
      </c>
      <c r="S28" s="21">
        <v>1</v>
      </c>
      <c r="T28" s="21">
        <v>2</v>
      </c>
      <c r="U28" s="21">
        <v>0</v>
      </c>
      <c r="V28" s="21">
        <v>1</v>
      </c>
    </row>
    <row r="29" spans="1:22" s="25" customFormat="1" ht="15.75" customHeight="1">
      <c r="A29" s="68" t="s">
        <v>350</v>
      </c>
      <c r="B29" s="76" t="s">
        <v>171</v>
      </c>
      <c r="C29" s="77" t="s">
        <v>85</v>
      </c>
      <c r="D29" s="71">
        <v>738</v>
      </c>
      <c r="E29" s="71">
        <v>328</v>
      </c>
      <c r="F29" s="71">
        <v>410</v>
      </c>
      <c r="G29" s="71">
        <v>75</v>
      </c>
      <c r="H29" s="71">
        <v>157</v>
      </c>
      <c r="I29" s="71">
        <v>0</v>
      </c>
      <c r="J29" s="71">
        <v>0</v>
      </c>
      <c r="K29" s="71">
        <v>0</v>
      </c>
      <c r="L29" s="71">
        <v>2</v>
      </c>
      <c r="M29" s="71">
        <v>9</v>
      </c>
      <c r="N29" s="71">
        <v>17</v>
      </c>
      <c r="O29" s="71">
        <v>3</v>
      </c>
      <c r="P29" s="71">
        <v>10</v>
      </c>
      <c r="Q29" s="71">
        <v>25</v>
      </c>
      <c r="R29" s="71">
        <v>30</v>
      </c>
      <c r="S29" s="71">
        <v>107</v>
      </c>
      <c r="T29" s="71">
        <v>70</v>
      </c>
      <c r="U29" s="71">
        <v>109</v>
      </c>
      <c r="V29" s="71">
        <v>124</v>
      </c>
    </row>
    <row r="30" spans="1:22" s="25" customFormat="1" ht="15.75" customHeight="1">
      <c r="A30" s="233" t="s">
        <v>13</v>
      </c>
      <c r="B30" s="72" t="s">
        <v>169</v>
      </c>
      <c r="C30" s="73" t="s">
        <v>86</v>
      </c>
      <c r="D30" s="21">
        <v>611</v>
      </c>
      <c r="E30" s="21">
        <v>266</v>
      </c>
      <c r="F30" s="21">
        <v>345</v>
      </c>
      <c r="G30" s="21">
        <v>48</v>
      </c>
      <c r="H30" s="21">
        <v>132</v>
      </c>
      <c r="I30" s="21">
        <v>0</v>
      </c>
      <c r="J30" s="21">
        <v>0</v>
      </c>
      <c r="K30" s="21">
        <v>0</v>
      </c>
      <c r="L30" s="21">
        <v>1</v>
      </c>
      <c r="M30" s="21">
        <v>9</v>
      </c>
      <c r="N30" s="21">
        <v>14</v>
      </c>
      <c r="O30" s="21">
        <v>3</v>
      </c>
      <c r="P30" s="21">
        <v>9</v>
      </c>
      <c r="Q30" s="21">
        <v>23</v>
      </c>
      <c r="R30" s="21">
        <v>27</v>
      </c>
      <c r="S30" s="21">
        <v>95</v>
      </c>
      <c r="T30" s="21">
        <v>55</v>
      </c>
      <c r="U30" s="21">
        <v>88</v>
      </c>
      <c r="V30" s="21">
        <v>107</v>
      </c>
    </row>
    <row r="31" spans="1:22" s="25" customFormat="1" ht="15.75" customHeight="1">
      <c r="A31" s="234"/>
      <c r="B31" s="74" t="s">
        <v>170</v>
      </c>
      <c r="C31" s="75" t="s">
        <v>87</v>
      </c>
      <c r="D31" s="21">
        <v>127</v>
      </c>
      <c r="E31" s="21">
        <v>62</v>
      </c>
      <c r="F31" s="21">
        <v>65</v>
      </c>
      <c r="G31" s="21">
        <v>27</v>
      </c>
      <c r="H31" s="21">
        <v>25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N31" s="21">
        <v>3</v>
      </c>
      <c r="O31" s="21">
        <v>0</v>
      </c>
      <c r="P31" s="21">
        <v>1</v>
      </c>
      <c r="Q31" s="21">
        <v>2</v>
      </c>
      <c r="R31" s="21">
        <v>3</v>
      </c>
      <c r="S31" s="21">
        <v>12</v>
      </c>
      <c r="T31" s="21">
        <v>15</v>
      </c>
      <c r="U31" s="21">
        <v>21</v>
      </c>
      <c r="V31" s="21">
        <v>17</v>
      </c>
    </row>
    <row r="32" spans="1:22" s="25" customFormat="1" ht="15.75" customHeight="1">
      <c r="A32" s="68" t="s">
        <v>173</v>
      </c>
      <c r="B32" s="76" t="s">
        <v>171</v>
      </c>
      <c r="C32" s="77" t="s">
        <v>85</v>
      </c>
      <c r="D32" s="71">
        <v>225</v>
      </c>
      <c r="E32" s="71">
        <v>124</v>
      </c>
      <c r="F32" s="71">
        <v>101</v>
      </c>
      <c r="G32" s="71">
        <v>105</v>
      </c>
      <c r="H32" s="71">
        <v>87</v>
      </c>
      <c r="I32" s="71">
        <v>1</v>
      </c>
      <c r="J32" s="71">
        <v>2</v>
      </c>
      <c r="K32" s="71">
        <v>3</v>
      </c>
      <c r="L32" s="71">
        <v>2</v>
      </c>
      <c r="M32" s="71">
        <v>2</v>
      </c>
      <c r="N32" s="71">
        <v>0</v>
      </c>
      <c r="O32" s="71">
        <v>2</v>
      </c>
      <c r="P32" s="71">
        <v>0</v>
      </c>
      <c r="Q32" s="71">
        <v>1</v>
      </c>
      <c r="R32" s="71">
        <v>6</v>
      </c>
      <c r="S32" s="71">
        <v>3</v>
      </c>
      <c r="T32" s="71">
        <v>0</v>
      </c>
      <c r="U32" s="71">
        <v>7</v>
      </c>
      <c r="V32" s="71">
        <v>4</v>
      </c>
    </row>
    <row r="33" spans="1:22" s="25" customFormat="1" ht="15.75" customHeight="1">
      <c r="A33" s="233" t="s">
        <v>14</v>
      </c>
      <c r="B33" s="72" t="s">
        <v>169</v>
      </c>
      <c r="C33" s="73" t="s">
        <v>86</v>
      </c>
      <c r="D33" s="21">
        <v>201</v>
      </c>
      <c r="E33" s="21">
        <v>104</v>
      </c>
      <c r="F33" s="21">
        <v>97</v>
      </c>
      <c r="G33" s="21">
        <v>88</v>
      </c>
      <c r="H33" s="21">
        <v>83</v>
      </c>
      <c r="I33" s="21">
        <v>1</v>
      </c>
      <c r="J33" s="21">
        <v>2</v>
      </c>
      <c r="K33" s="21">
        <v>3</v>
      </c>
      <c r="L33" s="21">
        <v>2</v>
      </c>
      <c r="M33" s="21">
        <v>2</v>
      </c>
      <c r="N33" s="21">
        <v>0</v>
      </c>
      <c r="O33" s="21">
        <v>2</v>
      </c>
      <c r="P33" s="21">
        <v>0</v>
      </c>
      <c r="Q33" s="21">
        <v>1</v>
      </c>
      <c r="R33" s="21">
        <v>6</v>
      </c>
      <c r="S33" s="21">
        <v>3</v>
      </c>
      <c r="T33" s="21">
        <v>0</v>
      </c>
      <c r="U33" s="21">
        <v>4</v>
      </c>
      <c r="V33" s="21">
        <v>4</v>
      </c>
    </row>
    <row r="34" spans="1:22" s="25" customFormat="1" ht="15.75" customHeight="1">
      <c r="A34" s="234"/>
      <c r="B34" s="74" t="s">
        <v>170</v>
      </c>
      <c r="C34" s="75" t="s">
        <v>87</v>
      </c>
      <c r="D34" s="21">
        <v>24</v>
      </c>
      <c r="E34" s="21">
        <v>20</v>
      </c>
      <c r="F34" s="21">
        <v>4</v>
      </c>
      <c r="G34" s="21">
        <v>17</v>
      </c>
      <c r="H34" s="21">
        <v>4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3</v>
      </c>
      <c r="V34" s="21">
        <v>0</v>
      </c>
    </row>
    <row r="35" spans="1:22" s="25" customFormat="1" ht="15.75" customHeight="1">
      <c r="A35" s="68" t="s">
        <v>174</v>
      </c>
      <c r="B35" s="76" t="s">
        <v>171</v>
      </c>
      <c r="C35" s="77" t="s">
        <v>85</v>
      </c>
      <c r="D35" s="71">
        <v>402</v>
      </c>
      <c r="E35" s="71">
        <v>216</v>
      </c>
      <c r="F35" s="71">
        <v>186</v>
      </c>
      <c r="G35" s="71">
        <v>186</v>
      </c>
      <c r="H35" s="71">
        <v>163</v>
      </c>
      <c r="I35" s="71">
        <v>0</v>
      </c>
      <c r="J35" s="71">
        <v>0</v>
      </c>
      <c r="K35" s="71">
        <v>0</v>
      </c>
      <c r="L35" s="71">
        <v>1</v>
      </c>
      <c r="M35" s="71">
        <v>0</v>
      </c>
      <c r="N35" s="71">
        <v>1</v>
      </c>
      <c r="O35" s="71">
        <v>4</v>
      </c>
      <c r="P35" s="71">
        <v>2</v>
      </c>
      <c r="Q35" s="71">
        <v>10</v>
      </c>
      <c r="R35" s="71">
        <v>8</v>
      </c>
      <c r="S35" s="71">
        <v>0</v>
      </c>
      <c r="T35" s="71">
        <v>1</v>
      </c>
      <c r="U35" s="71">
        <v>16</v>
      </c>
      <c r="V35" s="71">
        <v>10</v>
      </c>
    </row>
    <row r="36" spans="1:22" s="25" customFormat="1" ht="15.75" customHeight="1">
      <c r="A36" s="233" t="s">
        <v>15</v>
      </c>
      <c r="B36" s="72" t="s">
        <v>169</v>
      </c>
      <c r="C36" s="73" t="s">
        <v>86</v>
      </c>
      <c r="D36" s="21">
        <v>369</v>
      </c>
      <c r="E36" s="21">
        <v>198</v>
      </c>
      <c r="F36" s="21">
        <v>171</v>
      </c>
      <c r="G36" s="21">
        <v>173</v>
      </c>
      <c r="H36" s="21">
        <v>151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1</v>
      </c>
      <c r="O36" s="21">
        <v>4</v>
      </c>
      <c r="P36" s="21">
        <v>1</v>
      </c>
      <c r="Q36" s="21">
        <v>9</v>
      </c>
      <c r="R36" s="21">
        <v>8</v>
      </c>
      <c r="S36" s="21">
        <v>0</v>
      </c>
      <c r="T36" s="21">
        <v>1</v>
      </c>
      <c r="U36" s="21">
        <v>12</v>
      </c>
      <c r="V36" s="21">
        <v>9</v>
      </c>
    </row>
    <row r="37" spans="1:22" s="25" customFormat="1" ht="15.75" customHeight="1">
      <c r="A37" s="234"/>
      <c r="B37" s="74" t="s">
        <v>170</v>
      </c>
      <c r="C37" s="75" t="s">
        <v>87</v>
      </c>
      <c r="D37" s="21">
        <v>33</v>
      </c>
      <c r="E37" s="21">
        <v>18</v>
      </c>
      <c r="F37" s="21">
        <v>15</v>
      </c>
      <c r="G37" s="21">
        <v>13</v>
      </c>
      <c r="H37" s="21">
        <v>12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1">
        <v>0</v>
      </c>
      <c r="P37" s="21">
        <v>1</v>
      </c>
      <c r="Q37" s="21">
        <v>1</v>
      </c>
      <c r="R37" s="21">
        <v>0</v>
      </c>
      <c r="S37" s="21">
        <v>0</v>
      </c>
      <c r="T37" s="21">
        <v>0</v>
      </c>
      <c r="U37" s="21">
        <v>4</v>
      </c>
      <c r="V37" s="21">
        <v>1</v>
      </c>
    </row>
    <row r="38" spans="1:22" s="25" customFormat="1" ht="15.75" customHeight="1">
      <c r="A38" s="68" t="s">
        <v>175</v>
      </c>
      <c r="B38" s="76" t="s">
        <v>171</v>
      </c>
      <c r="C38" s="77" t="s">
        <v>85</v>
      </c>
      <c r="D38" s="71">
        <v>808</v>
      </c>
      <c r="E38" s="71">
        <v>374</v>
      </c>
      <c r="F38" s="71">
        <v>434</v>
      </c>
      <c r="G38" s="71">
        <v>326</v>
      </c>
      <c r="H38" s="71">
        <v>376</v>
      </c>
      <c r="I38" s="71">
        <v>9</v>
      </c>
      <c r="J38" s="71">
        <v>0</v>
      </c>
      <c r="K38" s="71">
        <v>11</v>
      </c>
      <c r="L38" s="71">
        <v>20</v>
      </c>
      <c r="M38" s="71">
        <v>8</v>
      </c>
      <c r="N38" s="71">
        <v>7</v>
      </c>
      <c r="O38" s="71">
        <v>2</v>
      </c>
      <c r="P38" s="71">
        <v>3</v>
      </c>
      <c r="Q38" s="71">
        <v>7</v>
      </c>
      <c r="R38" s="71">
        <v>8</v>
      </c>
      <c r="S38" s="71">
        <v>5</v>
      </c>
      <c r="T38" s="71">
        <v>7</v>
      </c>
      <c r="U38" s="71">
        <v>6</v>
      </c>
      <c r="V38" s="71">
        <v>13</v>
      </c>
    </row>
    <row r="39" spans="1:22" s="25" customFormat="1" ht="15.75" customHeight="1">
      <c r="A39" s="233" t="s">
        <v>16</v>
      </c>
      <c r="B39" s="72" t="s">
        <v>169</v>
      </c>
      <c r="C39" s="73" t="s">
        <v>86</v>
      </c>
      <c r="D39" s="21">
        <v>790</v>
      </c>
      <c r="E39" s="21">
        <v>369</v>
      </c>
      <c r="F39" s="21">
        <v>421</v>
      </c>
      <c r="G39" s="21">
        <v>321</v>
      </c>
      <c r="H39" s="21">
        <v>369</v>
      </c>
      <c r="I39" s="21">
        <v>9</v>
      </c>
      <c r="J39" s="21">
        <v>0</v>
      </c>
      <c r="K39" s="21">
        <v>11</v>
      </c>
      <c r="L39" s="21">
        <v>20</v>
      </c>
      <c r="M39" s="21">
        <v>8</v>
      </c>
      <c r="N39" s="21">
        <v>7</v>
      </c>
      <c r="O39" s="21">
        <v>2</v>
      </c>
      <c r="P39" s="21">
        <v>3</v>
      </c>
      <c r="Q39" s="21">
        <v>7</v>
      </c>
      <c r="R39" s="21">
        <v>8</v>
      </c>
      <c r="S39" s="21">
        <v>5</v>
      </c>
      <c r="T39" s="21">
        <v>7</v>
      </c>
      <c r="U39" s="21">
        <v>6</v>
      </c>
      <c r="V39" s="21">
        <v>7</v>
      </c>
    </row>
    <row r="40" spans="1:22" s="25" customFormat="1" ht="15.75" customHeight="1">
      <c r="A40" s="234"/>
      <c r="B40" s="74" t="s">
        <v>170</v>
      </c>
      <c r="C40" s="75" t="s">
        <v>87</v>
      </c>
      <c r="D40" s="21">
        <v>18</v>
      </c>
      <c r="E40" s="21">
        <v>5</v>
      </c>
      <c r="F40" s="21">
        <v>13</v>
      </c>
      <c r="G40" s="21">
        <v>5</v>
      </c>
      <c r="H40" s="21">
        <v>7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6</v>
      </c>
    </row>
    <row r="41" spans="1:22" s="25" customFormat="1" ht="15.75" customHeight="1">
      <c r="A41" s="68" t="s">
        <v>176</v>
      </c>
      <c r="B41" s="76" t="s">
        <v>171</v>
      </c>
      <c r="C41" s="77" t="s">
        <v>85</v>
      </c>
      <c r="D41" s="71">
        <v>135</v>
      </c>
      <c r="E41" s="71">
        <v>72</v>
      </c>
      <c r="F41" s="71">
        <v>63</v>
      </c>
      <c r="G41" s="71">
        <v>56</v>
      </c>
      <c r="H41" s="71">
        <v>44</v>
      </c>
      <c r="I41" s="71">
        <v>1</v>
      </c>
      <c r="J41" s="71">
        <v>2</v>
      </c>
      <c r="K41" s="71">
        <v>0</v>
      </c>
      <c r="L41" s="71">
        <v>0</v>
      </c>
      <c r="M41" s="71">
        <v>8</v>
      </c>
      <c r="N41" s="71">
        <v>10</v>
      </c>
      <c r="O41" s="71">
        <v>1</v>
      </c>
      <c r="P41" s="71">
        <v>0</v>
      </c>
      <c r="Q41" s="71">
        <v>1</v>
      </c>
      <c r="R41" s="71">
        <v>2</v>
      </c>
      <c r="S41" s="71">
        <v>4</v>
      </c>
      <c r="T41" s="71">
        <v>4</v>
      </c>
      <c r="U41" s="71">
        <v>1</v>
      </c>
      <c r="V41" s="71">
        <v>1</v>
      </c>
    </row>
    <row r="42" spans="1:22" s="25" customFormat="1" ht="15.75" customHeight="1">
      <c r="A42" s="233" t="s">
        <v>17</v>
      </c>
      <c r="B42" s="72" t="s">
        <v>169</v>
      </c>
      <c r="C42" s="73" t="s">
        <v>86</v>
      </c>
      <c r="D42" s="21">
        <v>114</v>
      </c>
      <c r="E42" s="21">
        <v>58</v>
      </c>
      <c r="F42" s="21">
        <v>56</v>
      </c>
      <c r="G42" s="21">
        <v>43</v>
      </c>
      <c r="H42" s="21">
        <v>38</v>
      </c>
      <c r="I42" s="21">
        <v>0</v>
      </c>
      <c r="J42" s="21">
        <v>2</v>
      </c>
      <c r="K42" s="21">
        <v>0</v>
      </c>
      <c r="L42" s="21">
        <v>0</v>
      </c>
      <c r="M42" s="21">
        <v>8</v>
      </c>
      <c r="N42" s="21">
        <v>9</v>
      </c>
      <c r="O42" s="21">
        <v>1</v>
      </c>
      <c r="P42" s="21">
        <v>0</v>
      </c>
      <c r="Q42" s="21">
        <v>1</v>
      </c>
      <c r="R42" s="21">
        <v>2</v>
      </c>
      <c r="S42" s="21">
        <v>4</v>
      </c>
      <c r="T42" s="21">
        <v>4</v>
      </c>
      <c r="U42" s="21">
        <v>1</v>
      </c>
      <c r="V42" s="21">
        <v>1</v>
      </c>
    </row>
    <row r="43" spans="1:22" s="25" customFormat="1" ht="15.75" customHeight="1">
      <c r="A43" s="234"/>
      <c r="B43" s="74" t="s">
        <v>170</v>
      </c>
      <c r="C43" s="75" t="s">
        <v>87</v>
      </c>
      <c r="D43" s="21">
        <v>21</v>
      </c>
      <c r="E43" s="21">
        <v>14</v>
      </c>
      <c r="F43" s="21">
        <v>7</v>
      </c>
      <c r="G43" s="21">
        <v>13</v>
      </c>
      <c r="H43" s="21">
        <v>6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</row>
    <row r="44" spans="1:22" s="25" customFormat="1" ht="15.75" customHeight="1">
      <c r="A44" s="68" t="s">
        <v>177</v>
      </c>
      <c r="B44" s="76" t="s">
        <v>171</v>
      </c>
      <c r="C44" s="77" t="s">
        <v>85</v>
      </c>
      <c r="D44" s="71">
        <v>925</v>
      </c>
      <c r="E44" s="71">
        <v>476</v>
      </c>
      <c r="F44" s="71">
        <v>449</v>
      </c>
      <c r="G44" s="71">
        <v>423</v>
      </c>
      <c r="H44" s="71">
        <v>379</v>
      </c>
      <c r="I44" s="71">
        <v>0</v>
      </c>
      <c r="J44" s="71">
        <v>0</v>
      </c>
      <c r="K44" s="71">
        <v>7</v>
      </c>
      <c r="L44" s="71">
        <v>9</v>
      </c>
      <c r="M44" s="71">
        <v>4</v>
      </c>
      <c r="N44" s="71">
        <v>2</v>
      </c>
      <c r="O44" s="71">
        <v>0</v>
      </c>
      <c r="P44" s="71">
        <v>1</v>
      </c>
      <c r="Q44" s="71">
        <v>18</v>
      </c>
      <c r="R44" s="71">
        <v>21</v>
      </c>
      <c r="S44" s="71">
        <v>15</v>
      </c>
      <c r="T44" s="71">
        <v>30</v>
      </c>
      <c r="U44" s="71">
        <v>9</v>
      </c>
      <c r="V44" s="71">
        <v>7</v>
      </c>
    </row>
    <row r="45" spans="1:22" s="25" customFormat="1" ht="15.75" customHeight="1">
      <c r="A45" s="233" t="s">
        <v>18</v>
      </c>
      <c r="B45" s="72" t="s">
        <v>169</v>
      </c>
      <c r="C45" s="73" t="s">
        <v>86</v>
      </c>
      <c r="D45" s="21">
        <v>922</v>
      </c>
      <c r="E45" s="21">
        <v>473</v>
      </c>
      <c r="F45" s="21">
        <v>449</v>
      </c>
      <c r="G45" s="21">
        <v>421</v>
      </c>
      <c r="H45" s="21">
        <v>379</v>
      </c>
      <c r="I45" s="21">
        <v>0</v>
      </c>
      <c r="J45" s="21">
        <v>0</v>
      </c>
      <c r="K45" s="21">
        <v>6</v>
      </c>
      <c r="L45" s="21">
        <v>9</v>
      </c>
      <c r="M45" s="21">
        <v>4</v>
      </c>
      <c r="N45" s="21">
        <v>2</v>
      </c>
      <c r="O45" s="21">
        <v>0</v>
      </c>
      <c r="P45" s="21">
        <v>1</v>
      </c>
      <c r="Q45" s="21">
        <v>18</v>
      </c>
      <c r="R45" s="21">
        <v>21</v>
      </c>
      <c r="S45" s="21">
        <v>15</v>
      </c>
      <c r="T45" s="21">
        <v>30</v>
      </c>
      <c r="U45" s="21">
        <v>9</v>
      </c>
      <c r="V45" s="21">
        <v>7</v>
      </c>
    </row>
    <row r="46" spans="1:22" s="25" customFormat="1" ht="15.75" customHeight="1">
      <c r="A46" s="234"/>
      <c r="B46" s="74" t="s">
        <v>170</v>
      </c>
      <c r="C46" s="75" t="s">
        <v>87</v>
      </c>
      <c r="D46" s="21">
        <v>3</v>
      </c>
      <c r="E46" s="21">
        <v>3</v>
      </c>
      <c r="F46" s="21">
        <v>0</v>
      </c>
      <c r="G46" s="21">
        <v>2</v>
      </c>
      <c r="H46" s="21">
        <v>0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</row>
    <row r="47" spans="1:22" s="25" customFormat="1" ht="15.75" customHeight="1">
      <c r="A47" s="68" t="s">
        <v>178</v>
      </c>
      <c r="B47" s="76" t="s">
        <v>171</v>
      </c>
      <c r="C47" s="77" t="s">
        <v>85</v>
      </c>
      <c r="D47" s="71">
        <v>299</v>
      </c>
      <c r="E47" s="71">
        <v>148</v>
      </c>
      <c r="F47" s="71">
        <v>151</v>
      </c>
      <c r="G47" s="71">
        <v>130</v>
      </c>
      <c r="H47" s="71">
        <v>134</v>
      </c>
      <c r="I47" s="71">
        <v>0</v>
      </c>
      <c r="J47" s="71">
        <v>1</v>
      </c>
      <c r="K47" s="71">
        <v>6</v>
      </c>
      <c r="L47" s="71">
        <v>2</v>
      </c>
      <c r="M47" s="71">
        <v>1</v>
      </c>
      <c r="N47" s="71">
        <v>1</v>
      </c>
      <c r="O47" s="71">
        <v>0</v>
      </c>
      <c r="P47" s="71">
        <v>1</v>
      </c>
      <c r="Q47" s="71">
        <v>3</v>
      </c>
      <c r="R47" s="71">
        <v>3</v>
      </c>
      <c r="S47" s="71">
        <v>2</v>
      </c>
      <c r="T47" s="71">
        <v>2</v>
      </c>
      <c r="U47" s="71">
        <v>6</v>
      </c>
      <c r="V47" s="71">
        <v>7</v>
      </c>
    </row>
    <row r="48" spans="1:22" s="25" customFormat="1" ht="15.75" customHeight="1">
      <c r="A48" s="233" t="s">
        <v>19</v>
      </c>
      <c r="B48" s="72" t="s">
        <v>169</v>
      </c>
      <c r="C48" s="73" t="s">
        <v>86</v>
      </c>
      <c r="D48" s="21">
        <v>288</v>
      </c>
      <c r="E48" s="21">
        <v>143</v>
      </c>
      <c r="F48" s="21">
        <v>145</v>
      </c>
      <c r="G48" s="21">
        <v>125</v>
      </c>
      <c r="H48" s="21">
        <v>129</v>
      </c>
      <c r="I48" s="21">
        <v>0</v>
      </c>
      <c r="J48" s="21">
        <v>0</v>
      </c>
      <c r="K48" s="21">
        <v>6</v>
      </c>
      <c r="L48" s="21">
        <v>2</v>
      </c>
      <c r="M48" s="21">
        <v>1</v>
      </c>
      <c r="N48" s="21">
        <v>1</v>
      </c>
      <c r="O48" s="21">
        <v>0</v>
      </c>
      <c r="P48" s="21">
        <v>1</v>
      </c>
      <c r="Q48" s="21">
        <v>3</v>
      </c>
      <c r="R48" s="21">
        <v>3</v>
      </c>
      <c r="S48" s="21">
        <v>2</v>
      </c>
      <c r="T48" s="21">
        <v>2</v>
      </c>
      <c r="U48" s="21">
        <v>6</v>
      </c>
      <c r="V48" s="21">
        <v>7</v>
      </c>
    </row>
    <row r="49" spans="1:22" s="25" customFormat="1" ht="15.75" customHeight="1">
      <c r="A49" s="234"/>
      <c r="B49" s="74" t="s">
        <v>170</v>
      </c>
      <c r="C49" s="75" t="s">
        <v>87</v>
      </c>
      <c r="D49" s="21">
        <v>11</v>
      </c>
      <c r="E49" s="21">
        <v>5</v>
      </c>
      <c r="F49" s="21">
        <v>6</v>
      </c>
      <c r="G49" s="21">
        <v>5</v>
      </c>
      <c r="H49" s="21">
        <v>5</v>
      </c>
      <c r="I49" s="21">
        <v>0</v>
      </c>
      <c r="J49" s="21">
        <v>1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</row>
    <row r="50" spans="1:22" s="25" customFormat="1" ht="15.75" customHeight="1">
      <c r="A50" s="68" t="s">
        <v>179</v>
      </c>
      <c r="B50" s="76" t="s">
        <v>171</v>
      </c>
      <c r="C50" s="77" t="s">
        <v>85</v>
      </c>
      <c r="D50" s="71">
        <v>566</v>
      </c>
      <c r="E50" s="71">
        <v>274</v>
      </c>
      <c r="F50" s="71">
        <v>292</v>
      </c>
      <c r="G50" s="71">
        <v>232</v>
      </c>
      <c r="H50" s="71">
        <v>240</v>
      </c>
      <c r="I50" s="71">
        <v>0</v>
      </c>
      <c r="J50" s="71">
        <v>2</v>
      </c>
      <c r="K50" s="71">
        <v>6</v>
      </c>
      <c r="L50" s="71">
        <v>7</v>
      </c>
      <c r="M50" s="71">
        <v>0</v>
      </c>
      <c r="N50" s="71">
        <v>0</v>
      </c>
      <c r="O50" s="71">
        <v>1</v>
      </c>
      <c r="P50" s="71">
        <v>2</v>
      </c>
      <c r="Q50" s="71">
        <v>4</v>
      </c>
      <c r="R50" s="71">
        <v>10</v>
      </c>
      <c r="S50" s="71">
        <v>5</v>
      </c>
      <c r="T50" s="71">
        <v>0</v>
      </c>
      <c r="U50" s="71">
        <v>26</v>
      </c>
      <c r="V50" s="71">
        <v>31</v>
      </c>
    </row>
    <row r="51" spans="1:22" s="25" customFormat="1" ht="15.75" customHeight="1">
      <c r="A51" s="233" t="s">
        <v>20</v>
      </c>
      <c r="B51" s="72" t="s">
        <v>169</v>
      </c>
      <c r="C51" s="73" t="s">
        <v>86</v>
      </c>
      <c r="D51" s="21">
        <v>463</v>
      </c>
      <c r="E51" s="21">
        <v>217</v>
      </c>
      <c r="F51" s="21">
        <v>246</v>
      </c>
      <c r="G51" s="21">
        <v>183</v>
      </c>
      <c r="H51" s="21">
        <v>202</v>
      </c>
      <c r="I51" s="21">
        <v>0</v>
      </c>
      <c r="J51" s="21">
        <v>2</v>
      </c>
      <c r="K51" s="21">
        <v>5</v>
      </c>
      <c r="L51" s="21">
        <v>7</v>
      </c>
      <c r="M51" s="21">
        <v>0</v>
      </c>
      <c r="N51" s="21">
        <v>0</v>
      </c>
      <c r="O51" s="21">
        <v>1</v>
      </c>
      <c r="P51" s="21">
        <v>2</v>
      </c>
      <c r="Q51" s="21">
        <v>2</v>
      </c>
      <c r="R51" s="21">
        <v>8</v>
      </c>
      <c r="S51" s="21">
        <v>2</v>
      </c>
      <c r="T51" s="21">
        <v>0</v>
      </c>
      <c r="U51" s="21">
        <v>24</v>
      </c>
      <c r="V51" s="21">
        <v>25</v>
      </c>
    </row>
    <row r="52" spans="1:22" s="25" customFormat="1" ht="15.75" customHeight="1">
      <c r="A52" s="234"/>
      <c r="B52" s="74" t="s">
        <v>170</v>
      </c>
      <c r="C52" s="75" t="s">
        <v>87</v>
      </c>
      <c r="D52" s="21">
        <v>103</v>
      </c>
      <c r="E52" s="21">
        <v>57</v>
      </c>
      <c r="F52" s="21">
        <v>46</v>
      </c>
      <c r="G52" s="21">
        <v>49</v>
      </c>
      <c r="H52" s="21">
        <v>38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2</v>
      </c>
      <c r="R52" s="21">
        <v>2</v>
      </c>
      <c r="S52" s="21">
        <v>3</v>
      </c>
      <c r="T52" s="21">
        <v>0</v>
      </c>
      <c r="U52" s="21">
        <v>2</v>
      </c>
      <c r="V52" s="21">
        <v>6</v>
      </c>
    </row>
    <row r="53" spans="1:22" s="25" customFormat="1" ht="15.75" customHeight="1">
      <c r="A53" s="68" t="s">
        <v>180</v>
      </c>
      <c r="B53" s="76" t="s">
        <v>171</v>
      </c>
      <c r="C53" s="77" t="s">
        <v>85</v>
      </c>
      <c r="D53" s="71">
        <v>358</v>
      </c>
      <c r="E53" s="71">
        <v>117</v>
      </c>
      <c r="F53" s="71">
        <v>241</v>
      </c>
      <c r="G53" s="71">
        <v>109</v>
      </c>
      <c r="H53" s="71">
        <v>219</v>
      </c>
      <c r="I53" s="71">
        <v>0</v>
      </c>
      <c r="J53" s="71">
        <v>0</v>
      </c>
      <c r="K53" s="71">
        <v>1</v>
      </c>
      <c r="L53" s="71">
        <v>1</v>
      </c>
      <c r="M53" s="71">
        <v>0</v>
      </c>
      <c r="N53" s="71">
        <v>5</v>
      </c>
      <c r="O53" s="71">
        <v>0</v>
      </c>
      <c r="P53" s="71">
        <v>0</v>
      </c>
      <c r="Q53" s="71">
        <v>1</v>
      </c>
      <c r="R53" s="71">
        <v>6</v>
      </c>
      <c r="S53" s="71">
        <v>1</v>
      </c>
      <c r="T53" s="71">
        <v>5</v>
      </c>
      <c r="U53" s="71">
        <v>5</v>
      </c>
      <c r="V53" s="71">
        <v>5</v>
      </c>
    </row>
    <row r="54" spans="1:22" s="25" customFormat="1" ht="15.75" customHeight="1">
      <c r="A54" s="233" t="s">
        <v>21</v>
      </c>
      <c r="B54" s="72" t="s">
        <v>169</v>
      </c>
      <c r="C54" s="73" t="s">
        <v>86</v>
      </c>
      <c r="D54" s="21">
        <v>148</v>
      </c>
      <c r="E54" s="21">
        <v>53</v>
      </c>
      <c r="F54" s="21">
        <v>95</v>
      </c>
      <c r="G54" s="21">
        <v>47</v>
      </c>
      <c r="H54" s="21">
        <v>83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2</v>
      </c>
      <c r="O54" s="21">
        <v>0</v>
      </c>
      <c r="P54" s="21">
        <v>0</v>
      </c>
      <c r="Q54" s="21">
        <v>1</v>
      </c>
      <c r="R54" s="21">
        <v>4</v>
      </c>
      <c r="S54" s="21">
        <v>1</v>
      </c>
      <c r="T54" s="21">
        <v>3</v>
      </c>
      <c r="U54" s="21">
        <v>4</v>
      </c>
      <c r="V54" s="21">
        <v>3</v>
      </c>
    </row>
    <row r="55" spans="1:22" s="25" customFormat="1" ht="15.75" customHeight="1">
      <c r="A55" s="234"/>
      <c r="B55" s="74" t="s">
        <v>170</v>
      </c>
      <c r="C55" s="75" t="s">
        <v>87</v>
      </c>
      <c r="D55" s="21">
        <v>210</v>
      </c>
      <c r="E55" s="21">
        <v>64</v>
      </c>
      <c r="F55" s="21">
        <v>146</v>
      </c>
      <c r="G55" s="21">
        <v>62</v>
      </c>
      <c r="H55" s="21">
        <v>136</v>
      </c>
      <c r="I55" s="21">
        <v>0</v>
      </c>
      <c r="J55" s="21">
        <v>0</v>
      </c>
      <c r="K55" s="21">
        <v>1</v>
      </c>
      <c r="L55" s="21">
        <v>1</v>
      </c>
      <c r="M55" s="21">
        <v>0</v>
      </c>
      <c r="N55" s="21">
        <v>3</v>
      </c>
      <c r="O55" s="21">
        <v>0</v>
      </c>
      <c r="P55" s="21">
        <v>0</v>
      </c>
      <c r="Q55" s="21">
        <v>0</v>
      </c>
      <c r="R55" s="21">
        <v>2</v>
      </c>
      <c r="S55" s="21">
        <v>0</v>
      </c>
      <c r="T55" s="21">
        <v>2</v>
      </c>
      <c r="U55" s="21">
        <v>1</v>
      </c>
      <c r="V55" s="21">
        <v>2</v>
      </c>
    </row>
    <row r="56" spans="1:22" s="25" customFormat="1" ht="15.75" customHeight="1">
      <c r="A56" s="68" t="s">
        <v>181</v>
      </c>
      <c r="B56" s="76" t="s">
        <v>171</v>
      </c>
      <c r="C56" s="77" t="s">
        <v>85</v>
      </c>
      <c r="D56" s="71">
        <v>340</v>
      </c>
      <c r="E56" s="71">
        <v>181</v>
      </c>
      <c r="F56" s="71">
        <v>159</v>
      </c>
      <c r="G56" s="71">
        <v>157</v>
      </c>
      <c r="H56" s="71">
        <v>135</v>
      </c>
      <c r="I56" s="71">
        <v>2</v>
      </c>
      <c r="J56" s="71">
        <v>1</v>
      </c>
      <c r="K56" s="71">
        <v>7</v>
      </c>
      <c r="L56" s="71">
        <v>4</v>
      </c>
      <c r="M56" s="71">
        <v>1</v>
      </c>
      <c r="N56" s="71">
        <v>3</v>
      </c>
      <c r="O56" s="71">
        <v>0</v>
      </c>
      <c r="P56" s="71">
        <v>2</v>
      </c>
      <c r="Q56" s="71">
        <v>3</v>
      </c>
      <c r="R56" s="71">
        <v>5</v>
      </c>
      <c r="S56" s="71">
        <v>3</v>
      </c>
      <c r="T56" s="71">
        <v>0</v>
      </c>
      <c r="U56" s="71">
        <v>8</v>
      </c>
      <c r="V56" s="71">
        <v>9</v>
      </c>
    </row>
    <row r="57" spans="1:22" s="25" customFormat="1" ht="15.75" customHeight="1">
      <c r="A57" s="233" t="s">
        <v>22</v>
      </c>
      <c r="B57" s="72" t="s">
        <v>169</v>
      </c>
      <c r="C57" s="73" t="s">
        <v>86</v>
      </c>
      <c r="D57" s="21">
        <v>151</v>
      </c>
      <c r="E57" s="21">
        <v>84</v>
      </c>
      <c r="F57" s="21">
        <v>67</v>
      </c>
      <c r="G57" s="21">
        <v>79</v>
      </c>
      <c r="H57" s="21">
        <v>59</v>
      </c>
      <c r="I57" s="21">
        <v>0</v>
      </c>
      <c r="J57" s="21">
        <v>0</v>
      </c>
      <c r="K57" s="21">
        <v>3</v>
      </c>
      <c r="L57" s="21">
        <v>3</v>
      </c>
      <c r="M57" s="21">
        <v>1</v>
      </c>
      <c r="N57" s="21">
        <v>2</v>
      </c>
      <c r="O57" s="21">
        <v>0</v>
      </c>
      <c r="P57" s="21">
        <v>0</v>
      </c>
      <c r="Q57" s="21">
        <v>1</v>
      </c>
      <c r="R57" s="21">
        <v>1</v>
      </c>
      <c r="S57" s="21">
        <v>0</v>
      </c>
      <c r="T57" s="21">
        <v>0</v>
      </c>
      <c r="U57" s="21">
        <v>0</v>
      </c>
      <c r="V57" s="21">
        <v>2</v>
      </c>
    </row>
    <row r="58" spans="1:22" s="25" customFormat="1" ht="15.75" customHeight="1">
      <c r="A58" s="234"/>
      <c r="B58" s="74" t="s">
        <v>170</v>
      </c>
      <c r="C58" s="75" t="s">
        <v>87</v>
      </c>
      <c r="D58" s="21">
        <v>189</v>
      </c>
      <c r="E58" s="21">
        <v>97</v>
      </c>
      <c r="F58" s="21">
        <v>92</v>
      </c>
      <c r="G58" s="21">
        <v>78</v>
      </c>
      <c r="H58" s="21">
        <v>76</v>
      </c>
      <c r="I58" s="21">
        <v>2</v>
      </c>
      <c r="J58" s="21">
        <v>1</v>
      </c>
      <c r="K58" s="21">
        <v>4</v>
      </c>
      <c r="L58" s="21">
        <v>1</v>
      </c>
      <c r="M58" s="21">
        <v>0</v>
      </c>
      <c r="N58" s="21">
        <v>1</v>
      </c>
      <c r="O58" s="21">
        <v>0</v>
      </c>
      <c r="P58" s="21">
        <v>2</v>
      </c>
      <c r="Q58" s="21">
        <v>2</v>
      </c>
      <c r="R58" s="21">
        <v>4</v>
      </c>
      <c r="S58" s="21">
        <v>3</v>
      </c>
      <c r="T58" s="21">
        <v>0</v>
      </c>
      <c r="U58" s="21">
        <v>8</v>
      </c>
      <c r="V58" s="21">
        <v>7</v>
      </c>
    </row>
    <row r="59" spans="1:22" s="25" customFormat="1" ht="15.75" customHeight="1">
      <c r="A59" s="68" t="s">
        <v>182</v>
      </c>
      <c r="B59" s="76" t="s">
        <v>171</v>
      </c>
      <c r="C59" s="77" t="s">
        <v>85</v>
      </c>
      <c r="D59" s="71">
        <v>17</v>
      </c>
      <c r="E59" s="71">
        <v>3</v>
      </c>
      <c r="F59" s="71">
        <v>14</v>
      </c>
      <c r="G59" s="71">
        <v>3</v>
      </c>
      <c r="H59" s="71">
        <v>10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4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</row>
    <row r="60" spans="1:22" s="25" customFormat="1" ht="15.75" customHeight="1">
      <c r="A60" s="233" t="s">
        <v>23</v>
      </c>
      <c r="B60" s="72" t="s">
        <v>169</v>
      </c>
      <c r="C60" s="73" t="s">
        <v>86</v>
      </c>
      <c r="D60" s="21">
        <v>17</v>
      </c>
      <c r="E60" s="21">
        <v>3</v>
      </c>
      <c r="F60" s="21">
        <v>14</v>
      </c>
      <c r="G60" s="21">
        <v>3</v>
      </c>
      <c r="H60" s="21">
        <v>10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4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</row>
    <row r="61" spans="1:22" s="25" customFormat="1" ht="15.75" customHeight="1">
      <c r="A61" s="234"/>
      <c r="B61" s="74" t="s">
        <v>170</v>
      </c>
      <c r="C61" s="75" t="s">
        <v>87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</row>
    <row r="62" spans="1:22" s="25" customFormat="1" ht="15.75" customHeight="1">
      <c r="A62" s="68" t="s">
        <v>183</v>
      </c>
      <c r="B62" s="76" t="s">
        <v>171</v>
      </c>
      <c r="C62" s="77" t="s">
        <v>85</v>
      </c>
      <c r="D62" s="71">
        <v>389</v>
      </c>
      <c r="E62" s="71">
        <v>128</v>
      </c>
      <c r="F62" s="71">
        <v>261</v>
      </c>
      <c r="G62" s="71">
        <v>115</v>
      </c>
      <c r="H62" s="71">
        <v>245</v>
      </c>
      <c r="I62" s="71">
        <v>0</v>
      </c>
      <c r="J62" s="71">
        <v>0</v>
      </c>
      <c r="K62" s="71">
        <v>2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4</v>
      </c>
      <c r="R62" s="71">
        <v>5</v>
      </c>
      <c r="S62" s="71">
        <v>0</v>
      </c>
      <c r="T62" s="71">
        <v>0</v>
      </c>
      <c r="U62" s="71">
        <v>7</v>
      </c>
      <c r="V62" s="71">
        <v>11</v>
      </c>
    </row>
    <row r="63" spans="1:22" s="25" customFormat="1" ht="15.75" customHeight="1">
      <c r="A63" s="233" t="s">
        <v>24</v>
      </c>
      <c r="B63" s="72" t="s">
        <v>169</v>
      </c>
      <c r="C63" s="73" t="s">
        <v>86</v>
      </c>
      <c r="D63" s="21">
        <v>375</v>
      </c>
      <c r="E63" s="21">
        <v>124</v>
      </c>
      <c r="F63" s="21">
        <v>251</v>
      </c>
      <c r="G63" s="21">
        <v>111</v>
      </c>
      <c r="H63" s="21">
        <v>235</v>
      </c>
      <c r="I63" s="21">
        <v>0</v>
      </c>
      <c r="J63" s="21">
        <v>0</v>
      </c>
      <c r="K63" s="21">
        <v>2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4</v>
      </c>
      <c r="R63" s="21">
        <v>5</v>
      </c>
      <c r="S63" s="21">
        <v>0</v>
      </c>
      <c r="T63" s="21">
        <v>0</v>
      </c>
      <c r="U63" s="21">
        <v>7</v>
      </c>
      <c r="V63" s="21">
        <v>11</v>
      </c>
    </row>
    <row r="64" spans="1:22" s="25" customFormat="1" ht="15.75" customHeight="1">
      <c r="A64" s="234"/>
      <c r="B64" s="74" t="s">
        <v>170</v>
      </c>
      <c r="C64" s="75" t="s">
        <v>87</v>
      </c>
      <c r="D64" s="21">
        <v>14</v>
      </c>
      <c r="E64" s="21">
        <v>4</v>
      </c>
      <c r="F64" s="21">
        <v>10</v>
      </c>
      <c r="G64" s="21">
        <v>4</v>
      </c>
      <c r="H64" s="21">
        <v>10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</row>
    <row r="65" spans="1:22" s="25" customFormat="1" ht="15.75" customHeight="1">
      <c r="A65" s="68" t="s">
        <v>184</v>
      </c>
      <c r="B65" s="76" t="s">
        <v>171</v>
      </c>
      <c r="C65" s="77" t="s">
        <v>85</v>
      </c>
      <c r="D65" s="71">
        <v>280</v>
      </c>
      <c r="E65" s="71">
        <v>159</v>
      </c>
      <c r="F65" s="71">
        <v>121</v>
      </c>
      <c r="G65" s="71">
        <v>147</v>
      </c>
      <c r="H65" s="71">
        <v>99</v>
      </c>
      <c r="I65" s="71">
        <v>0</v>
      </c>
      <c r="J65" s="71">
        <v>0</v>
      </c>
      <c r="K65" s="71">
        <v>1</v>
      </c>
      <c r="L65" s="71">
        <v>4</v>
      </c>
      <c r="M65" s="71">
        <v>1</v>
      </c>
      <c r="N65" s="71">
        <v>2</v>
      </c>
      <c r="O65" s="71">
        <v>0</v>
      </c>
      <c r="P65" s="71">
        <v>0</v>
      </c>
      <c r="Q65" s="71">
        <v>5</v>
      </c>
      <c r="R65" s="71">
        <v>5</v>
      </c>
      <c r="S65" s="71">
        <v>3</v>
      </c>
      <c r="T65" s="71">
        <v>7</v>
      </c>
      <c r="U65" s="71">
        <v>2</v>
      </c>
      <c r="V65" s="71">
        <v>4</v>
      </c>
    </row>
    <row r="66" spans="1:22" s="25" customFormat="1" ht="15.75" customHeight="1">
      <c r="A66" s="233" t="s">
        <v>25</v>
      </c>
      <c r="B66" s="72" t="s">
        <v>169</v>
      </c>
      <c r="C66" s="73" t="s">
        <v>86</v>
      </c>
      <c r="D66" s="21">
        <v>258</v>
      </c>
      <c r="E66" s="21">
        <v>146</v>
      </c>
      <c r="F66" s="21">
        <v>112</v>
      </c>
      <c r="G66" s="21">
        <v>137</v>
      </c>
      <c r="H66" s="21">
        <v>92</v>
      </c>
      <c r="I66" s="21">
        <v>0</v>
      </c>
      <c r="J66" s="21">
        <v>0</v>
      </c>
      <c r="K66" s="21">
        <v>1</v>
      </c>
      <c r="L66" s="21">
        <v>4</v>
      </c>
      <c r="M66" s="21">
        <v>0</v>
      </c>
      <c r="N66" s="21">
        <v>2</v>
      </c>
      <c r="O66" s="21">
        <v>0</v>
      </c>
      <c r="P66" s="21">
        <v>0</v>
      </c>
      <c r="Q66" s="21">
        <v>4</v>
      </c>
      <c r="R66" s="21">
        <v>4</v>
      </c>
      <c r="S66" s="21">
        <v>3</v>
      </c>
      <c r="T66" s="21">
        <v>6</v>
      </c>
      <c r="U66" s="21">
        <v>1</v>
      </c>
      <c r="V66" s="21">
        <v>4</v>
      </c>
    </row>
    <row r="67" spans="1:22" s="25" customFormat="1" ht="15.75" customHeight="1">
      <c r="A67" s="234"/>
      <c r="B67" s="74" t="s">
        <v>170</v>
      </c>
      <c r="C67" s="75" t="s">
        <v>87</v>
      </c>
      <c r="D67" s="21">
        <v>22</v>
      </c>
      <c r="E67" s="21">
        <v>13</v>
      </c>
      <c r="F67" s="21">
        <v>9</v>
      </c>
      <c r="G67" s="21">
        <v>10</v>
      </c>
      <c r="H67" s="21">
        <v>7</v>
      </c>
      <c r="I67" s="21">
        <v>0</v>
      </c>
      <c r="J67" s="21">
        <v>0</v>
      </c>
      <c r="K67" s="21">
        <v>0</v>
      </c>
      <c r="L67" s="21">
        <v>0</v>
      </c>
      <c r="M67" s="21">
        <v>1</v>
      </c>
      <c r="N67" s="21">
        <v>0</v>
      </c>
      <c r="O67" s="21">
        <v>0</v>
      </c>
      <c r="P67" s="21">
        <v>0</v>
      </c>
      <c r="Q67" s="21">
        <v>1</v>
      </c>
      <c r="R67" s="21">
        <v>1</v>
      </c>
      <c r="S67" s="21">
        <v>0</v>
      </c>
      <c r="T67" s="21">
        <v>1</v>
      </c>
      <c r="U67" s="21">
        <v>1</v>
      </c>
      <c r="V67" s="21">
        <v>0</v>
      </c>
    </row>
    <row r="68" spans="1:22" s="25" customFormat="1" ht="15.75" customHeight="1">
      <c r="A68" s="68" t="s">
        <v>185</v>
      </c>
      <c r="B68" s="76" t="s">
        <v>171</v>
      </c>
      <c r="C68" s="77" t="s">
        <v>85</v>
      </c>
      <c r="D68" s="71">
        <v>142</v>
      </c>
      <c r="E68" s="71">
        <v>69</v>
      </c>
      <c r="F68" s="71">
        <v>73</v>
      </c>
      <c r="G68" s="71">
        <v>60</v>
      </c>
      <c r="H68" s="71">
        <v>57</v>
      </c>
      <c r="I68" s="71">
        <v>0</v>
      </c>
      <c r="J68" s="71">
        <v>0</v>
      </c>
      <c r="K68" s="71">
        <v>1</v>
      </c>
      <c r="L68" s="71">
        <v>3</v>
      </c>
      <c r="M68" s="71">
        <v>1</v>
      </c>
      <c r="N68" s="71">
        <v>3</v>
      </c>
      <c r="O68" s="71">
        <v>0</v>
      </c>
      <c r="P68" s="71">
        <v>0</v>
      </c>
      <c r="Q68" s="71">
        <v>0</v>
      </c>
      <c r="R68" s="71">
        <v>0</v>
      </c>
      <c r="S68" s="71">
        <v>1</v>
      </c>
      <c r="T68" s="71">
        <v>0</v>
      </c>
      <c r="U68" s="71">
        <v>6</v>
      </c>
      <c r="V68" s="71">
        <v>10</v>
      </c>
    </row>
    <row r="69" spans="1:22" s="25" customFormat="1" ht="15.75" customHeight="1">
      <c r="A69" s="233" t="s">
        <v>26</v>
      </c>
      <c r="B69" s="72" t="s">
        <v>169</v>
      </c>
      <c r="C69" s="73" t="s">
        <v>86</v>
      </c>
      <c r="D69" s="21">
        <v>139</v>
      </c>
      <c r="E69" s="21">
        <v>67</v>
      </c>
      <c r="F69" s="21">
        <v>72</v>
      </c>
      <c r="G69" s="21">
        <v>58</v>
      </c>
      <c r="H69" s="21">
        <v>56</v>
      </c>
      <c r="I69" s="21">
        <v>0</v>
      </c>
      <c r="J69" s="21">
        <v>0</v>
      </c>
      <c r="K69" s="21">
        <v>1</v>
      </c>
      <c r="L69" s="21">
        <v>3</v>
      </c>
      <c r="M69" s="21">
        <v>1</v>
      </c>
      <c r="N69" s="21">
        <v>3</v>
      </c>
      <c r="O69" s="21">
        <v>0</v>
      </c>
      <c r="P69" s="21">
        <v>0</v>
      </c>
      <c r="Q69" s="21">
        <v>0</v>
      </c>
      <c r="R69" s="21">
        <v>0</v>
      </c>
      <c r="S69" s="21">
        <v>1</v>
      </c>
      <c r="T69" s="21">
        <v>0</v>
      </c>
      <c r="U69" s="21">
        <v>6</v>
      </c>
      <c r="V69" s="21">
        <v>10</v>
      </c>
    </row>
    <row r="70" spans="1:22" s="25" customFormat="1" ht="15.75" customHeight="1">
      <c r="A70" s="234"/>
      <c r="B70" s="74" t="s">
        <v>170</v>
      </c>
      <c r="C70" s="75" t="s">
        <v>87</v>
      </c>
      <c r="D70" s="21">
        <v>3</v>
      </c>
      <c r="E70" s="21">
        <v>2</v>
      </c>
      <c r="F70" s="21">
        <v>1</v>
      </c>
      <c r="G70" s="21">
        <v>2</v>
      </c>
      <c r="H70" s="21">
        <v>1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</row>
    <row r="71" spans="1:22" s="25" customFormat="1" ht="15.75" customHeight="1">
      <c r="A71" s="68" t="s">
        <v>186</v>
      </c>
      <c r="B71" s="76" t="s">
        <v>171</v>
      </c>
      <c r="C71" s="77" t="s">
        <v>85</v>
      </c>
      <c r="D71" s="71">
        <v>48</v>
      </c>
      <c r="E71" s="71">
        <v>31</v>
      </c>
      <c r="F71" s="71">
        <v>17</v>
      </c>
      <c r="G71" s="71">
        <v>23</v>
      </c>
      <c r="H71" s="71">
        <v>15</v>
      </c>
      <c r="I71" s="71">
        <v>0</v>
      </c>
      <c r="J71" s="71">
        <v>0</v>
      </c>
      <c r="K71" s="71">
        <v>2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6</v>
      </c>
      <c r="V71" s="71">
        <v>2</v>
      </c>
    </row>
    <row r="72" spans="1:22" s="25" customFormat="1" ht="15.75" customHeight="1">
      <c r="A72" s="233" t="s">
        <v>27</v>
      </c>
      <c r="B72" s="72" t="s">
        <v>169</v>
      </c>
      <c r="C72" s="73" t="s">
        <v>86</v>
      </c>
      <c r="D72" s="21">
        <v>44</v>
      </c>
      <c r="E72" s="21">
        <v>28</v>
      </c>
      <c r="F72" s="21">
        <v>16</v>
      </c>
      <c r="G72" s="21">
        <v>20</v>
      </c>
      <c r="H72" s="21">
        <v>14</v>
      </c>
      <c r="I72" s="21">
        <v>0</v>
      </c>
      <c r="J72" s="21">
        <v>0</v>
      </c>
      <c r="K72" s="21">
        <v>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6</v>
      </c>
      <c r="V72" s="21">
        <v>2</v>
      </c>
    </row>
    <row r="73" spans="1:22" s="25" customFormat="1" ht="15.75" customHeight="1">
      <c r="A73" s="234"/>
      <c r="B73" s="74" t="s">
        <v>170</v>
      </c>
      <c r="C73" s="75" t="s">
        <v>87</v>
      </c>
      <c r="D73" s="21">
        <v>4</v>
      </c>
      <c r="E73" s="21">
        <v>3</v>
      </c>
      <c r="F73" s="21">
        <v>1</v>
      </c>
      <c r="G73" s="21">
        <v>3</v>
      </c>
      <c r="H73" s="21">
        <v>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</row>
    <row r="74" spans="1:22" s="25" customFormat="1" ht="15.75" customHeight="1">
      <c r="A74" s="68" t="s">
        <v>187</v>
      </c>
      <c r="B74" s="76" t="s">
        <v>171</v>
      </c>
      <c r="C74" s="77" t="s">
        <v>85</v>
      </c>
      <c r="D74" s="71">
        <v>7</v>
      </c>
      <c r="E74" s="71">
        <v>4</v>
      </c>
      <c r="F74" s="71">
        <v>3</v>
      </c>
      <c r="G74" s="71">
        <v>3</v>
      </c>
      <c r="H74" s="71">
        <v>2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1</v>
      </c>
      <c r="P74" s="71">
        <v>1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</row>
    <row r="75" spans="1:22" s="25" customFormat="1" ht="15.75" customHeight="1">
      <c r="A75" s="233" t="s">
        <v>28</v>
      </c>
      <c r="B75" s="72" t="s">
        <v>169</v>
      </c>
      <c r="C75" s="73" t="s">
        <v>86</v>
      </c>
      <c r="D75" s="21">
        <v>6</v>
      </c>
      <c r="E75" s="21">
        <v>3</v>
      </c>
      <c r="F75" s="21">
        <v>3</v>
      </c>
      <c r="G75" s="21">
        <v>2</v>
      </c>
      <c r="H75" s="21">
        <v>2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1</v>
      </c>
      <c r="P75" s="21">
        <v>1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</row>
    <row r="76" spans="1:22" s="25" customFormat="1" ht="15.75" customHeight="1">
      <c r="A76" s="234"/>
      <c r="B76" s="74" t="s">
        <v>170</v>
      </c>
      <c r="C76" s="75" t="s">
        <v>87</v>
      </c>
      <c r="D76" s="30">
        <v>1</v>
      </c>
      <c r="E76" s="30">
        <v>1</v>
      </c>
      <c r="F76" s="30">
        <v>0</v>
      </c>
      <c r="G76" s="30">
        <v>1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ht="15.75" customHeight="1">
      <c r="A77" s="6" t="s">
        <v>103</v>
      </c>
    </row>
    <row r="78" spans="1:22" ht="15.75" customHeight="1">
      <c r="A78" s="20" t="s">
        <v>92</v>
      </c>
    </row>
    <row r="79" spans="1:22" ht="15.75" customHeight="1">
      <c r="A79" s="6" t="s">
        <v>382</v>
      </c>
    </row>
    <row r="80" spans="1:22" ht="15.75" customHeight="1"/>
    <row r="81" ht="15.75" customHeight="1"/>
    <row r="82" ht="15.75" customHeight="1"/>
  </sheetData>
  <mergeCells count="34">
    <mergeCell ref="A66:A67"/>
    <mergeCell ref="A57:A58"/>
    <mergeCell ref="A54:A55"/>
    <mergeCell ref="A9:A10"/>
    <mergeCell ref="A33:A34"/>
    <mergeCell ref="A51:A52"/>
    <mergeCell ref="A48:A49"/>
    <mergeCell ref="A4:C7"/>
    <mergeCell ref="A12:A13"/>
    <mergeCell ref="A18:A19"/>
    <mergeCell ref="A27:A28"/>
    <mergeCell ref="D4:V4"/>
    <mergeCell ref="M6:N6"/>
    <mergeCell ref="O5:T5"/>
    <mergeCell ref="U5:V6"/>
    <mergeCell ref="Q6:R6"/>
    <mergeCell ref="S6:T6"/>
    <mergeCell ref="I6:J6"/>
    <mergeCell ref="A72:A73"/>
    <mergeCell ref="A75:A76"/>
    <mergeCell ref="A15:A16"/>
    <mergeCell ref="O6:P6"/>
    <mergeCell ref="A69:A70"/>
    <mergeCell ref="K6:L6"/>
    <mergeCell ref="A36:A37"/>
    <mergeCell ref="G5:H6"/>
    <mergeCell ref="A60:A61"/>
    <mergeCell ref="A63:A64"/>
    <mergeCell ref="I5:N5"/>
    <mergeCell ref="D5:F6"/>
    <mergeCell ref="A39:A40"/>
    <mergeCell ref="A30:A31"/>
    <mergeCell ref="A45:A46"/>
    <mergeCell ref="A42:A43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82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6.5" style="6" customWidth="1"/>
    <col min="2" max="2" width="10" style="6" customWidth="1"/>
    <col min="3" max="3" width="8.1640625" style="6" customWidth="1"/>
    <col min="4" max="6" width="9.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16384" width="5.5" style="6"/>
  </cols>
  <sheetData>
    <row r="1" spans="1:22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</row>
    <row r="3" spans="1:22" ht="12.75" customHeight="1">
      <c r="A3" s="35" t="s">
        <v>434</v>
      </c>
      <c r="B3" s="24"/>
      <c r="C3" s="24"/>
      <c r="D3" s="5"/>
      <c r="K3" s="6"/>
      <c r="N3" s="6"/>
      <c r="R3" s="6"/>
      <c r="U3" s="10"/>
      <c r="V3" s="10"/>
    </row>
    <row r="4" spans="1:22" s="11" customFormat="1" ht="24.75" customHeight="1">
      <c r="A4" s="237" t="s">
        <v>105</v>
      </c>
      <c r="B4" s="238"/>
      <c r="C4" s="239"/>
      <c r="D4" s="246" t="s">
        <v>106</v>
      </c>
      <c r="E4" s="247" t="s">
        <v>107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11" customFormat="1" ht="24.75" customHeight="1">
      <c r="A5" s="240"/>
      <c r="B5" s="241"/>
      <c r="C5" s="242"/>
      <c r="D5" s="223" t="s">
        <v>108</v>
      </c>
      <c r="E5" s="224"/>
      <c r="F5" s="225"/>
      <c r="G5" s="229" t="s">
        <v>109</v>
      </c>
      <c r="H5" s="230"/>
      <c r="I5" s="229" t="s">
        <v>110</v>
      </c>
      <c r="J5" s="230"/>
      <c r="K5" s="230"/>
      <c r="L5" s="230"/>
      <c r="M5" s="230"/>
      <c r="N5" s="230"/>
      <c r="O5" s="229" t="s">
        <v>394</v>
      </c>
      <c r="P5" s="230"/>
      <c r="Q5" s="230"/>
      <c r="R5" s="230"/>
      <c r="S5" s="230"/>
      <c r="T5" s="230"/>
      <c r="U5" s="229" t="s">
        <v>111</v>
      </c>
      <c r="V5" s="235"/>
    </row>
    <row r="6" spans="1:22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5"/>
    </row>
    <row r="7" spans="1:22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9" t="s">
        <v>117</v>
      </c>
    </row>
    <row r="8" spans="1:22" s="104" customFormat="1" ht="15.75" customHeight="1">
      <c r="A8" s="103" t="s">
        <v>167</v>
      </c>
      <c r="B8" s="69" t="s">
        <v>168</v>
      </c>
      <c r="C8" s="70" t="s">
        <v>88</v>
      </c>
      <c r="D8" s="71">
        <f>SUM(E8:F8)</f>
        <v>19174</v>
      </c>
      <c r="E8" s="71">
        <v>9102</v>
      </c>
      <c r="F8" s="71">
        <v>10072</v>
      </c>
      <c r="G8" s="71">
        <v>7446</v>
      </c>
      <c r="H8" s="71">
        <v>8307</v>
      </c>
      <c r="I8" s="71">
        <v>44</v>
      </c>
      <c r="J8" s="71">
        <v>40</v>
      </c>
      <c r="K8" s="71">
        <v>203</v>
      </c>
      <c r="L8" s="71">
        <v>277</v>
      </c>
      <c r="M8" s="71">
        <v>179</v>
      </c>
      <c r="N8" s="71">
        <v>246</v>
      </c>
      <c r="O8" s="71">
        <v>53</v>
      </c>
      <c r="P8" s="71">
        <v>74</v>
      </c>
      <c r="Q8" s="71">
        <v>299</v>
      </c>
      <c r="R8" s="71">
        <v>284</v>
      </c>
      <c r="S8" s="71">
        <v>312</v>
      </c>
      <c r="T8" s="71">
        <v>393</v>
      </c>
      <c r="U8" s="71">
        <v>566</v>
      </c>
      <c r="V8" s="71">
        <v>451</v>
      </c>
    </row>
    <row r="9" spans="1:22" s="26" customFormat="1" ht="15.75" customHeight="1">
      <c r="A9" s="231" t="s">
        <v>6</v>
      </c>
      <c r="B9" s="72" t="s">
        <v>169</v>
      </c>
      <c r="C9" s="73" t="s">
        <v>89</v>
      </c>
      <c r="D9" s="21">
        <f t="shared" ref="D9:D69" si="0">SUM(E9:F9)</f>
        <v>17514</v>
      </c>
      <c r="E9" s="21">
        <v>8314</v>
      </c>
      <c r="F9" s="21">
        <v>9200</v>
      </c>
      <c r="G9" s="21">
        <v>6868</v>
      </c>
      <c r="H9" s="21">
        <v>7670</v>
      </c>
      <c r="I9" s="21">
        <v>29</v>
      </c>
      <c r="J9" s="21">
        <v>35</v>
      </c>
      <c r="K9" s="21">
        <v>191</v>
      </c>
      <c r="L9" s="21">
        <v>248</v>
      </c>
      <c r="M9" s="21">
        <v>154</v>
      </c>
      <c r="N9" s="21">
        <v>207</v>
      </c>
      <c r="O9" s="21">
        <v>36</v>
      </c>
      <c r="P9" s="21">
        <v>47</v>
      </c>
      <c r="Q9" s="21">
        <v>272</v>
      </c>
      <c r="R9" s="21">
        <v>248</v>
      </c>
      <c r="S9" s="21">
        <v>268</v>
      </c>
      <c r="T9" s="21">
        <v>344</v>
      </c>
      <c r="U9" s="21">
        <v>496</v>
      </c>
      <c r="V9" s="21">
        <v>401</v>
      </c>
    </row>
    <row r="10" spans="1:22" s="26" customFormat="1" ht="15.75" customHeight="1">
      <c r="A10" s="232"/>
      <c r="B10" s="72" t="s">
        <v>170</v>
      </c>
      <c r="C10" s="73" t="s">
        <v>90</v>
      </c>
      <c r="D10" s="21">
        <f t="shared" si="0"/>
        <v>1660</v>
      </c>
      <c r="E10" s="21">
        <v>788</v>
      </c>
      <c r="F10" s="21">
        <v>872</v>
      </c>
      <c r="G10" s="21">
        <v>578</v>
      </c>
      <c r="H10" s="21">
        <v>637</v>
      </c>
      <c r="I10" s="21">
        <v>15</v>
      </c>
      <c r="J10" s="21">
        <v>5</v>
      </c>
      <c r="K10" s="21">
        <v>12</v>
      </c>
      <c r="L10" s="21">
        <v>29</v>
      </c>
      <c r="M10" s="21">
        <v>25</v>
      </c>
      <c r="N10" s="21">
        <v>39</v>
      </c>
      <c r="O10" s="21">
        <v>17</v>
      </c>
      <c r="P10" s="21">
        <v>27</v>
      </c>
      <c r="Q10" s="21">
        <v>27</v>
      </c>
      <c r="R10" s="21">
        <v>36</v>
      </c>
      <c r="S10" s="21">
        <v>44</v>
      </c>
      <c r="T10" s="21">
        <v>49</v>
      </c>
      <c r="U10" s="21">
        <v>70</v>
      </c>
      <c r="V10" s="21">
        <v>50</v>
      </c>
    </row>
    <row r="11" spans="1:22" s="25" customFormat="1" ht="15.75" customHeight="1">
      <c r="A11" s="115" t="s">
        <v>415</v>
      </c>
      <c r="B11" s="69" t="s">
        <v>168</v>
      </c>
      <c r="C11" s="70" t="s">
        <v>88</v>
      </c>
      <c r="D11" s="71">
        <f t="shared" si="0"/>
        <v>2232</v>
      </c>
      <c r="E11" s="71">
        <v>1060</v>
      </c>
      <c r="F11" s="71">
        <v>1172</v>
      </c>
      <c r="G11" s="71">
        <v>962</v>
      </c>
      <c r="H11" s="71">
        <v>996</v>
      </c>
      <c r="I11" s="71">
        <v>5</v>
      </c>
      <c r="J11" s="71">
        <v>8</v>
      </c>
      <c r="K11" s="71">
        <v>9</v>
      </c>
      <c r="L11" s="71">
        <v>28</v>
      </c>
      <c r="M11" s="71">
        <v>20</v>
      </c>
      <c r="N11" s="71">
        <v>34</v>
      </c>
      <c r="O11" s="71">
        <v>0</v>
      </c>
      <c r="P11" s="71">
        <v>0</v>
      </c>
      <c r="Q11" s="71">
        <v>12</v>
      </c>
      <c r="R11" s="71">
        <v>13</v>
      </c>
      <c r="S11" s="71">
        <v>15</v>
      </c>
      <c r="T11" s="71">
        <v>32</v>
      </c>
      <c r="U11" s="71">
        <v>37</v>
      </c>
      <c r="V11" s="71">
        <v>61</v>
      </c>
    </row>
    <row r="12" spans="1:22" s="25" customFormat="1" ht="15.75" customHeight="1">
      <c r="A12" s="233" t="s">
        <v>7</v>
      </c>
      <c r="B12" s="72" t="s">
        <v>169</v>
      </c>
      <c r="C12" s="73" t="s">
        <v>89</v>
      </c>
      <c r="D12" s="21">
        <f t="shared" si="0"/>
        <v>2172</v>
      </c>
      <c r="E12" s="21">
        <v>1031</v>
      </c>
      <c r="F12" s="21">
        <v>1141</v>
      </c>
      <c r="G12" s="21">
        <v>938</v>
      </c>
      <c r="H12" s="21">
        <v>969</v>
      </c>
      <c r="I12" s="21">
        <v>5</v>
      </c>
      <c r="J12" s="21">
        <v>8</v>
      </c>
      <c r="K12" s="21">
        <v>9</v>
      </c>
      <c r="L12" s="21">
        <v>27</v>
      </c>
      <c r="M12" s="21">
        <v>19</v>
      </c>
      <c r="N12" s="21">
        <v>34</v>
      </c>
      <c r="O12" s="21">
        <v>0</v>
      </c>
      <c r="P12" s="21">
        <v>0</v>
      </c>
      <c r="Q12" s="21">
        <v>12</v>
      </c>
      <c r="R12" s="21">
        <v>13</v>
      </c>
      <c r="S12" s="21">
        <v>15</v>
      </c>
      <c r="T12" s="21">
        <v>32</v>
      </c>
      <c r="U12" s="21">
        <v>33</v>
      </c>
      <c r="V12" s="21">
        <v>58</v>
      </c>
    </row>
    <row r="13" spans="1:22" s="25" customFormat="1" ht="15.75" customHeight="1">
      <c r="A13" s="234"/>
      <c r="B13" s="72" t="s">
        <v>170</v>
      </c>
      <c r="C13" s="73" t="s">
        <v>90</v>
      </c>
      <c r="D13" s="21">
        <f t="shared" si="0"/>
        <v>60</v>
      </c>
      <c r="E13" s="21">
        <v>29</v>
      </c>
      <c r="F13" s="21">
        <v>31</v>
      </c>
      <c r="G13" s="21">
        <v>24</v>
      </c>
      <c r="H13" s="21">
        <v>27</v>
      </c>
      <c r="I13" s="21">
        <v>0</v>
      </c>
      <c r="J13" s="21">
        <v>0</v>
      </c>
      <c r="K13" s="21">
        <v>0</v>
      </c>
      <c r="L13" s="21">
        <v>1</v>
      </c>
      <c r="M13" s="21">
        <v>1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4</v>
      </c>
      <c r="V13" s="21">
        <v>3</v>
      </c>
    </row>
    <row r="14" spans="1:22" s="25" customFormat="1" ht="15.75" customHeight="1">
      <c r="A14" s="115" t="s">
        <v>414</v>
      </c>
      <c r="B14" s="69" t="s">
        <v>168</v>
      </c>
      <c r="C14" s="70" t="s">
        <v>88</v>
      </c>
      <c r="D14" s="71">
        <f t="shared" si="0"/>
        <v>1729</v>
      </c>
      <c r="E14" s="71">
        <v>850</v>
      </c>
      <c r="F14" s="71">
        <v>879</v>
      </c>
      <c r="G14" s="71">
        <v>725</v>
      </c>
      <c r="H14" s="71">
        <v>724</v>
      </c>
      <c r="I14" s="71">
        <v>0</v>
      </c>
      <c r="J14" s="71">
        <v>0</v>
      </c>
      <c r="K14" s="71">
        <v>42</v>
      </c>
      <c r="L14" s="71">
        <v>34</v>
      </c>
      <c r="M14" s="71">
        <v>12</v>
      </c>
      <c r="N14" s="71">
        <v>20</v>
      </c>
      <c r="O14" s="71">
        <v>0</v>
      </c>
      <c r="P14" s="71">
        <v>4</v>
      </c>
      <c r="Q14" s="71">
        <v>45</v>
      </c>
      <c r="R14" s="71">
        <v>39</v>
      </c>
      <c r="S14" s="71">
        <v>26</v>
      </c>
      <c r="T14" s="71">
        <v>58</v>
      </c>
      <c r="U14" s="71">
        <v>0</v>
      </c>
      <c r="V14" s="71">
        <v>0</v>
      </c>
    </row>
    <row r="15" spans="1:22" s="25" customFormat="1" ht="15.75" customHeight="1">
      <c r="A15" s="233" t="s">
        <v>8</v>
      </c>
      <c r="B15" s="72" t="s">
        <v>169</v>
      </c>
      <c r="C15" s="73" t="s">
        <v>89</v>
      </c>
      <c r="D15" s="21">
        <f t="shared" si="0"/>
        <v>1711</v>
      </c>
      <c r="E15" s="21">
        <v>843</v>
      </c>
      <c r="F15" s="21">
        <v>868</v>
      </c>
      <c r="G15" s="21">
        <v>722</v>
      </c>
      <c r="H15" s="21">
        <v>722</v>
      </c>
      <c r="I15" s="21">
        <v>0</v>
      </c>
      <c r="J15" s="21">
        <v>0</v>
      </c>
      <c r="K15" s="21">
        <v>40</v>
      </c>
      <c r="L15" s="21">
        <v>30</v>
      </c>
      <c r="M15" s="21">
        <v>11</v>
      </c>
      <c r="N15" s="21">
        <v>18</v>
      </c>
      <c r="O15" s="21">
        <v>0</v>
      </c>
      <c r="P15" s="21">
        <v>4</v>
      </c>
      <c r="Q15" s="21">
        <v>44</v>
      </c>
      <c r="R15" s="21">
        <v>36</v>
      </c>
      <c r="S15" s="21">
        <v>26</v>
      </c>
      <c r="T15" s="21">
        <v>58</v>
      </c>
      <c r="U15" s="21">
        <v>0</v>
      </c>
      <c r="V15" s="21">
        <v>0</v>
      </c>
    </row>
    <row r="16" spans="1:22" s="25" customFormat="1" ht="15.75" customHeight="1">
      <c r="A16" s="234"/>
      <c r="B16" s="74" t="s">
        <v>170</v>
      </c>
      <c r="C16" s="75" t="s">
        <v>90</v>
      </c>
      <c r="D16" s="21">
        <f t="shared" si="0"/>
        <v>18</v>
      </c>
      <c r="E16" s="21">
        <v>7</v>
      </c>
      <c r="F16" s="21">
        <v>11</v>
      </c>
      <c r="G16" s="21">
        <v>3</v>
      </c>
      <c r="H16" s="21">
        <v>2</v>
      </c>
      <c r="I16" s="21">
        <v>0</v>
      </c>
      <c r="J16" s="21">
        <v>0</v>
      </c>
      <c r="K16" s="21">
        <v>2</v>
      </c>
      <c r="L16" s="21">
        <v>4</v>
      </c>
      <c r="M16" s="21">
        <v>1</v>
      </c>
      <c r="N16" s="21">
        <v>2</v>
      </c>
      <c r="O16" s="21">
        <v>0</v>
      </c>
      <c r="P16" s="21">
        <v>0</v>
      </c>
      <c r="Q16" s="21">
        <v>1</v>
      </c>
      <c r="R16" s="21">
        <v>3</v>
      </c>
      <c r="S16" s="21">
        <v>0</v>
      </c>
      <c r="T16" s="21">
        <v>0</v>
      </c>
      <c r="U16" s="21">
        <v>0</v>
      </c>
      <c r="V16" s="21">
        <v>0</v>
      </c>
    </row>
    <row r="17" spans="1:22" s="25" customFormat="1" ht="15.75" customHeight="1">
      <c r="A17" s="115" t="s">
        <v>412</v>
      </c>
      <c r="B17" s="76" t="s">
        <v>171</v>
      </c>
      <c r="C17" s="77" t="s">
        <v>88</v>
      </c>
      <c r="D17" s="71">
        <f t="shared" si="0"/>
        <v>3418</v>
      </c>
      <c r="E17" s="71">
        <v>1686</v>
      </c>
      <c r="F17" s="71">
        <v>1732</v>
      </c>
      <c r="G17" s="71">
        <v>1490</v>
      </c>
      <c r="H17" s="71">
        <v>1517</v>
      </c>
      <c r="I17" s="71">
        <v>6</v>
      </c>
      <c r="J17" s="71">
        <v>6</v>
      </c>
      <c r="K17" s="71">
        <v>15</v>
      </c>
      <c r="L17" s="71">
        <v>14</v>
      </c>
      <c r="M17" s="71">
        <v>16</v>
      </c>
      <c r="N17" s="71">
        <v>28</v>
      </c>
      <c r="O17" s="71">
        <v>9</v>
      </c>
      <c r="P17" s="71">
        <v>14</v>
      </c>
      <c r="Q17" s="71">
        <v>46</v>
      </c>
      <c r="R17" s="71">
        <v>24</v>
      </c>
      <c r="S17" s="71">
        <v>55</v>
      </c>
      <c r="T17" s="71">
        <v>61</v>
      </c>
      <c r="U17" s="71">
        <v>49</v>
      </c>
      <c r="V17" s="71">
        <v>68</v>
      </c>
    </row>
    <row r="18" spans="1:22" s="25" customFormat="1" ht="15.75" customHeight="1">
      <c r="A18" s="233" t="s">
        <v>9</v>
      </c>
      <c r="B18" s="72" t="s">
        <v>169</v>
      </c>
      <c r="C18" s="73" t="s">
        <v>89</v>
      </c>
      <c r="D18" s="21">
        <f t="shared" si="0"/>
        <v>3295</v>
      </c>
      <c r="E18" s="21">
        <v>1624</v>
      </c>
      <c r="F18" s="21">
        <v>1671</v>
      </c>
      <c r="G18" s="21">
        <v>1437</v>
      </c>
      <c r="H18" s="21">
        <v>1467</v>
      </c>
      <c r="I18" s="21">
        <v>6</v>
      </c>
      <c r="J18" s="21">
        <v>6</v>
      </c>
      <c r="K18" s="21">
        <v>14</v>
      </c>
      <c r="L18" s="21">
        <v>12</v>
      </c>
      <c r="M18" s="21">
        <v>14</v>
      </c>
      <c r="N18" s="21">
        <v>25</v>
      </c>
      <c r="O18" s="21">
        <v>9</v>
      </c>
      <c r="P18" s="21">
        <v>14</v>
      </c>
      <c r="Q18" s="21">
        <v>46</v>
      </c>
      <c r="R18" s="21">
        <v>24</v>
      </c>
      <c r="S18" s="21">
        <v>51</v>
      </c>
      <c r="T18" s="21">
        <v>56</v>
      </c>
      <c r="U18" s="21">
        <v>47</v>
      </c>
      <c r="V18" s="21">
        <v>67</v>
      </c>
    </row>
    <row r="19" spans="1:22" s="25" customFormat="1" ht="18.95" customHeight="1">
      <c r="A19" s="234"/>
      <c r="B19" s="74" t="s">
        <v>170</v>
      </c>
      <c r="C19" s="75" t="s">
        <v>90</v>
      </c>
      <c r="D19" s="21">
        <f t="shared" si="0"/>
        <v>123</v>
      </c>
      <c r="E19" s="21">
        <v>62</v>
      </c>
      <c r="F19" s="21">
        <v>61</v>
      </c>
      <c r="G19" s="21">
        <v>53</v>
      </c>
      <c r="H19" s="21">
        <v>50</v>
      </c>
      <c r="I19" s="21">
        <v>0</v>
      </c>
      <c r="J19" s="21">
        <v>0</v>
      </c>
      <c r="K19" s="28">
        <v>1</v>
      </c>
      <c r="L19" s="21">
        <v>2</v>
      </c>
      <c r="M19" s="21">
        <v>2</v>
      </c>
      <c r="N19" s="21">
        <v>3</v>
      </c>
      <c r="O19" s="21">
        <v>0</v>
      </c>
      <c r="P19" s="21">
        <v>0</v>
      </c>
      <c r="Q19" s="28">
        <v>0</v>
      </c>
      <c r="R19" s="21">
        <v>0</v>
      </c>
      <c r="S19" s="21">
        <v>4</v>
      </c>
      <c r="T19" s="21">
        <v>5</v>
      </c>
      <c r="U19" s="21">
        <v>2</v>
      </c>
      <c r="V19" s="21">
        <v>1</v>
      </c>
    </row>
    <row r="20" spans="1:22" s="25" customFormat="1" ht="15.75" customHeight="1">
      <c r="A20" s="115" t="s">
        <v>411</v>
      </c>
      <c r="B20" s="76" t="s">
        <v>171</v>
      </c>
      <c r="C20" s="77" t="s">
        <v>88</v>
      </c>
      <c r="D20" s="71">
        <f t="shared" si="0"/>
        <v>1201</v>
      </c>
      <c r="E20" s="71">
        <v>556</v>
      </c>
      <c r="F20" s="71">
        <v>645</v>
      </c>
      <c r="G20" s="71">
        <v>246</v>
      </c>
      <c r="H20" s="71">
        <v>301</v>
      </c>
      <c r="I20" s="71">
        <v>4</v>
      </c>
      <c r="J20" s="71">
        <v>5</v>
      </c>
      <c r="K20" s="71">
        <v>71</v>
      </c>
      <c r="L20" s="71">
        <v>117</v>
      </c>
      <c r="M20" s="71">
        <v>24</v>
      </c>
      <c r="N20" s="71">
        <v>15</v>
      </c>
      <c r="O20" s="71">
        <v>1</v>
      </c>
      <c r="P20" s="71">
        <v>5</v>
      </c>
      <c r="Q20" s="71">
        <v>73</v>
      </c>
      <c r="R20" s="71">
        <v>89</v>
      </c>
      <c r="S20" s="71">
        <v>56</v>
      </c>
      <c r="T20" s="71">
        <v>45</v>
      </c>
      <c r="U20" s="71">
        <v>81</v>
      </c>
      <c r="V20" s="71">
        <v>68</v>
      </c>
    </row>
    <row r="21" spans="1:22" s="25" customFormat="1" ht="15.75" customHeight="1">
      <c r="A21" s="29" t="s">
        <v>10</v>
      </c>
      <c r="B21" s="72" t="s">
        <v>169</v>
      </c>
      <c r="C21" s="73" t="s">
        <v>89</v>
      </c>
      <c r="D21" s="21">
        <f t="shared" si="0"/>
        <v>1182</v>
      </c>
      <c r="E21" s="21">
        <v>549</v>
      </c>
      <c r="F21" s="21">
        <v>633</v>
      </c>
      <c r="G21" s="21">
        <v>239</v>
      </c>
      <c r="H21" s="21">
        <v>291</v>
      </c>
      <c r="I21" s="21">
        <v>4</v>
      </c>
      <c r="J21" s="21">
        <v>5</v>
      </c>
      <c r="K21" s="21">
        <v>71</v>
      </c>
      <c r="L21" s="21">
        <v>116</v>
      </c>
      <c r="M21" s="21">
        <v>24</v>
      </c>
      <c r="N21" s="21">
        <v>15</v>
      </c>
      <c r="O21" s="21">
        <v>1</v>
      </c>
      <c r="P21" s="21">
        <v>5</v>
      </c>
      <c r="Q21" s="21">
        <v>73</v>
      </c>
      <c r="R21" s="21">
        <v>88</v>
      </c>
      <c r="S21" s="21">
        <v>56</v>
      </c>
      <c r="T21" s="21">
        <v>45</v>
      </c>
      <c r="U21" s="21">
        <v>81</v>
      </c>
      <c r="V21" s="21">
        <v>68</v>
      </c>
    </row>
    <row r="22" spans="1:22" s="25" customFormat="1" ht="15.75" customHeight="1">
      <c r="A22" s="27"/>
      <c r="B22" s="74" t="s">
        <v>170</v>
      </c>
      <c r="C22" s="75" t="s">
        <v>90</v>
      </c>
      <c r="D22" s="21">
        <f t="shared" si="0"/>
        <v>19</v>
      </c>
      <c r="E22" s="21">
        <v>7</v>
      </c>
      <c r="F22" s="21">
        <v>12</v>
      </c>
      <c r="G22" s="21">
        <v>7</v>
      </c>
      <c r="H22" s="21">
        <v>10</v>
      </c>
      <c r="I22" s="21">
        <v>0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1</v>
      </c>
      <c r="S22" s="21">
        <v>0</v>
      </c>
      <c r="T22" s="21">
        <v>0</v>
      </c>
      <c r="U22" s="21">
        <v>0</v>
      </c>
      <c r="V22" s="21">
        <v>0</v>
      </c>
    </row>
    <row r="23" spans="1:22" s="25" customFormat="1" ht="15.75" customHeight="1">
      <c r="A23" s="115" t="s">
        <v>410</v>
      </c>
      <c r="B23" s="69" t="s">
        <v>168</v>
      </c>
      <c r="C23" s="70" t="s">
        <v>88</v>
      </c>
      <c r="D23" s="71">
        <f t="shared" si="0"/>
        <v>2930</v>
      </c>
      <c r="E23" s="71">
        <v>1118</v>
      </c>
      <c r="F23" s="71">
        <v>1812</v>
      </c>
      <c r="G23" s="71">
        <v>1029</v>
      </c>
      <c r="H23" s="71">
        <v>1682</v>
      </c>
      <c r="I23" s="71">
        <v>1</v>
      </c>
      <c r="J23" s="71">
        <v>1</v>
      </c>
      <c r="K23" s="71">
        <v>3</v>
      </c>
      <c r="L23" s="71">
        <v>3</v>
      </c>
      <c r="M23" s="71">
        <v>10</v>
      </c>
      <c r="N23" s="71">
        <v>9</v>
      </c>
      <c r="O23" s="71">
        <v>2</v>
      </c>
      <c r="P23" s="71">
        <v>1</v>
      </c>
      <c r="Q23" s="71">
        <v>0</v>
      </c>
      <c r="R23" s="71">
        <v>1</v>
      </c>
      <c r="S23" s="71">
        <v>9</v>
      </c>
      <c r="T23" s="71">
        <v>29</v>
      </c>
      <c r="U23" s="71">
        <v>64</v>
      </c>
      <c r="V23" s="71">
        <v>86</v>
      </c>
    </row>
    <row r="24" spans="1:22" s="25" customFormat="1" ht="15.75" customHeight="1">
      <c r="A24" s="29" t="s">
        <v>11</v>
      </c>
      <c r="B24" s="72" t="s">
        <v>169</v>
      </c>
      <c r="C24" s="73" t="s">
        <v>89</v>
      </c>
      <c r="D24" s="21">
        <f t="shared" si="0"/>
        <v>2850</v>
      </c>
      <c r="E24" s="21">
        <v>1093</v>
      </c>
      <c r="F24" s="21">
        <v>1757</v>
      </c>
      <c r="G24" s="21">
        <v>1009</v>
      </c>
      <c r="H24" s="21">
        <v>1635</v>
      </c>
      <c r="I24" s="21">
        <v>1</v>
      </c>
      <c r="J24" s="21">
        <v>1</v>
      </c>
      <c r="K24" s="21">
        <v>3</v>
      </c>
      <c r="L24" s="21">
        <v>3</v>
      </c>
      <c r="M24" s="21">
        <v>10</v>
      </c>
      <c r="N24" s="21">
        <v>9</v>
      </c>
      <c r="O24" s="21">
        <v>2</v>
      </c>
      <c r="P24" s="21">
        <v>0</v>
      </c>
      <c r="Q24" s="21">
        <v>0</v>
      </c>
      <c r="R24" s="21">
        <v>1</v>
      </c>
      <c r="S24" s="21">
        <v>9</v>
      </c>
      <c r="T24" s="21">
        <v>29</v>
      </c>
      <c r="U24" s="21">
        <v>59</v>
      </c>
      <c r="V24" s="21">
        <v>79</v>
      </c>
    </row>
    <row r="25" spans="1:22" s="25" customFormat="1" ht="15.75" customHeight="1">
      <c r="A25" s="27"/>
      <c r="B25" s="74" t="s">
        <v>170</v>
      </c>
      <c r="C25" s="75" t="s">
        <v>90</v>
      </c>
      <c r="D25" s="21">
        <f t="shared" si="0"/>
        <v>80</v>
      </c>
      <c r="E25" s="21">
        <v>25</v>
      </c>
      <c r="F25" s="21">
        <v>55</v>
      </c>
      <c r="G25" s="21">
        <v>20</v>
      </c>
      <c r="H25" s="21">
        <v>47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1</v>
      </c>
      <c r="Q25" s="21">
        <v>0</v>
      </c>
      <c r="R25" s="21">
        <v>0</v>
      </c>
      <c r="S25" s="21">
        <v>0</v>
      </c>
      <c r="T25" s="21">
        <v>0</v>
      </c>
      <c r="U25" s="21">
        <v>5</v>
      </c>
      <c r="V25" s="21">
        <v>7</v>
      </c>
    </row>
    <row r="26" spans="1:22" s="25" customFormat="1" ht="15.75" customHeight="1">
      <c r="A26" s="68" t="s">
        <v>172</v>
      </c>
      <c r="B26" s="76" t="s">
        <v>171</v>
      </c>
      <c r="C26" s="77" t="s">
        <v>88</v>
      </c>
      <c r="D26" s="71">
        <f t="shared" si="0"/>
        <v>478</v>
      </c>
      <c r="E26" s="71">
        <v>244</v>
      </c>
      <c r="F26" s="71">
        <v>234</v>
      </c>
      <c r="G26" s="71">
        <v>213</v>
      </c>
      <c r="H26" s="71">
        <v>205</v>
      </c>
      <c r="I26" s="71">
        <v>0</v>
      </c>
      <c r="J26" s="71">
        <v>0</v>
      </c>
      <c r="K26" s="71">
        <v>5</v>
      </c>
      <c r="L26" s="71">
        <v>5</v>
      </c>
      <c r="M26" s="71">
        <v>9</v>
      </c>
      <c r="N26" s="71">
        <v>9</v>
      </c>
      <c r="O26" s="71">
        <v>1</v>
      </c>
      <c r="P26" s="71">
        <v>2</v>
      </c>
      <c r="Q26" s="71">
        <v>8</v>
      </c>
      <c r="R26" s="71">
        <v>4</v>
      </c>
      <c r="S26" s="71">
        <v>8</v>
      </c>
      <c r="T26" s="71">
        <v>9</v>
      </c>
      <c r="U26" s="71">
        <v>0</v>
      </c>
      <c r="V26" s="71">
        <v>0</v>
      </c>
    </row>
    <row r="27" spans="1:22" s="25" customFormat="1" ht="15.75" customHeight="1">
      <c r="A27" s="233" t="s">
        <v>12</v>
      </c>
      <c r="B27" s="72" t="s">
        <v>169</v>
      </c>
      <c r="C27" s="73" t="s">
        <v>89</v>
      </c>
      <c r="D27" s="21">
        <f t="shared" si="0"/>
        <v>423</v>
      </c>
      <c r="E27" s="21">
        <v>219</v>
      </c>
      <c r="F27" s="21">
        <v>204</v>
      </c>
      <c r="G27" s="21">
        <v>190</v>
      </c>
      <c r="H27" s="21">
        <v>182</v>
      </c>
      <c r="I27" s="21">
        <v>0</v>
      </c>
      <c r="J27" s="21">
        <v>0</v>
      </c>
      <c r="K27" s="21">
        <v>5</v>
      </c>
      <c r="L27" s="21">
        <v>3</v>
      </c>
      <c r="M27" s="21">
        <v>8</v>
      </c>
      <c r="N27" s="21">
        <v>7</v>
      </c>
      <c r="O27" s="21">
        <v>1</v>
      </c>
      <c r="P27" s="21">
        <v>2</v>
      </c>
      <c r="Q27" s="21">
        <v>7</v>
      </c>
      <c r="R27" s="21">
        <v>1</v>
      </c>
      <c r="S27" s="21">
        <v>8</v>
      </c>
      <c r="T27" s="21">
        <v>9</v>
      </c>
      <c r="U27" s="21">
        <v>0</v>
      </c>
      <c r="V27" s="21">
        <v>0</v>
      </c>
    </row>
    <row r="28" spans="1:22" s="25" customFormat="1" ht="15.75" customHeight="1">
      <c r="A28" s="234"/>
      <c r="B28" s="74" t="s">
        <v>170</v>
      </c>
      <c r="C28" s="75" t="s">
        <v>90</v>
      </c>
      <c r="D28" s="21">
        <f t="shared" si="0"/>
        <v>55</v>
      </c>
      <c r="E28" s="21">
        <v>25</v>
      </c>
      <c r="F28" s="21">
        <v>30</v>
      </c>
      <c r="G28" s="21">
        <v>23</v>
      </c>
      <c r="H28" s="21">
        <v>23</v>
      </c>
      <c r="I28" s="21">
        <v>0</v>
      </c>
      <c r="J28" s="21">
        <v>0</v>
      </c>
      <c r="K28" s="21">
        <v>0</v>
      </c>
      <c r="L28" s="21">
        <v>2</v>
      </c>
      <c r="M28" s="21">
        <v>1</v>
      </c>
      <c r="N28" s="21">
        <v>2</v>
      </c>
      <c r="O28" s="21">
        <v>0</v>
      </c>
      <c r="P28" s="21">
        <v>0</v>
      </c>
      <c r="Q28" s="21">
        <v>1</v>
      </c>
      <c r="R28" s="21">
        <v>3</v>
      </c>
      <c r="S28" s="21">
        <v>0</v>
      </c>
      <c r="T28" s="21">
        <v>0</v>
      </c>
      <c r="U28" s="21">
        <v>0</v>
      </c>
      <c r="V28" s="21">
        <v>0</v>
      </c>
    </row>
    <row r="29" spans="1:22" s="25" customFormat="1" ht="15.75" customHeight="1">
      <c r="A29" s="68" t="s">
        <v>350</v>
      </c>
      <c r="B29" s="76" t="s">
        <v>171</v>
      </c>
      <c r="C29" s="77" t="s">
        <v>88</v>
      </c>
      <c r="D29" s="71">
        <f t="shared" si="0"/>
        <v>833</v>
      </c>
      <c r="E29" s="71">
        <v>448</v>
      </c>
      <c r="F29" s="71">
        <v>385</v>
      </c>
      <c r="G29" s="71">
        <v>161</v>
      </c>
      <c r="H29" s="71">
        <v>240</v>
      </c>
      <c r="I29" s="71">
        <v>0</v>
      </c>
      <c r="J29" s="71">
        <v>3</v>
      </c>
      <c r="K29" s="71">
        <v>2</v>
      </c>
      <c r="L29" s="71">
        <v>3</v>
      </c>
      <c r="M29" s="71">
        <v>26</v>
      </c>
      <c r="N29" s="71">
        <v>45</v>
      </c>
      <c r="O29" s="71">
        <v>4</v>
      </c>
      <c r="P29" s="71">
        <v>8</v>
      </c>
      <c r="Q29" s="71">
        <v>4</v>
      </c>
      <c r="R29" s="71">
        <v>4</v>
      </c>
      <c r="S29" s="71">
        <v>44</v>
      </c>
      <c r="T29" s="71">
        <v>49</v>
      </c>
      <c r="U29" s="71">
        <v>207</v>
      </c>
      <c r="V29" s="71">
        <v>33</v>
      </c>
    </row>
    <row r="30" spans="1:22" s="25" customFormat="1" ht="15.75" customHeight="1">
      <c r="A30" s="233" t="s">
        <v>13</v>
      </c>
      <c r="B30" s="72" t="s">
        <v>169</v>
      </c>
      <c r="C30" s="73" t="s">
        <v>89</v>
      </c>
      <c r="D30" s="21">
        <f t="shared" si="0"/>
        <v>725</v>
      </c>
      <c r="E30" s="21">
        <v>396</v>
      </c>
      <c r="F30" s="21">
        <v>329</v>
      </c>
      <c r="G30" s="21">
        <v>148</v>
      </c>
      <c r="H30" s="21">
        <v>216</v>
      </c>
      <c r="I30" s="21">
        <v>0</v>
      </c>
      <c r="J30" s="21">
        <v>3</v>
      </c>
      <c r="K30" s="21">
        <v>2</v>
      </c>
      <c r="L30" s="21">
        <v>3</v>
      </c>
      <c r="M30" s="21">
        <v>22</v>
      </c>
      <c r="N30" s="21">
        <v>41</v>
      </c>
      <c r="O30" s="21">
        <v>2</v>
      </c>
      <c r="P30" s="21">
        <v>6</v>
      </c>
      <c r="Q30" s="21">
        <v>3</v>
      </c>
      <c r="R30" s="21">
        <v>4</v>
      </c>
      <c r="S30" s="21">
        <v>35</v>
      </c>
      <c r="T30" s="21">
        <v>39</v>
      </c>
      <c r="U30" s="21">
        <v>184</v>
      </c>
      <c r="V30" s="21">
        <v>17</v>
      </c>
    </row>
    <row r="31" spans="1:22" s="25" customFormat="1" ht="15.75" customHeight="1">
      <c r="A31" s="234"/>
      <c r="B31" s="74" t="s">
        <v>170</v>
      </c>
      <c r="C31" s="75" t="s">
        <v>90</v>
      </c>
      <c r="D31" s="21">
        <f t="shared" si="0"/>
        <v>108</v>
      </c>
      <c r="E31" s="21">
        <v>52</v>
      </c>
      <c r="F31" s="21">
        <v>56</v>
      </c>
      <c r="G31" s="21">
        <v>13</v>
      </c>
      <c r="H31" s="21">
        <v>24</v>
      </c>
      <c r="I31" s="21">
        <v>0</v>
      </c>
      <c r="J31" s="21">
        <v>0</v>
      </c>
      <c r="K31" s="21">
        <v>0</v>
      </c>
      <c r="L31" s="21">
        <v>0</v>
      </c>
      <c r="M31" s="21">
        <v>4</v>
      </c>
      <c r="N31" s="21">
        <v>4</v>
      </c>
      <c r="O31" s="21">
        <v>2</v>
      </c>
      <c r="P31" s="21">
        <v>2</v>
      </c>
      <c r="Q31" s="21">
        <v>1</v>
      </c>
      <c r="R31" s="21">
        <v>0</v>
      </c>
      <c r="S31" s="21">
        <v>9</v>
      </c>
      <c r="T31" s="21">
        <v>10</v>
      </c>
      <c r="U31" s="21">
        <v>23</v>
      </c>
      <c r="V31" s="21">
        <v>16</v>
      </c>
    </row>
    <row r="32" spans="1:22" s="25" customFormat="1" ht="15.75" customHeight="1">
      <c r="A32" s="68" t="s">
        <v>173</v>
      </c>
      <c r="B32" s="76" t="s">
        <v>171</v>
      </c>
      <c r="C32" s="77" t="s">
        <v>88</v>
      </c>
      <c r="D32" s="71">
        <f t="shared" si="0"/>
        <v>390</v>
      </c>
      <c r="E32" s="71">
        <v>210</v>
      </c>
      <c r="F32" s="71">
        <v>180</v>
      </c>
      <c r="G32" s="71">
        <v>176</v>
      </c>
      <c r="H32" s="71">
        <v>145</v>
      </c>
      <c r="I32" s="71">
        <v>0</v>
      </c>
      <c r="J32" s="71">
        <v>0</v>
      </c>
      <c r="K32" s="71">
        <v>4</v>
      </c>
      <c r="L32" s="71">
        <v>5</v>
      </c>
      <c r="M32" s="71">
        <v>6</v>
      </c>
      <c r="N32" s="71">
        <v>2</v>
      </c>
      <c r="O32" s="71">
        <v>0</v>
      </c>
      <c r="P32" s="71">
        <v>0</v>
      </c>
      <c r="Q32" s="71">
        <v>2</v>
      </c>
      <c r="R32" s="71">
        <v>7</v>
      </c>
      <c r="S32" s="71">
        <v>16</v>
      </c>
      <c r="T32" s="71">
        <v>17</v>
      </c>
      <c r="U32" s="71">
        <v>6</v>
      </c>
      <c r="V32" s="71">
        <v>4</v>
      </c>
    </row>
    <row r="33" spans="1:22" s="25" customFormat="1" ht="15.75" customHeight="1">
      <c r="A33" s="233" t="s">
        <v>14</v>
      </c>
      <c r="B33" s="72" t="s">
        <v>169</v>
      </c>
      <c r="C33" s="73" t="s">
        <v>89</v>
      </c>
      <c r="D33" s="21">
        <f t="shared" si="0"/>
        <v>326</v>
      </c>
      <c r="E33" s="21">
        <v>174</v>
      </c>
      <c r="F33" s="21">
        <v>152</v>
      </c>
      <c r="G33" s="21">
        <v>149</v>
      </c>
      <c r="H33" s="21">
        <v>128</v>
      </c>
      <c r="I33" s="21">
        <v>0</v>
      </c>
      <c r="J33" s="21">
        <v>0</v>
      </c>
      <c r="K33" s="21">
        <v>4</v>
      </c>
      <c r="L33" s="21">
        <v>5</v>
      </c>
      <c r="M33" s="21">
        <v>5</v>
      </c>
      <c r="N33" s="21">
        <v>0</v>
      </c>
      <c r="O33" s="21">
        <v>0</v>
      </c>
      <c r="P33" s="21">
        <v>0</v>
      </c>
      <c r="Q33" s="21">
        <v>2</v>
      </c>
      <c r="R33" s="21">
        <v>6</v>
      </c>
      <c r="S33" s="21">
        <v>10</v>
      </c>
      <c r="T33" s="21">
        <v>13</v>
      </c>
      <c r="U33" s="21">
        <v>4</v>
      </c>
      <c r="V33" s="21">
        <v>0</v>
      </c>
    </row>
    <row r="34" spans="1:22" s="25" customFormat="1" ht="15.75" customHeight="1">
      <c r="A34" s="234"/>
      <c r="B34" s="74" t="s">
        <v>170</v>
      </c>
      <c r="C34" s="75" t="s">
        <v>90</v>
      </c>
      <c r="D34" s="21">
        <f t="shared" si="0"/>
        <v>64</v>
      </c>
      <c r="E34" s="21">
        <v>36</v>
      </c>
      <c r="F34" s="21">
        <v>28</v>
      </c>
      <c r="G34" s="21">
        <v>27</v>
      </c>
      <c r="H34" s="21">
        <v>17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2</v>
      </c>
      <c r="O34" s="21">
        <v>0</v>
      </c>
      <c r="P34" s="21">
        <v>0</v>
      </c>
      <c r="Q34" s="21">
        <v>0</v>
      </c>
      <c r="R34" s="21">
        <v>1</v>
      </c>
      <c r="S34" s="21">
        <v>6</v>
      </c>
      <c r="T34" s="21">
        <v>4</v>
      </c>
      <c r="U34" s="21">
        <v>2</v>
      </c>
      <c r="V34" s="21">
        <v>4</v>
      </c>
    </row>
    <row r="35" spans="1:22" s="25" customFormat="1" ht="15.75" customHeight="1">
      <c r="A35" s="68" t="s">
        <v>174</v>
      </c>
      <c r="B35" s="76" t="s">
        <v>171</v>
      </c>
      <c r="C35" s="77" t="s">
        <v>88</v>
      </c>
      <c r="D35" s="71">
        <f t="shared" si="0"/>
        <v>473</v>
      </c>
      <c r="E35" s="71">
        <v>279</v>
      </c>
      <c r="F35" s="71">
        <v>194</v>
      </c>
      <c r="G35" s="71">
        <v>223</v>
      </c>
      <c r="H35" s="71">
        <v>149</v>
      </c>
      <c r="I35" s="71">
        <v>0</v>
      </c>
      <c r="J35" s="71">
        <v>0</v>
      </c>
      <c r="K35" s="71">
        <v>1</v>
      </c>
      <c r="L35" s="71">
        <v>1</v>
      </c>
      <c r="M35" s="71">
        <v>1</v>
      </c>
      <c r="N35" s="71">
        <v>0</v>
      </c>
      <c r="O35" s="71">
        <v>5</v>
      </c>
      <c r="P35" s="71">
        <v>3</v>
      </c>
      <c r="Q35" s="71">
        <v>17</v>
      </c>
      <c r="R35" s="71">
        <v>13</v>
      </c>
      <c r="S35" s="71">
        <v>8</v>
      </c>
      <c r="T35" s="71">
        <v>1</v>
      </c>
      <c r="U35" s="71">
        <v>24</v>
      </c>
      <c r="V35" s="71">
        <v>27</v>
      </c>
    </row>
    <row r="36" spans="1:22" s="25" customFormat="1" ht="15.75" customHeight="1">
      <c r="A36" s="233" t="s">
        <v>15</v>
      </c>
      <c r="B36" s="72" t="s">
        <v>169</v>
      </c>
      <c r="C36" s="73" t="s">
        <v>89</v>
      </c>
      <c r="D36" s="21">
        <f t="shared" si="0"/>
        <v>428</v>
      </c>
      <c r="E36" s="21">
        <v>250</v>
      </c>
      <c r="F36" s="21">
        <v>178</v>
      </c>
      <c r="G36" s="21">
        <v>205</v>
      </c>
      <c r="H36" s="21">
        <v>136</v>
      </c>
      <c r="I36" s="21">
        <v>0</v>
      </c>
      <c r="J36" s="21">
        <v>0</v>
      </c>
      <c r="K36" s="21">
        <v>1</v>
      </c>
      <c r="L36" s="21">
        <v>1</v>
      </c>
      <c r="M36" s="21">
        <v>1</v>
      </c>
      <c r="N36" s="21">
        <v>0</v>
      </c>
      <c r="O36" s="21">
        <v>3</v>
      </c>
      <c r="P36" s="21">
        <v>3</v>
      </c>
      <c r="Q36" s="21">
        <v>16</v>
      </c>
      <c r="R36" s="21">
        <v>12</v>
      </c>
      <c r="S36" s="21">
        <v>6</v>
      </c>
      <c r="T36" s="21">
        <v>1</v>
      </c>
      <c r="U36" s="21">
        <v>18</v>
      </c>
      <c r="V36" s="21">
        <v>25</v>
      </c>
    </row>
    <row r="37" spans="1:22" s="25" customFormat="1" ht="15.75" customHeight="1">
      <c r="A37" s="234"/>
      <c r="B37" s="74" t="s">
        <v>170</v>
      </c>
      <c r="C37" s="75" t="s">
        <v>90</v>
      </c>
      <c r="D37" s="21">
        <f t="shared" si="0"/>
        <v>45</v>
      </c>
      <c r="E37" s="21">
        <v>29</v>
      </c>
      <c r="F37" s="21">
        <v>16</v>
      </c>
      <c r="G37" s="21">
        <v>18</v>
      </c>
      <c r="H37" s="21">
        <v>13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2</v>
      </c>
      <c r="P37" s="21">
        <v>0</v>
      </c>
      <c r="Q37" s="21">
        <v>1</v>
      </c>
      <c r="R37" s="21">
        <v>1</v>
      </c>
      <c r="S37" s="21">
        <v>2</v>
      </c>
      <c r="T37" s="21">
        <v>0</v>
      </c>
      <c r="U37" s="21">
        <v>6</v>
      </c>
      <c r="V37" s="21">
        <v>2</v>
      </c>
    </row>
    <row r="38" spans="1:22" s="25" customFormat="1" ht="15.75" customHeight="1">
      <c r="A38" s="68" t="s">
        <v>175</v>
      </c>
      <c r="B38" s="76" t="s">
        <v>171</v>
      </c>
      <c r="C38" s="77" t="s">
        <v>88</v>
      </c>
      <c r="D38" s="71">
        <f t="shared" si="0"/>
        <v>1061</v>
      </c>
      <c r="E38" s="71">
        <v>488</v>
      </c>
      <c r="F38" s="71">
        <v>573</v>
      </c>
      <c r="G38" s="71">
        <v>459</v>
      </c>
      <c r="H38" s="71">
        <v>531</v>
      </c>
      <c r="I38" s="71">
        <v>0</v>
      </c>
      <c r="J38" s="71">
        <v>0</v>
      </c>
      <c r="K38" s="71">
        <v>14</v>
      </c>
      <c r="L38" s="71">
        <v>14</v>
      </c>
      <c r="M38" s="71">
        <v>1</v>
      </c>
      <c r="N38" s="71">
        <v>15</v>
      </c>
      <c r="O38" s="71">
        <v>0</v>
      </c>
      <c r="P38" s="71">
        <v>0</v>
      </c>
      <c r="Q38" s="71">
        <v>7</v>
      </c>
      <c r="R38" s="71">
        <v>4</v>
      </c>
      <c r="S38" s="71">
        <v>2</v>
      </c>
      <c r="T38" s="71">
        <v>2</v>
      </c>
      <c r="U38" s="71">
        <v>5</v>
      </c>
      <c r="V38" s="71">
        <v>7</v>
      </c>
    </row>
    <row r="39" spans="1:22" s="25" customFormat="1" ht="15.75" customHeight="1">
      <c r="A39" s="233" t="s">
        <v>16</v>
      </c>
      <c r="B39" s="72" t="s">
        <v>169</v>
      </c>
      <c r="C39" s="73" t="s">
        <v>89</v>
      </c>
      <c r="D39" s="21">
        <f t="shared" si="0"/>
        <v>1049</v>
      </c>
      <c r="E39" s="21">
        <v>483</v>
      </c>
      <c r="F39" s="21">
        <v>566</v>
      </c>
      <c r="G39" s="21">
        <v>456</v>
      </c>
      <c r="H39" s="21">
        <v>526</v>
      </c>
      <c r="I39" s="21">
        <v>0</v>
      </c>
      <c r="J39" s="21">
        <v>0</v>
      </c>
      <c r="K39" s="21">
        <v>13</v>
      </c>
      <c r="L39" s="21">
        <v>14</v>
      </c>
      <c r="M39" s="21">
        <v>1</v>
      </c>
      <c r="N39" s="21">
        <v>14</v>
      </c>
      <c r="O39" s="21">
        <v>0</v>
      </c>
      <c r="P39" s="21">
        <v>0</v>
      </c>
      <c r="Q39" s="21">
        <v>7</v>
      </c>
      <c r="R39" s="21">
        <v>4</v>
      </c>
      <c r="S39" s="21">
        <v>2</v>
      </c>
      <c r="T39" s="21">
        <v>2</v>
      </c>
      <c r="U39" s="21">
        <v>4</v>
      </c>
      <c r="V39" s="21">
        <v>6</v>
      </c>
    </row>
    <row r="40" spans="1:22" s="25" customFormat="1" ht="15.75" customHeight="1">
      <c r="A40" s="234"/>
      <c r="B40" s="74" t="s">
        <v>170</v>
      </c>
      <c r="C40" s="75" t="s">
        <v>90</v>
      </c>
      <c r="D40" s="21">
        <f t="shared" si="0"/>
        <v>12</v>
      </c>
      <c r="E40" s="21">
        <v>5</v>
      </c>
      <c r="F40" s="21">
        <v>7</v>
      </c>
      <c r="G40" s="21">
        <v>3</v>
      </c>
      <c r="H40" s="21">
        <v>5</v>
      </c>
      <c r="I40" s="21">
        <v>0</v>
      </c>
      <c r="J40" s="21">
        <v>0</v>
      </c>
      <c r="K40" s="21">
        <v>1</v>
      </c>
      <c r="L40" s="21">
        <v>0</v>
      </c>
      <c r="M40" s="21">
        <v>0</v>
      </c>
      <c r="N40" s="21">
        <v>1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1</v>
      </c>
      <c r="V40" s="21">
        <v>1</v>
      </c>
    </row>
    <row r="41" spans="1:22" s="25" customFormat="1" ht="15.75" customHeight="1">
      <c r="A41" s="68" t="s">
        <v>176</v>
      </c>
      <c r="B41" s="76" t="s">
        <v>171</v>
      </c>
      <c r="C41" s="77" t="s">
        <v>88</v>
      </c>
      <c r="D41" s="71">
        <f t="shared" si="0"/>
        <v>148</v>
      </c>
      <c r="E41" s="71">
        <v>73</v>
      </c>
      <c r="F41" s="71">
        <v>75</v>
      </c>
      <c r="G41" s="71">
        <v>47</v>
      </c>
      <c r="H41" s="71">
        <v>48</v>
      </c>
      <c r="I41" s="71">
        <v>2</v>
      </c>
      <c r="J41" s="71">
        <v>2</v>
      </c>
      <c r="K41" s="71">
        <v>0</v>
      </c>
      <c r="L41" s="71">
        <v>0</v>
      </c>
      <c r="M41" s="71">
        <v>12</v>
      </c>
      <c r="N41" s="71">
        <v>19</v>
      </c>
      <c r="O41" s="71">
        <v>1</v>
      </c>
      <c r="P41" s="71">
        <v>0</v>
      </c>
      <c r="Q41" s="71">
        <v>4</v>
      </c>
      <c r="R41" s="71">
        <v>0</v>
      </c>
      <c r="S41" s="71">
        <v>4</v>
      </c>
      <c r="T41" s="71">
        <v>4</v>
      </c>
      <c r="U41" s="71">
        <v>3</v>
      </c>
      <c r="V41" s="71">
        <v>2</v>
      </c>
    </row>
    <row r="42" spans="1:22" s="25" customFormat="1" ht="15.75" customHeight="1">
      <c r="A42" s="233" t="s">
        <v>17</v>
      </c>
      <c r="B42" s="72" t="s">
        <v>169</v>
      </c>
      <c r="C42" s="73" t="s">
        <v>89</v>
      </c>
      <c r="D42" s="21">
        <f t="shared" si="0"/>
        <v>128</v>
      </c>
      <c r="E42" s="21">
        <v>66</v>
      </c>
      <c r="F42" s="21">
        <v>62</v>
      </c>
      <c r="G42" s="21">
        <v>42</v>
      </c>
      <c r="H42" s="21">
        <v>42</v>
      </c>
      <c r="I42" s="21">
        <v>1</v>
      </c>
      <c r="J42" s="21">
        <v>0</v>
      </c>
      <c r="K42" s="21">
        <v>0</v>
      </c>
      <c r="L42" s="21">
        <v>0</v>
      </c>
      <c r="M42" s="21">
        <v>11</v>
      </c>
      <c r="N42" s="21">
        <v>14</v>
      </c>
      <c r="O42" s="21">
        <v>1</v>
      </c>
      <c r="P42" s="21">
        <v>0</v>
      </c>
      <c r="Q42" s="21">
        <v>4</v>
      </c>
      <c r="R42" s="21">
        <v>0</v>
      </c>
      <c r="S42" s="21">
        <v>4</v>
      </c>
      <c r="T42" s="21">
        <v>4</v>
      </c>
      <c r="U42" s="21">
        <v>3</v>
      </c>
      <c r="V42" s="21">
        <v>2</v>
      </c>
    </row>
    <row r="43" spans="1:22" s="25" customFormat="1" ht="15.75" customHeight="1">
      <c r="A43" s="234"/>
      <c r="B43" s="74" t="s">
        <v>170</v>
      </c>
      <c r="C43" s="75" t="s">
        <v>90</v>
      </c>
      <c r="D43" s="21">
        <f t="shared" si="0"/>
        <v>20</v>
      </c>
      <c r="E43" s="21">
        <v>7</v>
      </c>
      <c r="F43" s="21">
        <v>13</v>
      </c>
      <c r="G43" s="21">
        <v>5</v>
      </c>
      <c r="H43" s="21">
        <v>6</v>
      </c>
      <c r="I43" s="21">
        <v>1</v>
      </c>
      <c r="J43" s="21">
        <v>2</v>
      </c>
      <c r="K43" s="21">
        <v>0</v>
      </c>
      <c r="L43" s="21">
        <v>0</v>
      </c>
      <c r="M43" s="21">
        <v>1</v>
      </c>
      <c r="N43" s="21">
        <v>5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</row>
    <row r="44" spans="1:22" s="25" customFormat="1" ht="15.75" customHeight="1">
      <c r="A44" s="68" t="s">
        <v>177</v>
      </c>
      <c r="B44" s="76" t="s">
        <v>171</v>
      </c>
      <c r="C44" s="77" t="s">
        <v>88</v>
      </c>
      <c r="D44" s="71">
        <f t="shared" si="0"/>
        <v>866</v>
      </c>
      <c r="E44" s="71">
        <v>440</v>
      </c>
      <c r="F44" s="71">
        <v>426</v>
      </c>
      <c r="G44" s="71">
        <v>414</v>
      </c>
      <c r="H44" s="71">
        <v>394</v>
      </c>
      <c r="I44" s="71">
        <v>1</v>
      </c>
      <c r="J44" s="71">
        <v>1</v>
      </c>
      <c r="K44" s="71">
        <v>4</v>
      </c>
      <c r="L44" s="71">
        <v>3</v>
      </c>
      <c r="M44" s="71">
        <v>2</v>
      </c>
      <c r="N44" s="71">
        <v>2</v>
      </c>
      <c r="O44" s="71">
        <v>1</v>
      </c>
      <c r="P44" s="71">
        <v>2</v>
      </c>
      <c r="Q44" s="71">
        <v>2</v>
      </c>
      <c r="R44" s="71">
        <v>2</v>
      </c>
      <c r="S44" s="71">
        <v>3</v>
      </c>
      <c r="T44" s="71">
        <v>9</v>
      </c>
      <c r="U44" s="71">
        <v>13</v>
      </c>
      <c r="V44" s="71">
        <v>13</v>
      </c>
    </row>
    <row r="45" spans="1:22" s="25" customFormat="1" ht="15.75" customHeight="1">
      <c r="A45" s="233" t="s">
        <v>18</v>
      </c>
      <c r="B45" s="72" t="s">
        <v>169</v>
      </c>
      <c r="C45" s="73" t="s">
        <v>89</v>
      </c>
      <c r="D45" s="21">
        <f t="shared" si="0"/>
        <v>865</v>
      </c>
      <c r="E45" s="21">
        <v>440</v>
      </c>
      <c r="F45" s="21">
        <v>425</v>
      </c>
      <c r="G45" s="21">
        <v>414</v>
      </c>
      <c r="H45" s="21">
        <v>393</v>
      </c>
      <c r="I45" s="21">
        <v>1</v>
      </c>
      <c r="J45" s="21">
        <v>1</v>
      </c>
      <c r="K45" s="21">
        <v>4</v>
      </c>
      <c r="L45" s="21">
        <v>3</v>
      </c>
      <c r="M45" s="21">
        <v>2</v>
      </c>
      <c r="N45" s="21">
        <v>2</v>
      </c>
      <c r="O45" s="21">
        <v>1</v>
      </c>
      <c r="P45" s="21">
        <v>2</v>
      </c>
      <c r="Q45" s="21">
        <v>2</v>
      </c>
      <c r="R45" s="21">
        <v>2</v>
      </c>
      <c r="S45" s="21">
        <v>3</v>
      </c>
      <c r="T45" s="21">
        <v>9</v>
      </c>
      <c r="U45" s="21">
        <v>13</v>
      </c>
      <c r="V45" s="21">
        <v>13</v>
      </c>
    </row>
    <row r="46" spans="1:22" s="25" customFormat="1" ht="15.75" customHeight="1">
      <c r="A46" s="234"/>
      <c r="B46" s="74" t="s">
        <v>170</v>
      </c>
      <c r="C46" s="75" t="s">
        <v>90</v>
      </c>
      <c r="D46" s="21">
        <f t="shared" si="0"/>
        <v>1</v>
      </c>
      <c r="E46" s="21">
        <v>0</v>
      </c>
      <c r="F46" s="21">
        <v>1</v>
      </c>
      <c r="G46" s="21">
        <v>0</v>
      </c>
      <c r="H46" s="21">
        <v>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</row>
    <row r="47" spans="1:22" s="25" customFormat="1" ht="15.75" customHeight="1">
      <c r="A47" s="68" t="s">
        <v>178</v>
      </c>
      <c r="B47" s="76" t="s">
        <v>171</v>
      </c>
      <c r="C47" s="77" t="s">
        <v>88</v>
      </c>
      <c r="D47" s="71">
        <f t="shared" si="0"/>
        <v>368</v>
      </c>
      <c r="E47" s="71">
        <v>191</v>
      </c>
      <c r="F47" s="71">
        <v>177</v>
      </c>
      <c r="G47" s="71">
        <v>170</v>
      </c>
      <c r="H47" s="71">
        <v>150</v>
      </c>
      <c r="I47" s="71">
        <v>1</v>
      </c>
      <c r="J47" s="71">
        <v>3</v>
      </c>
      <c r="K47" s="71">
        <v>3</v>
      </c>
      <c r="L47" s="71">
        <v>6</v>
      </c>
      <c r="M47" s="71">
        <v>6</v>
      </c>
      <c r="N47" s="71">
        <v>3</v>
      </c>
      <c r="O47" s="71">
        <v>0</v>
      </c>
      <c r="P47" s="71">
        <v>1</v>
      </c>
      <c r="Q47" s="71">
        <v>6</v>
      </c>
      <c r="R47" s="71">
        <v>6</v>
      </c>
      <c r="S47" s="71">
        <v>2</v>
      </c>
      <c r="T47" s="71">
        <v>3</v>
      </c>
      <c r="U47" s="71">
        <v>3</v>
      </c>
      <c r="V47" s="71">
        <v>5</v>
      </c>
    </row>
    <row r="48" spans="1:22" s="25" customFormat="1" ht="15.75" customHeight="1">
      <c r="A48" s="233" t="s">
        <v>19</v>
      </c>
      <c r="B48" s="72" t="s">
        <v>169</v>
      </c>
      <c r="C48" s="73" t="s">
        <v>89</v>
      </c>
      <c r="D48" s="21">
        <f t="shared" si="0"/>
        <v>354</v>
      </c>
      <c r="E48" s="21">
        <v>186</v>
      </c>
      <c r="F48" s="21">
        <v>168</v>
      </c>
      <c r="G48" s="21">
        <v>166</v>
      </c>
      <c r="H48" s="21">
        <v>146</v>
      </c>
      <c r="I48" s="21">
        <v>1</v>
      </c>
      <c r="J48" s="21">
        <v>2</v>
      </c>
      <c r="K48" s="21">
        <v>3</v>
      </c>
      <c r="L48" s="21">
        <v>5</v>
      </c>
      <c r="M48" s="21">
        <v>5</v>
      </c>
      <c r="N48" s="21">
        <v>2</v>
      </c>
      <c r="O48" s="21">
        <v>0</v>
      </c>
      <c r="P48" s="21">
        <v>0</v>
      </c>
      <c r="Q48" s="21">
        <v>6</v>
      </c>
      <c r="R48" s="21">
        <v>6</v>
      </c>
      <c r="S48" s="21">
        <v>2</v>
      </c>
      <c r="T48" s="21">
        <v>3</v>
      </c>
      <c r="U48" s="21">
        <v>3</v>
      </c>
      <c r="V48" s="21">
        <v>4</v>
      </c>
    </row>
    <row r="49" spans="1:22" s="25" customFormat="1" ht="15.75" customHeight="1">
      <c r="A49" s="234"/>
      <c r="B49" s="74" t="s">
        <v>170</v>
      </c>
      <c r="C49" s="75" t="s">
        <v>90</v>
      </c>
      <c r="D49" s="21">
        <f t="shared" si="0"/>
        <v>14</v>
      </c>
      <c r="E49" s="21">
        <v>5</v>
      </c>
      <c r="F49" s="21">
        <v>9</v>
      </c>
      <c r="G49" s="21">
        <v>4</v>
      </c>
      <c r="H49" s="21">
        <v>4</v>
      </c>
      <c r="I49" s="21">
        <v>0</v>
      </c>
      <c r="J49" s="21">
        <v>1</v>
      </c>
      <c r="K49" s="21">
        <v>0</v>
      </c>
      <c r="L49" s="21">
        <v>1</v>
      </c>
      <c r="M49" s="21">
        <v>1</v>
      </c>
      <c r="N49" s="21">
        <v>1</v>
      </c>
      <c r="O49" s="21">
        <v>0</v>
      </c>
      <c r="P49" s="21">
        <v>1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1</v>
      </c>
    </row>
    <row r="50" spans="1:22" s="25" customFormat="1" ht="15.75" customHeight="1">
      <c r="A50" s="68" t="s">
        <v>179</v>
      </c>
      <c r="B50" s="76" t="s">
        <v>171</v>
      </c>
      <c r="C50" s="77" t="s">
        <v>88</v>
      </c>
      <c r="D50" s="71">
        <f t="shared" si="0"/>
        <v>589</v>
      </c>
      <c r="E50" s="71">
        <v>297</v>
      </c>
      <c r="F50" s="71">
        <v>292</v>
      </c>
      <c r="G50" s="71">
        <v>188</v>
      </c>
      <c r="H50" s="71">
        <v>170</v>
      </c>
      <c r="I50" s="71">
        <v>5</v>
      </c>
      <c r="J50" s="71">
        <v>6</v>
      </c>
      <c r="K50" s="71">
        <v>19</v>
      </c>
      <c r="L50" s="71">
        <v>19</v>
      </c>
      <c r="M50" s="71">
        <v>9</v>
      </c>
      <c r="N50" s="71">
        <v>10</v>
      </c>
      <c r="O50" s="71">
        <v>3</v>
      </c>
      <c r="P50" s="71">
        <v>5</v>
      </c>
      <c r="Q50" s="71">
        <v>21</v>
      </c>
      <c r="R50" s="71">
        <v>25</v>
      </c>
      <c r="S50" s="71">
        <v>18</v>
      </c>
      <c r="T50" s="71">
        <v>21</v>
      </c>
      <c r="U50" s="71">
        <v>34</v>
      </c>
      <c r="V50" s="71">
        <v>36</v>
      </c>
    </row>
    <row r="51" spans="1:22" s="25" customFormat="1" ht="15.75" customHeight="1">
      <c r="A51" s="233" t="s">
        <v>20</v>
      </c>
      <c r="B51" s="72" t="s">
        <v>169</v>
      </c>
      <c r="C51" s="73" t="s">
        <v>89</v>
      </c>
      <c r="D51" s="21">
        <f t="shared" si="0"/>
        <v>463</v>
      </c>
      <c r="E51" s="21">
        <v>224</v>
      </c>
      <c r="F51" s="21">
        <v>239</v>
      </c>
      <c r="G51" s="21">
        <v>133</v>
      </c>
      <c r="H51" s="21">
        <v>141</v>
      </c>
      <c r="I51" s="21">
        <v>5</v>
      </c>
      <c r="J51" s="21">
        <v>6</v>
      </c>
      <c r="K51" s="21">
        <v>15</v>
      </c>
      <c r="L51" s="21">
        <v>14</v>
      </c>
      <c r="M51" s="21">
        <v>9</v>
      </c>
      <c r="N51" s="21">
        <v>7</v>
      </c>
      <c r="O51" s="21">
        <v>3</v>
      </c>
      <c r="P51" s="21">
        <v>4</v>
      </c>
      <c r="Q51" s="21">
        <v>15</v>
      </c>
      <c r="R51" s="21">
        <v>19</v>
      </c>
      <c r="S51" s="21">
        <v>17</v>
      </c>
      <c r="T51" s="21">
        <v>19</v>
      </c>
      <c r="U51" s="21">
        <v>27</v>
      </c>
      <c r="V51" s="21">
        <v>29</v>
      </c>
    </row>
    <row r="52" spans="1:22" s="25" customFormat="1" ht="15.75" customHeight="1">
      <c r="A52" s="234"/>
      <c r="B52" s="74" t="s">
        <v>170</v>
      </c>
      <c r="C52" s="75" t="s">
        <v>90</v>
      </c>
      <c r="D52" s="21">
        <f t="shared" si="0"/>
        <v>126</v>
      </c>
      <c r="E52" s="21">
        <v>73</v>
      </c>
      <c r="F52" s="21">
        <v>53</v>
      </c>
      <c r="G52" s="21">
        <v>55</v>
      </c>
      <c r="H52" s="21">
        <v>29</v>
      </c>
      <c r="I52" s="21">
        <v>0</v>
      </c>
      <c r="J52" s="21">
        <v>0</v>
      </c>
      <c r="K52" s="21">
        <v>4</v>
      </c>
      <c r="L52" s="21">
        <v>5</v>
      </c>
      <c r="M52" s="21">
        <v>0</v>
      </c>
      <c r="N52" s="21">
        <v>3</v>
      </c>
      <c r="O52" s="21">
        <v>0</v>
      </c>
      <c r="P52" s="21">
        <v>1</v>
      </c>
      <c r="Q52" s="21">
        <v>6</v>
      </c>
      <c r="R52" s="21">
        <v>6</v>
      </c>
      <c r="S52" s="21">
        <v>1</v>
      </c>
      <c r="T52" s="21">
        <v>2</v>
      </c>
      <c r="U52" s="21">
        <v>7</v>
      </c>
      <c r="V52" s="21">
        <v>7</v>
      </c>
    </row>
    <row r="53" spans="1:22" s="25" customFormat="1" ht="15.75" customHeight="1">
      <c r="A53" s="68" t="s">
        <v>180</v>
      </c>
      <c r="B53" s="76" t="s">
        <v>171</v>
      </c>
      <c r="C53" s="77" t="s">
        <v>88</v>
      </c>
      <c r="D53" s="71">
        <f t="shared" si="0"/>
        <v>454</v>
      </c>
      <c r="E53" s="71">
        <v>206</v>
      </c>
      <c r="F53" s="71">
        <v>248</v>
      </c>
      <c r="G53" s="71">
        <v>175</v>
      </c>
      <c r="H53" s="71">
        <v>206</v>
      </c>
      <c r="I53" s="71">
        <v>0</v>
      </c>
      <c r="J53" s="71">
        <v>0</v>
      </c>
      <c r="K53" s="71">
        <v>0</v>
      </c>
      <c r="L53" s="71">
        <v>2</v>
      </c>
      <c r="M53" s="71">
        <v>2</v>
      </c>
      <c r="N53" s="71">
        <v>4</v>
      </c>
      <c r="O53" s="71">
        <v>0</v>
      </c>
      <c r="P53" s="71">
        <v>0</v>
      </c>
      <c r="Q53" s="71">
        <v>5</v>
      </c>
      <c r="R53" s="71">
        <v>8</v>
      </c>
      <c r="S53" s="71">
        <v>6</v>
      </c>
      <c r="T53" s="71">
        <v>8</v>
      </c>
      <c r="U53" s="71">
        <v>18</v>
      </c>
      <c r="V53" s="71">
        <v>20</v>
      </c>
    </row>
    <row r="54" spans="1:22" s="25" customFormat="1" ht="15.75" customHeight="1">
      <c r="A54" s="233" t="s">
        <v>21</v>
      </c>
      <c r="B54" s="72" t="s">
        <v>169</v>
      </c>
      <c r="C54" s="73" t="s">
        <v>89</v>
      </c>
      <c r="D54" s="21">
        <f t="shared" si="0"/>
        <v>186</v>
      </c>
      <c r="E54" s="21">
        <v>93</v>
      </c>
      <c r="F54" s="21">
        <v>93</v>
      </c>
      <c r="G54" s="21">
        <v>84</v>
      </c>
      <c r="H54" s="21">
        <v>68</v>
      </c>
      <c r="I54" s="21">
        <v>0</v>
      </c>
      <c r="J54" s="21">
        <v>0</v>
      </c>
      <c r="K54" s="21">
        <v>0</v>
      </c>
      <c r="L54" s="21">
        <v>1</v>
      </c>
      <c r="M54" s="21">
        <v>2</v>
      </c>
      <c r="N54" s="21">
        <v>3</v>
      </c>
      <c r="O54" s="21">
        <v>0</v>
      </c>
      <c r="P54" s="21">
        <v>0</v>
      </c>
      <c r="Q54" s="21">
        <v>2</v>
      </c>
      <c r="R54" s="21">
        <v>5</v>
      </c>
      <c r="S54" s="21">
        <v>3</v>
      </c>
      <c r="T54" s="21">
        <v>4</v>
      </c>
      <c r="U54" s="21">
        <v>2</v>
      </c>
      <c r="V54" s="21">
        <v>12</v>
      </c>
    </row>
    <row r="55" spans="1:22" s="25" customFormat="1" ht="15.75" customHeight="1">
      <c r="A55" s="234"/>
      <c r="B55" s="74" t="s">
        <v>170</v>
      </c>
      <c r="C55" s="75" t="s">
        <v>90</v>
      </c>
      <c r="D55" s="21">
        <f t="shared" si="0"/>
        <v>268</v>
      </c>
      <c r="E55" s="21">
        <v>113</v>
      </c>
      <c r="F55" s="21">
        <v>155</v>
      </c>
      <c r="G55" s="21">
        <v>91</v>
      </c>
      <c r="H55" s="21">
        <v>138</v>
      </c>
      <c r="I55" s="21">
        <v>0</v>
      </c>
      <c r="J55" s="21">
        <v>0</v>
      </c>
      <c r="K55" s="21">
        <v>0</v>
      </c>
      <c r="L55" s="21">
        <v>1</v>
      </c>
      <c r="M55" s="21">
        <v>0</v>
      </c>
      <c r="N55" s="21">
        <v>1</v>
      </c>
      <c r="O55" s="21">
        <v>0</v>
      </c>
      <c r="P55" s="21">
        <v>0</v>
      </c>
      <c r="Q55" s="21">
        <v>3</v>
      </c>
      <c r="R55" s="21">
        <v>3</v>
      </c>
      <c r="S55" s="21">
        <v>3</v>
      </c>
      <c r="T55" s="21">
        <v>4</v>
      </c>
      <c r="U55" s="21">
        <v>16</v>
      </c>
      <c r="V55" s="21">
        <v>8</v>
      </c>
    </row>
    <row r="56" spans="1:22" s="25" customFormat="1" ht="15.75" customHeight="1">
      <c r="A56" s="68" t="s">
        <v>181</v>
      </c>
      <c r="B56" s="76" t="s">
        <v>171</v>
      </c>
      <c r="C56" s="77" t="s">
        <v>88</v>
      </c>
      <c r="D56" s="71">
        <f t="shared" si="0"/>
        <v>1013</v>
      </c>
      <c r="E56" s="71">
        <v>476</v>
      </c>
      <c r="F56" s="71">
        <v>537</v>
      </c>
      <c r="G56" s="71">
        <v>330</v>
      </c>
      <c r="H56" s="71">
        <v>386</v>
      </c>
      <c r="I56" s="71">
        <v>19</v>
      </c>
      <c r="J56" s="71">
        <v>5</v>
      </c>
      <c r="K56" s="71">
        <v>7</v>
      </c>
      <c r="L56" s="71">
        <v>20</v>
      </c>
      <c r="M56" s="71">
        <v>22</v>
      </c>
      <c r="N56" s="71">
        <v>29</v>
      </c>
      <c r="O56" s="71">
        <v>24</v>
      </c>
      <c r="P56" s="71">
        <v>27</v>
      </c>
      <c r="Q56" s="71">
        <v>33</v>
      </c>
      <c r="R56" s="71">
        <v>29</v>
      </c>
      <c r="S56" s="71">
        <v>37</v>
      </c>
      <c r="T56" s="71">
        <v>37</v>
      </c>
      <c r="U56" s="71">
        <v>4</v>
      </c>
      <c r="V56" s="71">
        <v>4</v>
      </c>
    </row>
    <row r="57" spans="1:22" s="25" customFormat="1" ht="15.75" customHeight="1">
      <c r="A57" s="233" t="s">
        <v>22</v>
      </c>
      <c r="B57" s="72" t="s">
        <v>169</v>
      </c>
      <c r="C57" s="73" t="s">
        <v>89</v>
      </c>
      <c r="D57" s="21">
        <f t="shared" si="0"/>
        <v>402</v>
      </c>
      <c r="E57" s="21">
        <v>183</v>
      </c>
      <c r="F57" s="21">
        <v>219</v>
      </c>
      <c r="G57" s="21">
        <v>117</v>
      </c>
      <c r="H57" s="21">
        <v>161</v>
      </c>
      <c r="I57" s="21">
        <v>5</v>
      </c>
      <c r="J57" s="21">
        <v>3</v>
      </c>
      <c r="K57" s="21">
        <v>3</v>
      </c>
      <c r="L57" s="21">
        <v>8</v>
      </c>
      <c r="M57" s="21">
        <v>9</v>
      </c>
      <c r="N57" s="21">
        <v>14</v>
      </c>
      <c r="O57" s="21">
        <v>11</v>
      </c>
      <c r="P57" s="21">
        <v>5</v>
      </c>
      <c r="Q57" s="21">
        <v>19</v>
      </c>
      <c r="R57" s="21">
        <v>11</v>
      </c>
      <c r="S57" s="21">
        <v>18</v>
      </c>
      <c r="T57" s="21">
        <v>13</v>
      </c>
      <c r="U57" s="21">
        <v>1</v>
      </c>
      <c r="V57" s="21">
        <v>4</v>
      </c>
    </row>
    <row r="58" spans="1:22" s="25" customFormat="1" ht="15.75" customHeight="1">
      <c r="A58" s="234"/>
      <c r="B58" s="74" t="s">
        <v>170</v>
      </c>
      <c r="C58" s="75" t="s">
        <v>90</v>
      </c>
      <c r="D58" s="21">
        <f t="shared" si="0"/>
        <v>611</v>
      </c>
      <c r="E58" s="21">
        <v>293</v>
      </c>
      <c r="F58" s="21">
        <v>318</v>
      </c>
      <c r="G58" s="21">
        <v>213</v>
      </c>
      <c r="H58" s="21">
        <v>225</v>
      </c>
      <c r="I58" s="21">
        <v>14</v>
      </c>
      <c r="J58" s="21">
        <v>2</v>
      </c>
      <c r="K58" s="21">
        <v>4</v>
      </c>
      <c r="L58" s="21">
        <v>12</v>
      </c>
      <c r="M58" s="21">
        <v>13</v>
      </c>
      <c r="N58" s="21">
        <v>15</v>
      </c>
      <c r="O58" s="21">
        <v>13</v>
      </c>
      <c r="P58" s="21">
        <v>22</v>
      </c>
      <c r="Q58" s="21">
        <v>14</v>
      </c>
      <c r="R58" s="21">
        <v>18</v>
      </c>
      <c r="S58" s="21">
        <v>19</v>
      </c>
      <c r="T58" s="21">
        <v>24</v>
      </c>
      <c r="U58" s="21">
        <v>3</v>
      </c>
      <c r="V58" s="21">
        <v>0</v>
      </c>
    </row>
    <row r="59" spans="1:22" s="25" customFormat="1" ht="15.75" customHeight="1">
      <c r="A59" s="68" t="s">
        <v>182</v>
      </c>
      <c r="B59" s="76" t="s">
        <v>171</v>
      </c>
      <c r="C59" s="77" t="s">
        <v>88</v>
      </c>
      <c r="D59" s="71">
        <f t="shared" si="0"/>
        <v>21</v>
      </c>
      <c r="E59" s="71">
        <v>12</v>
      </c>
      <c r="F59" s="71">
        <v>9</v>
      </c>
      <c r="G59" s="71">
        <v>12</v>
      </c>
      <c r="H59" s="71">
        <v>7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1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1</v>
      </c>
      <c r="U59" s="71">
        <v>0</v>
      </c>
      <c r="V59" s="71">
        <v>0</v>
      </c>
    </row>
    <row r="60" spans="1:22" s="25" customFormat="1" ht="15.75" customHeight="1">
      <c r="A60" s="233" t="s">
        <v>23</v>
      </c>
      <c r="B60" s="72" t="s">
        <v>169</v>
      </c>
      <c r="C60" s="73" t="s">
        <v>89</v>
      </c>
      <c r="D60" s="21">
        <f t="shared" si="0"/>
        <v>21</v>
      </c>
      <c r="E60" s="21">
        <v>12</v>
      </c>
      <c r="F60" s="21">
        <v>9</v>
      </c>
      <c r="G60" s="21">
        <v>12</v>
      </c>
      <c r="H60" s="21">
        <v>7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1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1</v>
      </c>
      <c r="U60" s="21">
        <v>0</v>
      </c>
      <c r="V60" s="21">
        <v>0</v>
      </c>
    </row>
    <row r="61" spans="1:22" s="25" customFormat="1" ht="15.75" customHeight="1">
      <c r="A61" s="234"/>
      <c r="B61" s="74" t="s">
        <v>170</v>
      </c>
      <c r="C61" s="75" t="s">
        <v>90</v>
      </c>
      <c r="D61" s="21">
        <f t="shared" si="0"/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</row>
    <row r="62" spans="1:22" s="25" customFormat="1" ht="15.75" customHeight="1">
      <c r="A62" s="68" t="s">
        <v>183</v>
      </c>
      <c r="B62" s="76" t="s">
        <v>171</v>
      </c>
      <c r="C62" s="77" t="s">
        <v>88</v>
      </c>
      <c r="D62" s="71">
        <f t="shared" si="0"/>
        <v>318</v>
      </c>
      <c r="E62" s="71">
        <v>123</v>
      </c>
      <c r="F62" s="71">
        <v>195</v>
      </c>
      <c r="G62" s="71">
        <v>119</v>
      </c>
      <c r="H62" s="71">
        <v>186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2</v>
      </c>
      <c r="R62" s="71">
        <v>4</v>
      </c>
      <c r="S62" s="71">
        <v>1</v>
      </c>
      <c r="T62" s="71">
        <v>1</v>
      </c>
      <c r="U62" s="71">
        <v>1</v>
      </c>
      <c r="V62" s="71">
        <v>4</v>
      </c>
    </row>
    <row r="63" spans="1:22" s="25" customFormat="1" ht="15.75" customHeight="1">
      <c r="A63" s="233" t="s">
        <v>24</v>
      </c>
      <c r="B63" s="72" t="s">
        <v>169</v>
      </c>
      <c r="C63" s="73" t="s">
        <v>89</v>
      </c>
      <c r="D63" s="21">
        <f t="shared" si="0"/>
        <v>303</v>
      </c>
      <c r="E63" s="21">
        <v>113</v>
      </c>
      <c r="F63" s="21">
        <v>190</v>
      </c>
      <c r="G63" s="21">
        <v>109</v>
      </c>
      <c r="H63" s="21">
        <v>181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2</v>
      </c>
      <c r="R63" s="21">
        <v>4</v>
      </c>
      <c r="S63" s="21">
        <v>1</v>
      </c>
      <c r="T63" s="21">
        <v>1</v>
      </c>
      <c r="U63" s="21">
        <v>1</v>
      </c>
      <c r="V63" s="21">
        <v>4</v>
      </c>
    </row>
    <row r="64" spans="1:22" s="25" customFormat="1" ht="15.75" customHeight="1">
      <c r="A64" s="234"/>
      <c r="B64" s="74" t="s">
        <v>170</v>
      </c>
      <c r="C64" s="75" t="s">
        <v>90</v>
      </c>
      <c r="D64" s="21">
        <f t="shared" si="0"/>
        <v>15</v>
      </c>
      <c r="E64" s="21">
        <v>10</v>
      </c>
      <c r="F64" s="21">
        <v>5</v>
      </c>
      <c r="G64" s="21">
        <v>10</v>
      </c>
      <c r="H64" s="21">
        <v>5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</row>
    <row r="65" spans="1:22" s="25" customFormat="1" ht="15.75" customHeight="1">
      <c r="A65" s="68" t="s">
        <v>184</v>
      </c>
      <c r="B65" s="76" t="s">
        <v>171</v>
      </c>
      <c r="C65" s="77" t="s">
        <v>88</v>
      </c>
      <c r="D65" s="71">
        <f t="shared" si="0"/>
        <v>414</v>
      </c>
      <c r="E65" s="71">
        <v>227</v>
      </c>
      <c r="F65" s="71">
        <v>187</v>
      </c>
      <c r="G65" s="71">
        <v>204</v>
      </c>
      <c r="H65" s="71">
        <v>162</v>
      </c>
      <c r="I65" s="71">
        <v>0</v>
      </c>
      <c r="J65" s="71">
        <v>0</v>
      </c>
      <c r="K65" s="71">
        <v>4</v>
      </c>
      <c r="L65" s="71">
        <v>3</v>
      </c>
      <c r="M65" s="71">
        <v>1</v>
      </c>
      <c r="N65" s="71">
        <v>0</v>
      </c>
      <c r="O65" s="71">
        <v>2</v>
      </c>
      <c r="P65" s="71">
        <v>0</v>
      </c>
      <c r="Q65" s="71">
        <v>6</v>
      </c>
      <c r="R65" s="71">
        <v>8</v>
      </c>
      <c r="S65" s="71">
        <v>1</v>
      </c>
      <c r="T65" s="71">
        <v>4</v>
      </c>
      <c r="U65" s="71">
        <v>9</v>
      </c>
      <c r="V65" s="71">
        <v>10</v>
      </c>
    </row>
    <row r="66" spans="1:22" s="25" customFormat="1" ht="15.75" customHeight="1">
      <c r="A66" s="233" t="s">
        <v>25</v>
      </c>
      <c r="B66" s="72" t="s">
        <v>169</v>
      </c>
      <c r="C66" s="73" t="s">
        <v>89</v>
      </c>
      <c r="D66" s="21">
        <f t="shared" si="0"/>
        <v>394</v>
      </c>
      <c r="E66" s="21">
        <v>217</v>
      </c>
      <c r="F66" s="21">
        <v>177</v>
      </c>
      <c r="G66" s="21">
        <v>195</v>
      </c>
      <c r="H66" s="21">
        <v>152</v>
      </c>
      <c r="I66" s="21">
        <v>0</v>
      </c>
      <c r="J66" s="21">
        <v>0</v>
      </c>
      <c r="K66" s="21">
        <v>4</v>
      </c>
      <c r="L66" s="21">
        <v>3</v>
      </c>
      <c r="M66" s="21">
        <v>1</v>
      </c>
      <c r="N66" s="21">
        <v>0</v>
      </c>
      <c r="O66" s="21">
        <v>2</v>
      </c>
      <c r="P66" s="21">
        <v>0</v>
      </c>
      <c r="Q66" s="21">
        <v>6</v>
      </c>
      <c r="R66" s="21">
        <v>8</v>
      </c>
      <c r="S66" s="21">
        <v>1</v>
      </c>
      <c r="T66" s="21">
        <v>4</v>
      </c>
      <c r="U66" s="21">
        <v>8</v>
      </c>
      <c r="V66" s="21">
        <v>10</v>
      </c>
    </row>
    <row r="67" spans="1:22" s="25" customFormat="1" ht="15.75" customHeight="1">
      <c r="A67" s="234"/>
      <c r="B67" s="74" t="s">
        <v>170</v>
      </c>
      <c r="C67" s="75" t="s">
        <v>90</v>
      </c>
      <c r="D67" s="21">
        <f t="shared" si="0"/>
        <v>20</v>
      </c>
      <c r="E67" s="21">
        <v>10</v>
      </c>
      <c r="F67" s="21">
        <v>10</v>
      </c>
      <c r="G67" s="21">
        <v>9</v>
      </c>
      <c r="H67" s="21">
        <v>10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1</v>
      </c>
      <c r="V67" s="21">
        <v>0</v>
      </c>
    </row>
    <row r="68" spans="1:22" s="25" customFormat="1" ht="15.75" customHeight="1">
      <c r="A68" s="68" t="s">
        <v>185</v>
      </c>
      <c r="B68" s="76" t="s">
        <v>171</v>
      </c>
      <c r="C68" s="77" t="s">
        <v>88</v>
      </c>
      <c r="D68" s="71">
        <f t="shared" si="0"/>
        <v>183</v>
      </c>
      <c r="E68" s="71">
        <v>93</v>
      </c>
      <c r="F68" s="71">
        <v>90</v>
      </c>
      <c r="G68" s="71">
        <v>83</v>
      </c>
      <c r="H68" s="71">
        <v>79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1</v>
      </c>
      <c r="O68" s="71">
        <v>0</v>
      </c>
      <c r="P68" s="71">
        <v>2</v>
      </c>
      <c r="Q68" s="71">
        <v>4</v>
      </c>
      <c r="R68" s="71">
        <v>4</v>
      </c>
      <c r="S68" s="71">
        <v>1</v>
      </c>
      <c r="T68" s="71">
        <v>2</v>
      </c>
      <c r="U68" s="71">
        <v>5</v>
      </c>
      <c r="V68" s="71">
        <v>2</v>
      </c>
    </row>
    <row r="69" spans="1:22" s="25" customFormat="1" ht="15.75" customHeight="1">
      <c r="A69" s="233" t="s">
        <v>26</v>
      </c>
      <c r="B69" s="72" t="s">
        <v>169</v>
      </c>
      <c r="C69" s="73" t="s">
        <v>89</v>
      </c>
      <c r="D69" s="21">
        <f t="shared" si="0"/>
        <v>183</v>
      </c>
      <c r="E69" s="21">
        <v>93</v>
      </c>
      <c r="F69" s="21">
        <v>90</v>
      </c>
      <c r="G69" s="21">
        <v>83</v>
      </c>
      <c r="H69" s="21">
        <v>79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1</v>
      </c>
      <c r="O69" s="21">
        <v>0</v>
      </c>
      <c r="P69" s="21">
        <v>2</v>
      </c>
      <c r="Q69" s="21">
        <v>4</v>
      </c>
      <c r="R69" s="21">
        <v>4</v>
      </c>
      <c r="S69" s="21">
        <v>1</v>
      </c>
      <c r="T69" s="21">
        <v>2</v>
      </c>
      <c r="U69" s="21">
        <v>5</v>
      </c>
      <c r="V69" s="21">
        <v>2</v>
      </c>
    </row>
    <row r="70" spans="1:22" s="25" customFormat="1" ht="15.75" customHeight="1">
      <c r="A70" s="234"/>
      <c r="B70" s="74" t="s">
        <v>170</v>
      </c>
      <c r="C70" s="75" t="s">
        <v>90</v>
      </c>
      <c r="D70" s="21">
        <f t="shared" ref="D70:D76" si="1">SUM(E70:F70)</f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</row>
    <row r="71" spans="1:22" s="25" customFormat="1" ht="15.75" customHeight="1">
      <c r="A71" s="68" t="s">
        <v>186</v>
      </c>
      <c r="B71" s="76" t="s">
        <v>171</v>
      </c>
      <c r="C71" s="77" t="s">
        <v>88</v>
      </c>
      <c r="D71" s="71">
        <f t="shared" si="1"/>
        <v>54</v>
      </c>
      <c r="E71" s="71">
        <v>25</v>
      </c>
      <c r="F71" s="71">
        <v>29</v>
      </c>
      <c r="G71" s="71">
        <v>20</v>
      </c>
      <c r="H71" s="71">
        <v>28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2</v>
      </c>
      <c r="R71" s="71">
        <v>0</v>
      </c>
      <c r="S71" s="71">
        <v>0</v>
      </c>
      <c r="T71" s="71">
        <v>0</v>
      </c>
      <c r="U71" s="71">
        <v>3</v>
      </c>
      <c r="V71" s="71">
        <v>1</v>
      </c>
    </row>
    <row r="72" spans="1:22" s="25" customFormat="1" ht="15.75" customHeight="1">
      <c r="A72" s="233" t="s">
        <v>27</v>
      </c>
      <c r="B72" s="72" t="s">
        <v>169</v>
      </c>
      <c r="C72" s="73" t="s">
        <v>89</v>
      </c>
      <c r="D72" s="21">
        <f t="shared" si="1"/>
        <v>54</v>
      </c>
      <c r="E72" s="21">
        <v>25</v>
      </c>
      <c r="F72" s="21">
        <v>29</v>
      </c>
      <c r="G72" s="21">
        <v>20</v>
      </c>
      <c r="H72" s="21">
        <v>28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2</v>
      </c>
      <c r="R72" s="21">
        <v>0</v>
      </c>
      <c r="S72" s="21">
        <v>0</v>
      </c>
      <c r="T72" s="21">
        <v>0</v>
      </c>
      <c r="U72" s="21">
        <v>3</v>
      </c>
      <c r="V72" s="21">
        <v>1</v>
      </c>
    </row>
    <row r="73" spans="1:22" s="25" customFormat="1" ht="15.75" customHeight="1">
      <c r="A73" s="234"/>
      <c r="B73" s="74" t="s">
        <v>170</v>
      </c>
      <c r="C73" s="75" t="s">
        <v>90</v>
      </c>
      <c r="D73" s="21">
        <f t="shared" si="1"/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</row>
    <row r="74" spans="1:22" s="25" customFormat="1" ht="15.75" customHeight="1">
      <c r="A74" s="68" t="s">
        <v>187</v>
      </c>
      <c r="B74" s="76" t="s">
        <v>171</v>
      </c>
      <c r="C74" s="77" t="s">
        <v>88</v>
      </c>
      <c r="D74" s="71">
        <f t="shared" si="1"/>
        <v>1</v>
      </c>
      <c r="E74" s="71">
        <v>0</v>
      </c>
      <c r="F74" s="71">
        <v>1</v>
      </c>
      <c r="G74" s="71">
        <v>0</v>
      </c>
      <c r="H74" s="71">
        <v>1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</row>
    <row r="75" spans="1:22" s="25" customFormat="1" ht="15.75" customHeight="1">
      <c r="A75" s="233" t="s">
        <v>28</v>
      </c>
      <c r="B75" s="72" t="s">
        <v>169</v>
      </c>
      <c r="C75" s="73" t="s">
        <v>89</v>
      </c>
      <c r="D75" s="21">
        <f t="shared" si="1"/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</row>
    <row r="76" spans="1:22" s="25" customFormat="1" ht="15.75" customHeight="1">
      <c r="A76" s="234"/>
      <c r="B76" s="74" t="s">
        <v>170</v>
      </c>
      <c r="C76" s="75" t="s">
        <v>90</v>
      </c>
      <c r="D76" s="30">
        <f t="shared" si="1"/>
        <v>1</v>
      </c>
      <c r="E76" s="30">
        <v>0</v>
      </c>
      <c r="F76" s="30">
        <v>1</v>
      </c>
      <c r="G76" s="30">
        <v>0</v>
      </c>
      <c r="H76" s="30">
        <v>1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ht="15.75" customHeight="1">
      <c r="A77" s="6" t="s">
        <v>103</v>
      </c>
    </row>
    <row r="78" spans="1:22" ht="15.75" customHeight="1">
      <c r="A78" s="20" t="s">
        <v>92</v>
      </c>
    </row>
    <row r="79" spans="1:22" ht="15.75" customHeight="1"/>
    <row r="80" spans="1:22" ht="15.75" customHeight="1"/>
    <row r="81" ht="15.75" customHeight="1"/>
    <row r="82" ht="15.75" customHeight="1"/>
  </sheetData>
  <mergeCells count="34">
    <mergeCell ref="A72:A73"/>
    <mergeCell ref="A75:A76"/>
    <mergeCell ref="A9:A10"/>
    <mergeCell ref="A57:A58"/>
    <mergeCell ref="A60:A61"/>
    <mergeCell ref="A63:A64"/>
    <mergeCell ref="A66:A67"/>
    <mergeCell ref="A69:A70"/>
    <mergeCell ref="A54:A55"/>
    <mergeCell ref="A39:A40"/>
    <mergeCell ref="A51:A52"/>
    <mergeCell ref="A48:A49"/>
    <mergeCell ref="A27:A28"/>
    <mergeCell ref="A30:A31"/>
    <mergeCell ref="A33:A34"/>
    <mergeCell ref="A42:A43"/>
    <mergeCell ref="D4:V4"/>
    <mergeCell ref="Q6:R6"/>
    <mergeCell ref="S6:T6"/>
    <mergeCell ref="O6:P6"/>
    <mergeCell ref="I5:N5"/>
    <mergeCell ref="G5:H6"/>
    <mergeCell ref="O5:T5"/>
    <mergeCell ref="I6:J6"/>
    <mergeCell ref="K6:L6"/>
    <mergeCell ref="M6:N6"/>
    <mergeCell ref="D5:F6"/>
    <mergeCell ref="U5:V6"/>
    <mergeCell ref="A45:A46"/>
    <mergeCell ref="A36:A37"/>
    <mergeCell ref="A4:C7"/>
    <mergeCell ref="A12:A13"/>
    <mergeCell ref="A15:A16"/>
    <mergeCell ref="A18:A19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&amp;9民國101年&amp;R&amp;"微軟正黑體,標準"本表共&amp;N頁，第&amp;P頁</oddHeader>
  </headerFooter>
  <ignoredErrors>
    <ignoredError sqref="D8:D25 D26:D3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82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6.5" style="6" customWidth="1"/>
    <col min="2" max="2" width="10" style="6" customWidth="1"/>
    <col min="3" max="3" width="8.1640625" style="6" customWidth="1"/>
    <col min="4" max="6" width="9.66406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24" width="7.33203125" style="6" customWidth="1"/>
    <col min="25" max="16384" width="5.5" style="6"/>
  </cols>
  <sheetData>
    <row r="1" spans="1:24" s="5" customFormat="1" ht="20.25" customHeight="1">
      <c r="A1" s="1" t="s">
        <v>102</v>
      </c>
      <c r="B1" s="65"/>
      <c r="C1" s="65"/>
      <c r="D1" s="6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25" customHeight="1">
      <c r="B2" s="23"/>
      <c r="C2" s="23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  <c r="X2" s="102"/>
    </row>
    <row r="3" spans="1:24" ht="12.75" customHeight="1">
      <c r="A3" s="35" t="s">
        <v>433</v>
      </c>
      <c r="B3" s="24"/>
      <c r="C3" s="24"/>
      <c r="D3" s="5"/>
      <c r="K3" s="6"/>
      <c r="N3" s="6"/>
      <c r="R3" s="6"/>
      <c r="U3" s="10"/>
      <c r="V3" s="10"/>
    </row>
    <row r="4" spans="1:24" s="11" customFormat="1" ht="24.75" customHeight="1">
      <c r="A4" s="237" t="s">
        <v>105</v>
      </c>
      <c r="B4" s="238"/>
      <c r="C4" s="239"/>
      <c r="D4" s="250" t="s">
        <v>106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</row>
    <row r="5" spans="1:24" s="11" customFormat="1" ht="24.75" customHeight="1">
      <c r="A5" s="240"/>
      <c r="B5" s="241"/>
      <c r="C5" s="242"/>
      <c r="D5" s="223" t="s">
        <v>108</v>
      </c>
      <c r="E5" s="224"/>
      <c r="F5" s="225"/>
      <c r="G5" s="248" t="s">
        <v>109</v>
      </c>
      <c r="H5" s="249"/>
      <c r="I5" s="248" t="s">
        <v>110</v>
      </c>
      <c r="J5" s="249"/>
      <c r="K5" s="249"/>
      <c r="L5" s="249"/>
      <c r="M5" s="249"/>
      <c r="N5" s="249"/>
      <c r="O5" s="229" t="s">
        <v>394</v>
      </c>
      <c r="P5" s="230"/>
      <c r="Q5" s="230"/>
      <c r="R5" s="230"/>
      <c r="S5" s="230"/>
      <c r="T5" s="230"/>
      <c r="U5" s="248" t="s">
        <v>357</v>
      </c>
      <c r="V5" s="252"/>
      <c r="W5" s="253" t="s">
        <v>111</v>
      </c>
      <c r="X5" s="254"/>
    </row>
    <row r="6" spans="1:24" s="11" customFormat="1" ht="26.25" customHeight="1">
      <c r="A6" s="240"/>
      <c r="B6" s="241"/>
      <c r="C6" s="242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6"/>
      <c r="W6" s="255"/>
      <c r="X6" s="256"/>
    </row>
    <row r="7" spans="1:24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2" t="s">
        <v>117</v>
      </c>
      <c r="W7" s="12" t="s">
        <v>116</v>
      </c>
      <c r="X7" s="19" t="s">
        <v>117</v>
      </c>
    </row>
    <row r="8" spans="1:24" s="104" customFormat="1" ht="15.75" customHeight="1">
      <c r="A8" s="103" t="s">
        <v>167</v>
      </c>
      <c r="B8" s="69" t="s">
        <v>168</v>
      </c>
      <c r="C8" s="70" t="s">
        <v>88</v>
      </c>
      <c r="D8" s="71">
        <f>SUM(E8:F8)</f>
        <v>17667</v>
      </c>
      <c r="E8" s="71">
        <v>8277</v>
      </c>
      <c r="F8" s="71">
        <v>9390</v>
      </c>
      <c r="G8" s="71">
        <v>6412</v>
      </c>
      <c r="H8" s="71">
        <v>7191</v>
      </c>
      <c r="I8" s="71">
        <v>37</v>
      </c>
      <c r="J8" s="71">
        <v>73</v>
      </c>
      <c r="K8" s="71">
        <v>175</v>
      </c>
      <c r="L8" s="71">
        <v>160</v>
      </c>
      <c r="M8" s="71">
        <v>206</v>
      </c>
      <c r="N8" s="71">
        <v>302</v>
      </c>
      <c r="O8" s="71">
        <v>118</v>
      </c>
      <c r="P8" s="71">
        <v>176</v>
      </c>
      <c r="Q8" s="71">
        <v>338</v>
      </c>
      <c r="R8" s="71">
        <v>357</v>
      </c>
      <c r="S8" s="71">
        <v>592</v>
      </c>
      <c r="T8" s="71">
        <v>687</v>
      </c>
      <c r="U8" s="71">
        <v>31</v>
      </c>
      <c r="V8" s="71">
        <v>23</v>
      </c>
      <c r="W8" s="71">
        <v>368</v>
      </c>
      <c r="X8" s="71">
        <v>421</v>
      </c>
    </row>
    <row r="9" spans="1:24" s="26" customFormat="1" ht="15.75" customHeight="1">
      <c r="A9" s="231" t="s">
        <v>6</v>
      </c>
      <c r="B9" s="72" t="s">
        <v>169</v>
      </c>
      <c r="C9" s="73" t="s">
        <v>89</v>
      </c>
      <c r="D9" s="21">
        <f t="shared" ref="D9:D69" si="0">SUM(E9:F9)</f>
        <v>15882</v>
      </c>
      <c r="E9" s="21">
        <v>7444</v>
      </c>
      <c r="F9" s="21">
        <v>8438</v>
      </c>
      <c r="G9" s="21">
        <v>5937</v>
      </c>
      <c r="H9" s="21">
        <v>6691</v>
      </c>
      <c r="I9" s="21">
        <v>25</v>
      </c>
      <c r="J9" s="21">
        <v>53</v>
      </c>
      <c r="K9" s="21">
        <v>137</v>
      </c>
      <c r="L9" s="21">
        <v>138</v>
      </c>
      <c r="M9" s="21">
        <v>182</v>
      </c>
      <c r="N9" s="21">
        <v>238</v>
      </c>
      <c r="O9" s="21">
        <v>58</v>
      </c>
      <c r="P9" s="21">
        <v>86</v>
      </c>
      <c r="Q9" s="21">
        <v>299</v>
      </c>
      <c r="R9" s="21">
        <v>299</v>
      </c>
      <c r="S9" s="21">
        <v>504</v>
      </c>
      <c r="T9" s="21">
        <v>561</v>
      </c>
      <c r="U9" s="21">
        <v>26</v>
      </c>
      <c r="V9" s="21">
        <v>21</v>
      </c>
      <c r="W9" s="21">
        <v>276</v>
      </c>
      <c r="X9" s="21">
        <v>351</v>
      </c>
    </row>
    <row r="10" spans="1:24" s="26" customFormat="1" ht="15.75" customHeight="1">
      <c r="A10" s="232"/>
      <c r="B10" s="72" t="s">
        <v>170</v>
      </c>
      <c r="C10" s="73" t="s">
        <v>90</v>
      </c>
      <c r="D10" s="21">
        <f t="shared" si="0"/>
        <v>1785</v>
      </c>
      <c r="E10" s="21">
        <v>833</v>
      </c>
      <c r="F10" s="21">
        <v>952</v>
      </c>
      <c r="G10" s="21">
        <v>475</v>
      </c>
      <c r="H10" s="21">
        <v>500</v>
      </c>
      <c r="I10" s="21">
        <v>12</v>
      </c>
      <c r="J10" s="21">
        <v>20</v>
      </c>
      <c r="K10" s="21">
        <v>38</v>
      </c>
      <c r="L10" s="21">
        <v>22</v>
      </c>
      <c r="M10" s="21">
        <v>24</v>
      </c>
      <c r="N10" s="21">
        <v>64</v>
      </c>
      <c r="O10" s="21">
        <v>60</v>
      </c>
      <c r="P10" s="21">
        <v>90</v>
      </c>
      <c r="Q10" s="21">
        <v>39</v>
      </c>
      <c r="R10" s="21">
        <v>58</v>
      </c>
      <c r="S10" s="21">
        <v>88</v>
      </c>
      <c r="T10" s="21">
        <v>126</v>
      </c>
      <c r="U10" s="21">
        <v>5</v>
      </c>
      <c r="V10" s="21">
        <v>2</v>
      </c>
      <c r="W10" s="21">
        <v>92</v>
      </c>
      <c r="X10" s="21">
        <v>70</v>
      </c>
    </row>
    <row r="11" spans="1:24" s="25" customFormat="1" ht="15.75" customHeight="1">
      <c r="A11" s="115" t="s">
        <v>415</v>
      </c>
      <c r="B11" s="69" t="s">
        <v>168</v>
      </c>
      <c r="C11" s="70" t="s">
        <v>88</v>
      </c>
      <c r="D11" s="71">
        <f t="shared" si="0"/>
        <v>2073</v>
      </c>
      <c r="E11" s="71">
        <v>1030</v>
      </c>
      <c r="F11" s="71">
        <v>1043</v>
      </c>
      <c r="G11" s="71">
        <v>983</v>
      </c>
      <c r="H11" s="71">
        <v>925</v>
      </c>
      <c r="I11" s="71">
        <v>0</v>
      </c>
      <c r="J11" s="71">
        <v>0</v>
      </c>
      <c r="K11" s="71">
        <v>15</v>
      </c>
      <c r="L11" s="71">
        <v>24</v>
      </c>
      <c r="M11" s="71">
        <v>4</v>
      </c>
      <c r="N11" s="71">
        <v>21</v>
      </c>
      <c r="O11" s="71">
        <v>0</v>
      </c>
      <c r="P11" s="71">
        <v>0</v>
      </c>
      <c r="Q11" s="71">
        <v>8</v>
      </c>
      <c r="R11" s="71">
        <v>16</v>
      </c>
      <c r="S11" s="71">
        <v>5</v>
      </c>
      <c r="T11" s="71">
        <v>19</v>
      </c>
      <c r="U11" s="71">
        <v>5</v>
      </c>
      <c r="V11" s="71">
        <v>6</v>
      </c>
      <c r="W11" s="71">
        <v>10</v>
      </c>
      <c r="X11" s="71">
        <v>32</v>
      </c>
    </row>
    <row r="12" spans="1:24" s="25" customFormat="1" ht="15.75" customHeight="1">
      <c r="A12" s="233" t="s">
        <v>7</v>
      </c>
      <c r="B12" s="72" t="s">
        <v>169</v>
      </c>
      <c r="C12" s="73" t="s">
        <v>89</v>
      </c>
      <c r="D12" s="21">
        <f t="shared" si="0"/>
        <v>2038</v>
      </c>
      <c r="E12" s="21">
        <v>1013</v>
      </c>
      <c r="F12" s="21">
        <v>1025</v>
      </c>
      <c r="G12" s="21">
        <v>966</v>
      </c>
      <c r="H12" s="21">
        <v>911</v>
      </c>
      <c r="I12" s="21">
        <v>0</v>
      </c>
      <c r="J12" s="21">
        <v>0</v>
      </c>
      <c r="K12" s="21">
        <v>15</v>
      </c>
      <c r="L12" s="21">
        <v>24</v>
      </c>
      <c r="M12" s="21">
        <v>4</v>
      </c>
      <c r="N12" s="21">
        <v>19</v>
      </c>
      <c r="O12" s="21">
        <v>0</v>
      </c>
      <c r="P12" s="21">
        <v>0</v>
      </c>
      <c r="Q12" s="21">
        <v>8</v>
      </c>
      <c r="R12" s="21">
        <v>16</v>
      </c>
      <c r="S12" s="21">
        <v>5</v>
      </c>
      <c r="T12" s="21">
        <v>18</v>
      </c>
      <c r="U12" s="21">
        <v>5</v>
      </c>
      <c r="V12" s="21">
        <v>6</v>
      </c>
      <c r="W12" s="21">
        <v>10</v>
      </c>
      <c r="X12" s="21">
        <v>31</v>
      </c>
    </row>
    <row r="13" spans="1:24" s="25" customFormat="1" ht="15.75" customHeight="1">
      <c r="A13" s="234"/>
      <c r="B13" s="72" t="s">
        <v>170</v>
      </c>
      <c r="C13" s="73" t="s">
        <v>90</v>
      </c>
      <c r="D13" s="21">
        <f t="shared" si="0"/>
        <v>35</v>
      </c>
      <c r="E13" s="21">
        <v>17</v>
      </c>
      <c r="F13" s="21">
        <v>18</v>
      </c>
      <c r="G13" s="21">
        <v>17</v>
      </c>
      <c r="H13" s="21">
        <v>14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1</v>
      </c>
      <c r="U13" s="21">
        <v>0</v>
      </c>
      <c r="V13" s="21">
        <v>0</v>
      </c>
      <c r="W13" s="21">
        <v>0</v>
      </c>
      <c r="X13" s="21">
        <v>1</v>
      </c>
    </row>
    <row r="14" spans="1:24" s="25" customFormat="1" ht="15.75" customHeight="1">
      <c r="A14" s="115" t="s">
        <v>414</v>
      </c>
      <c r="B14" s="69" t="s">
        <v>168</v>
      </c>
      <c r="C14" s="70" t="s">
        <v>88</v>
      </c>
      <c r="D14" s="71">
        <f t="shared" si="0"/>
        <v>1545</v>
      </c>
      <c r="E14" s="71">
        <v>801</v>
      </c>
      <c r="F14" s="71">
        <v>744</v>
      </c>
      <c r="G14" s="71">
        <v>745</v>
      </c>
      <c r="H14" s="71">
        <v>665</v>
      </c>
      <c r="I14" s="71">
        <v>0</v>
      </c>
      <c r="J14" s="71">
        <v>0</v>
      </c>
      <c r="K14" s="71">
        <v>0</v>
      </c>
      <c r="L14" s="71">
        <v>0</v>
      </c>
      <c r="M14" s="71">
        <v>2</v>
      </c>
      <c r="N14" s="71">
        <v>8</v>
      </c>
      <c r="O14" s="71">
        <v>3</v>
      </c>
      <c r="P14" s="71">
        <v>3</v>
      </c>
      <c r="Q14" s="71">
        <v>11</v>
      </c>
      <c r="R14" s="71">
        <v>16</v>
      </c>
      <c r="S14" s="71">
        <v>39</v>
      </c>
      <c r="T14" s="71">
        <v>52</v>
      </c>
      <c r="U14" s="71">
        <v>1</v>
      </c>
      <c r="V14" s="71">
        <v>0</v>
      </c>
      <c r="W14" s="71">
        <v>0</v>
      </c>
      <c r="X14" s="71">
        <v>0</v>
      </c>
    </row>
    <row r="15" spans="1:24" s="25" customFormat="1" ht="15.75" customHeight="1">
      <c r="A15" s="233" t="s">
        <v>8</v>
      </c>
      <c r="B15" s="72" t="s">
        <v>169</v>
      </c>
      <c r="C15" s="73" t="s">
        <v>89</v>
      </c>
      <c r="D15" s="21">
        <f t="shared" si="0"/>
        <v>1543</v>
      </c>
      <c r="E15" s="21">
        <v>801</v>
      </c>
      <c r="F15" s="21">
        <v>742</v>
      </c>
      <c r="G15" s="21">
        <v>745</v>
      </c>
      <c r="H15" s="21">
        <v>663</v>
      </c>
      <c r="I15" s="21">
        <v>0</v>
      </c>
      <c r="J15" s="21">
        <v>0</v>
      </c>
      <c r="K15" s="21">
        <v>0</v>
      </c>
      <c r="L15" s="21">
        <v>0</v>
      </c>
      <c r="M15" s="21">
        <v>2</v>
      </c>
      <c r="N15" s="21">
        <v>8</v>
      </c>
      <c r="O15" s="21">
        <v>3</v>
      </c>
      <c r="P15" s="21">
        <v>3</v>
      </c>
      <c r="Q15" s="21">
        <v>11</v>
      </c>
      <c r="R15" s="21">
        <v>16</v>
      </c>
      <c r="S15" s="21">
        <v>39</v>
      </c>
      <c r="T15" s="21">
        <v>52</v>
      </c>
      <c r="U15" s="21">
        <v>1</v>
      </c>
      <c r="V15" s="21">
        <v>0</v>
      </c>
      <c r="W15" s="21">
        <v>0</v>
      </c>
      <c r="X15" s="21">
        <v>0</v>
      </c>
    </row>
    <row r="16" spans="1:24" s="25" customFormat="1" ht="15.75" customHeight="1">
      <c r="A16" s="234"/>
      <c r="B16" s="74" t="s">
        <v>170</v>
      </c>
      <c r="C16" s="75" t="s">
        <v>90</v>
      </c>
      <c r="D16" s="21">
        <f t="shared" si="0"/>
        <v>2</v>
      </c>
      <c r="E16" s="21">
        <v>0</v>
      </c>
      <c r="F16" s="21">
        <v>2</v>
      </c>
      <c r="G16" s="21">
        <v>0</v>
      </c>
      <c r="H16" s="21">
        <v>2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s="25" customFormat="1" ht="15.75" customHeight="1">
      <c r="A17" s="115" t="s">
        <v>412</v>
      </c>
      <c r="B17" s="76" t="s">
        <v>171</v>
      </c>
      <c r="C17" s="77" t="s">
        <v>88</v>
      </c>
      <c r="D17" s="71">
        <f t="shared" si="0"/>
        <v>3209</v>
      </c>
      <c r="E17" s="71">
        <v>1428</v>
      </c>
      <c r="F17" s="71">
        <v>1781</v>
      </c>
      <c r="G17" s="71">
        <v>1117</v>
      </c>
      <c r="H17" s="71">
        <v>1312</v>
      </c>
      <c r="I17" s="71">
        <v>9</v>
      </c>
      <c r="J17" s="71">
        <v>19</v>
      </c>
      <c r="K17" s="71">
        <v>15</v>
      </c>
      <c r="L17" s="71">
        <v>29</v>
      </c>
      <c r="M17" s="71">
        <v>31</v>
      </c>
      <c r="N17" s="71">
        <v>53</v>
      </c>
      <c r="O17" s="71">
        <v>12</v>
      </c>
      <c r="P17" s="71">
        <v>24</v>
      </c>
      <c r="Q17" s="71">
        <v>77</v>
      </c>
      <c r="R17" s="71">
        <v>95</v>
      </c>
      <c r="S17" s="71">
        <v>132</v>
      </c>
      <c r="T17" s="71">
        <v>209</v>
      </c>
      <c r="U17" s="71">
        <v>5</v>
      </c>
      <c r="V17" s="71">
        <v>3</v>
      </c>
      <c r="W17" s="71">
        <v>30</v>
      </c>
      <c r="X17" s="71">
        <v>37</v>
      </c>
    </row>
    <row r="18" spans="1:24" s="25" customFormat="1" ht="15.75" customHeight="1">
      <c r="A18" s="233" t="s">
        <v>9</v>
      </c>
      <c r="B18" s="72" t="s">
        <v>169</v>
      </c>
      <c r="C18" s="73" t="s">
        <v>89</v>
      </c>
      <c r="D18" s="21">
        <f t="shared" si="0"/>
        <v>3011</v>
      </c>
      <c r="E18" s="21">
        <v>1346</v>
      </c>
      <c r="F18" s="21">
        <v>1665</v>
      </c>
      <c r="G18" s="21">
        <v>1065</v>
      </c>
      <c r="H18" s="21">
        <v>1232</v>
      </c>
      <c r="I18" s="21">
        <v>8</v>
      </c>
      <c r="J18" s="21">
        <v>18</v>
      </c>
      <c r="K18" s="21">
        <v>11</v>
      </c>
      <c r="L18" s="21">
        <v>27</v>
      </c>
      <c r="M18" s="21">
        <v>28</v>
      </c>
      <c r="N18" s="21">
        <v>47</v>
      </c>
      <c r="O18" s="21">
        <v>10</v>
      </c>
      <c r="P18" s="21">
        <v>23</v>
      </c>
      <c r="Q18" s="21">
        <v>71</v>
      </c>
      <c r="R18" s="21">
        <v>89</v>
      </c>
      <c r="S18" s="21">
        <v>127</v>
      </c>
      <c r="T18" s="21">
        <v>197</v>
      </c>
      <c r="U18" s="21">
        <v>4</v>
      </c>
      <c r="V18" s="21">
        <v>3</v>
      </c>
      <c r="W18" s="21">
        <v>22</v>
      </c>
      <c r="X18" s="21">
        <v>29</v>
      </c>
    </row>
    <row r="19" spans="1:24" s="25" customFormat="1" ht="18" customHeight="1">
      <c r="A19" s="234"/>
      <c r="B19" s="74" t="s">
        <v>170</v>
      </c>
      <c r="C19" s="75" t="s">
        <v>90</v>
      </c>
      <c r="D19" s="21">
        <f t="shared" si="0"/>
        <v>198</v>
      </c>
      <c r="E19" s="21">
        <v>82</v>
      </c>
      <c r="F19" s="21">
        <v>116</v>
      </c>
      <c r="G19" s="21">
        <v>52</v>
      </c>
      <c r="H19" s="21">
        <v>80</v>
      </c>
      <c r="I19" s="21">
        <v>1</v>
      </c>
      <c r="J19" s="21">
        <v>1</v>
      </c>
      <c r="K19" s="28">
        <v>4</v>
      </c>
      <c r="L19" s="21">
        <v>2</v>
      </c>
      <c r="M19" s="21">
        <v>3</v>
      </c>
      <c r="N19" s="21">
        <v>6</v>
      </c>
      <c r="O19" s="21">
        <v>2</v>
      </c>
      <c r="P19" s="21">
        <v>1</v>
      </c>
      <c r="Q19" s="28">
        <v>6</v>
      </c>
      <c r="R19" s="21">
        <v>6</v>
      </c>
      <c r="S19" s="21">
        <v>5</v>
      </c>
      <c r="T19" s="21">
        <v>12</v>
      </c>
      <c r="U19" s="21">
        <v>1</v>
      </c>
      <c r="V19" s="21">
        <v>0</v>
      </c>
      <c r="W19" s="21">
        <v>8</v>
      </c>
      <c r="X19" s="21">
        <v>8</v>
      </c>
    </row>
    <row r="20" spans="1:24" s="25" customFormat="1" ht="15.75" customHeight="1">
      <c r="A20" s="115" t="s">
        <v>411</v>
      </c>
      <c r="B20" s="76" t="s">
        <v>171</v>
      </c>
      <c r="C20" s="77" t="s">
        <v>88</v>
      </c>
      <c r="D20" s="71">
        <f t="shared" si="0"/>
        <v>962</v>
      </c>
      <c r="E20" s="71">
        <v>422</v>
      </c>
      <c r="F20" s="71">
        <v>540</v>
      </c>
      <c r="G20" s="71">
        <v>312</v>
      </c>
      <c r="H20" s="71">
        <v>355</v>
      </c>
      <c r="I20" s="71">
        <v>1</v>
      </c>
      <c r="J20" s="71">
        <v>7</v>
      </c>
      <c r="K20" s="71">
        <v>11</v>
      </c>
      <c r="L20" s="71">
        <v>22</v>
      </c>
      <c r="M20" s="71">
        <v>19</v>
      </c>
      <c r="N20" s="71">
        <v>32</v>
      </c>
      <c r="O20" s="71">
        <v>2</v>
      </c>
      <c r="P20" s="71">
        <v>8</v>
      </c>
      <c r="Q20" s="71">
        <v>28</v>
      </c>
      <c r="R20" s="71">
        <v>37</v>
      </c>
      <c r="S20" s="71">
        <v>25</v>
      </c>
      <c r="T20" s="71">
        <v>41</v>
      </c>
      <c r="U20" s="71">
        <v>3</v>
      </c>
      <c r="V20" s="71">
        <v>4</v>
      </c>
      <c r="W20" s="71">
        <v>21</v>
      </c>
      <c r="X20" s="71">
        <v>34</v>
      </c>
    </row>
    <row r="21" spans="1:24" s="25" customFormat="1" ht="15.75" customHeight="1">
      <c r="A21" s="29" t="s">
        <v>10</v>
      </c>
      <c r="B21" s="72" t="s">
        <v>169</v>
      </c>
      <c r="C21" s="73" t="s">
        <v>89</v>
      </c>
      <c r="D21" s="21">
        <f t="shared" si="0"/>
        <v>951</v>
      </c>
      <c r="E21" s="21">
        <v>420</v>
      </c>
      <c r="F21" s="21">
        <v>531</v>
      </c>
      <c r="G21" s="21">
        <v>311</v>
      </c>
      <c r="H21" s="21">
        <v>352</v>
      </c>
      <c r="I21" s="21">
        <v>1</v>
      </c>
      <c r="J21" s="21">
        <v>7</v>
      </c>
      <c r="K21" s="21">
        <v>10</v>
      </c>
      <c r="L21" s="21">
        <v>22</v>
      </c>
      <c r="M21" s="21">
        <v>19</v>
      </c>
      <c r="N21" s="21">
        <v>30</v>
      </c>
      <c r="O21" s="21">
        <v>2</v>
      </c>
      <c r="P21" s="21">
        <v>8</v>
      </c>
      <c r="Q21" s="21">
        <v>28</v>
      </c>
      <c r="R21" s="21">
        <v>36</v>
      </c>
      <c r="S21" s="21">
        <v>25</v>
      </c>
      <c r="T21" s="21">
        <v>38</v>
      </c>
      <c r="U21" s="21">
        <v>3</v>
      </c>
      <c r="V21" s="21">
        <v>4</v>
      </c>
      <c r="W21" s="21">
        <v>21</v>
      </c>
      <c r="X21" s="21">
        <v>34</v>
      </c>
    </row>
    <row r="22" spans="1:24" s="25" customFormat="1" ht="15.75" customHeight="1">
      <c r="A22" s="27"/>
      <c r="B22" s="74" t="s">
        <v>170</v>
      </c>
      <c r="C22" s="75" t="s">
        <v>90</v>
      </c>
      <c r="D22" s="21">
        <f t="shared" si="0"/>
        <v>11</v>
      </c>
      <c r="E22" s="21">
        <v>2</v>
      </c>
      <c r="F22" s="21">
        <v>9</v>
      </c>
      <c r="G22" s="21">
        <v>1</v>
      </c>
      <c r="H22" s="21">
        <v>3</v>
      </c>
      <c r="I22" s="21">
        <v>0</v>
      </c>
      <c r="J22" s="21">
        <v>0</v>
      </c>
      <c r="K22" s="21">
        <v>1</v>
      </c>
      <c r="L22" s="21">
        <v>0</v>
      </c>
      <c r="M22" s="21">
        <v>0</v>
      </c>
      <c r="N22" s="21">
        <v>2</v>
      </c>
      <c r="O22" s="21">
        <v>0</v>
      </c>
      <c r="P22" s="21">
        <v>0</v>
      </c>
      <c r="Q22" s="21">
        <v>0</v>
      </c>
      <c r="R22" s="21">
        <v>1</v>
      </c>
      <c r="S22" s="21">
        <v>0</v>
      </c>
      <c r="T22" s="21">
        <v>3</v>
      </c>
      <c r="U22" s="21">
        <v>0</v>
      </c>
      <c r="V22" s="21">
        <v>0</v>
      </c>
      <c r="W22" s="21">
        <v>0</v>
      </c>
      <c r="X22" s="21">
        <v>0</v>
      </c>
    </row>
    <row r="23" spans="1:24" s="25" customFormat="1" ht="15.75" customHeight="1">
      <c r="A23" s="115" t="s">
        <v>410</v>
      </c>
      <c r="B23" s="69" t="s">
        <v>168</v>
      </c>
      <c r="C23" s="70" t="s">
        <v>88</v>
      </c>
      <c r="D23" s="71">
        <f t="shared" si="0"/>
        <v>2487</v>
      </c>
      <c r="E23" s="71">
        <v>1023</v>
      </c>
      <c r="F23" s="71">
        <v>1464</v>
      </c>
      <c r="G23" s="71">
        <v>952</v>
      </c>
      <c r="H23" s="71">
        <v>1396</v>
      </c>
      <c r="I23" s="71">
        <v>0</v>
      </c>
      <c r="J23" s="71">
        <v>3</v>
      </c>
      <c r="K23" s="71">
        <v>2</v>
      </c>
      <c r="L23" s="71">
        <v>1</v>
      </c>
      <c r="M23" s="71">
        <v>3</v>
      </c>
      <c r="N23" s="71">
        <v>7</v>
      </c>
      <c r="O23" s="71">
        <v>0</v>
      </c>
      <c r="P23" s="71">
        <v>0</v>
      </c>
      <c r="Q23" s="71">
        <v>3</v>
      </c>
      <c r="R23" s="71">
        <v>3</v>
      </c>
      <c r="S23" s="71">
        <v>18</v>
      </c>
      <c r="T23" s="71">
        <v>17</v>
      </c>
      <c r="U23" s="71">
        <v>1</v>
      </c>
      <c r="V23" s="71">
        <v>1</v>
      </c>
      <c r="W23" s="71">
        <v>44</v>
      </c>
      <c r="X23" s="71">
        <v>36</v>
      </c>
    </row>
    <row r="24" spans="1:24" s="25" customFormat="1" ht="15.75" customHeight="1">
      <c r="A24" s="29" t="s">
        <v>11</v>
      </c>
      <c r="B24" s="72" t="s">
        <v>169</v>
      </c>
      <c r="C24" s="73" t="s">
        <v>89</v>
      </c>
      <c r="D24" s="21">
        <f t="shared" si="0"/>
        <v>2339</v>
      </c>
      <c r="E24" s="21">
        <v>952</v>
      </c>
      <c r="F24" s="21">
        <v>1387</v>
      </c>
      <c r="G24" s="21">
        <v>886</v>
      </c>
      <c r="H24" s="21">
        <v>1326</v>
      </c>
      <c r="I24" s="21">
        <v>0</v>
      </c>
      <c r="J24" s="21">
        <v>3</v>
      </c>
      <c r="K24" s="21">
        <v>2</v>
      </c>
      <c r="L24" s="21">
        <v>1</v>
      </c>
      <c r="M24" s="21">
        <v>3</v>
      </c>
      <c r="N24" s="21">
        <v>6</v>
      </c>
      <c r="O24" s="21">
        <v>0</v>
      </c>
      <c r="P24" s="21">
        <v>0</v>
      </c>
      <c r="Q24" s="21">
        <v>3</v>
      </c>
      <c r="R24" s="21">
        <v>2</v>
      </c>
      <c r="S24" s="21">
        <v>18</v>
      </c>
      <c r="T24" s="21">
        <v>14</v>
      </c>
      <c r="U24" s="21">
        <v>1</v>
      </c>
      <c r="V24" s="21">
        <v>1</v>
      </c>
      <c r="W24" s="21">
        <v>39</v>
      </c>
      <c r="X24" s="21">
        <v>34</v>
      </c>
    </row>
    <row r="25" spans="1:24" s="25" customFormat="1" ht="15.75" customHeight="1">
      <c r="A25" s="27"/>
      <c r="B25" s="74" t="s">
        <v>170</v>
      </c>
      <c r="C25" s="75" t="s">
        <v>90</v>
      </c>
      <c r="D25" s="21">
        <f t="shared" si="0"/>
        <v>148</v>
      </c>
      <c r="E25" s="21">
        <v>71</v>
      </c>
      <c r="F25" s="21">
        <v>77</v>
      </c>
      <c r="G25" s="21">
        <v>66</v>
      </c>
      <c r="H25" s="21">
        <v>70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21">
        <v>1</v>
      </c>
      <c r="S25" s="21">
        <v>0</v>
      </c>
      <c r="T25" s="21">
        <v>3</v>
      </c>
      <c r="U25" s="21">
        <v>0</v>
      </c>
      <c r="V25" s="21">
        <v>0</v>
      </c>
      <c r="W25" s="21">
        <v>5</v>
      </c>
      <c r="X25" s="21">
        <v>2</v>
      </c>
    </row>
    <row r="26" spans="1:24" s="25" customFormat="1" ht="15.75" customHeight="1">
      <c r="A26" s="68" t="s">
        <v>172</v>
      </c>
      <c r="B26" s="76" t="s">
        <v>171</v>
      </c>
      <c r="C26" s="77" t="s">
        <v>88</v>
      </c>
      <c r="D26" s="71">
        <f t="shared" si="0"/>
        <v>563</v>
      </c>
      <c r="E26" s="71">
        <v>281</v>
      </c>
      <c r="F26" s="71">
        <v>282</v>
      </c>
      <c r="G26" s="71">
        <v>153</v>
      </c>
      <c r="H26" s="71">
        <v>165</v>
      </c>
      <c r="I26" s="71">
        <v>0</v>
      </c>
      <c r="J26" s="71">
        <v>8</v>
      </c>
      <c r="K26" s="71">
        <v>13</v>
      </c>
      <c r="L26" s="71">
        <v>8</v>
      </c>
      <c r="M26" s="71">
        <v>18</v>
      </c>
      <c r="N26" s="71">
        <v>14</v>
      </c>
      <c r="O26" s="71">
        <v>0</v>
      </c>
      <c r="P26" s="71">
        <v>0</v>
      </c>
      <c r="Q26" s="71">
        <v>28</v>
      </c>
      <c r="R26" s="71">
        <v>13</v>
      </c>
      <c r="S26" s="71">
        <v>50</v>
      </c>
      <c r="T26" s="71">
        <v>18</v>
      </c>
      <c r="U26" s="71">
        <v>1</v>
      </c>
      <c r="V26" s="71">
        <v>0</v>
      </c>
      <c r="W26" s="71">
        <v>18</v>
      </c>
      <c r="X26" s="71">
        <v>56</v>
      </c>
    </row>
    <row r="27" spans="1:24" s="25" customFormat="1" ht="15.75" customHeight="1">
      <c r="A27" s="233" t="s">
        <v>12</v>
      </c>
      <c r="B27" s="72" t="s">
        <v>169</v>
      </c>
      <c r="C27" s="73" t="s">
        <v>89</v>
      </c>
      <c r="D27" s="21">
        <f t="shared" si="0"/>
        <v>514</v>
      </c>
      <c r="E27" s="21">
        <v>257</v>
      </c>
      <c r="F27" s="21">
        <v>257</v>
      </c>
      <c r="G27" s="21">
        <v>149</v>
      </c>
      <c r="H27" s="21">
        <v>157</v>
      </c>
      <c r="I27" s="21">
        <v>0</v>
      </c>
      <c r="J27" s="21">
        <v>8</v>
      </c>
      <c r="K27" s="21">
        <v>11</v>
      </c>
      <c r="L27" s="21">
        <v>5</v>
      </c>
      <c r="M27" s="21">
        <v>16</v>
      </c>
      <c r="N27" s="21">
        <v>12</v>
      </c>
      <c r="O27" s="21">
        <v>0</v>
      </c>
      <c r="P27" s="21">
        <v>0</v>
      </c>
      <c r="Q27" s="21">
        <v>27</v>
      </c>
      <c r="R27" s="21">
        <v>7</v>
      </c>
      <c r="S27" s="21">
        <v>35</v>
      </c>
      <c r="T27" s="21">
        <v>13</v>
      </c>
      <c r="U27" s="21">
        <v>1</v>
      </c>
      <c r="V27" s="21">
        <v>0</v>
      </c>
      <c r="W27" s="21">
        <v>18</v>
      </c>
      <c r="X27" s="21">
        <v>55</v>
      </c>
    </row>
    <row r="28" spans="1:24" s="25" customFormat="1" ht="15.75" customHeight="1">
      <c r="A28" s="234"/>
      <c r="B28" s="74" t="s">
        <v>170</v>
      </c>
      <c r="C28" s="75" t="s">
        <v>90</v>
      </c>
      <c r="D28" s="21">
        <f t="shared" si="0"/>
        <v>49</v>
      </c>
      <c r="E28" s="21">
        <v>24</v>
      </c>
      <c r="F28" s="21">
        <v>25</v>
      </c>
      <c r="G28" s="21">
        <v>4</v>
      </c>
      <c r="H28" s="21">
        <v>8</v>
      </c>
      <c r="I28" s="21">
        <v>0</v>
      </c>
      <c r="J28" s="21">
        <v>0</v>
      </c>
      <c r="K28" s="21">
        <v>2</v>
      </c>
      <c r="L28" s="21">
        <v>3</v>
      </c>
      <c r="M28" s="21">
        <v>2</v>
      </c>
      <c r="N28" s="21">
        <v>2</v>
      </c>
      <c r="O28" s="21">
        <v>0</v>
      </c>
      <c r="P28" s="21">
        <v>0</v>
      </c>
      <c r="Q28" s="21">
        <v>1</v>
      </c>
      <c r="R28" s="21">
        <v>6</v>
      </c>
      <c r="S28" s="21">
        <v>15</v>
      </c>
      <c r="T28" s="21">
        <v>5</v>
      </c>
      <c r="U28" s="21">
        <v>0</v>
      </c>
      <c r="V28" s="21">
        <v>0</v>
      </c>
      <c r="W28" s="21">
        <v>0</v>
      </c>
      <c r="X28" s="21">
        <v>1</v>
      </c>
    </row>
    <row r="29" spans="1:24" s="25" customFormat="1" ht="15.75" customHeight="1">
      <c r="A29" s="68" t="s">
        <v>350</v>
      </c>
      <c r="B29" s="76" t="s">
        <v>171</v>
      </c>
      <c r="C29" s="77" t="s">
        <v>88</v>
      </c>
      <c r="D29" s="71">
        <f t="shared" si="0"/>
        <v>618</v>
      </c>
      <c r="E29" s="71">
        <v>335</v>
      </c>
      <c r="F29" s="71">
        <v>283</v>
      </c>
      <c r="G29" s="71">
        <v>146</v>
      </c>
      <c r="H29" s="71">
        <v>109</v>
      </c>
      <c r="I29" s="71">
        <v>1</v>
      </c>
      <c r="J29" s="71">
        <v>1</v>
      </c>
      <c r="K29" s="71">
        <v>1</v>
      </c>
      <c r="L29" s="71">
        <v>1</v>
      </c>
      <c r="M29" s="71">
        <v>58</v>
      </c>
      <c r="N29" s="71">
        <v>42</v>
      </c>
      <c r="O29" s="71">
        <v>4</v>
      </c>
      <c r="P29" s="71">
        <v>5</v>
      </c>
      <c r="Q29" s="71">
        <v>15</v>
      </c>
      <c r="R29" s="71">
        <v>10</v>
      </c>
      <c r="S29" s="71">
        <v>83</v>
      </c>
      <c r="T29" s="71">
        <v>81</v>
      </c>
      <c r="U29" s="71">
        <v>0</v>
      </c>
      <c r="V29" s="71">
        <v>2</v>
      </c>
      <c r="W29" s="71">
        <v>27</v>
      </c>
      <c r="X29" s="71">
        <v>32</v>
      </c>
    </row>
    <row r="30" spans="1:24" s="25" customFormat="1" ht="15.75" customHeight="1">
      <c r="A30" s="233" t="s">
        <v>13</v>
      </c>
      <c r="B30" s="72" t="s">
        <v>169</v>
      </c>
      <c r="C30" s="73" t="s">
        <v>89</v>
      </c>
      <c r="D30" s="21">
        <f t="shared" si="0"/>
        <v>524</v>
      </c>
      <c r="E30" s="21">
        <v>283</v>
      </c>
      <c r="F30" s="21">
        <v>241</v>
      </c>
      <c r="G30" s="21">
        <v>119</v>
      </c>
      <c r="H30" s="21">
        <v>90</v>
      </c>
      <c r="I30" s="21">
        <v>1</v>
      </c>
      <c r="J30" s="21">
        <v>1</v>
      </c>
      <c r="K30" s="21">
        <v>1</v>
      </c>
      <c r="L30" s="21">
        <v>1</v>
      </c>
      <c r="M30" s="21">
        <v>49</v>
      </c>
      <c r="N30" s="21">
        <v>32</v>
      </c>
      <c r="O30" s="21">
        <v>2</v>
      </c>
      <c r="P30" s="21">
        <v>3</v>
      </c>
      <c r="Q30" s="21">
        <v>14</v>
      </c>
      <c r="R30" s="21">
        <v>10</v>
      </c>
      <c r="S30" s="21">
        <v>71</v>
      </c>
      <c r="T30" s="21">
        <v>71</v>
      </c>
      <c r="U30" s="21">
        <v>0</v>
      </c>
      <c r="V30" s="21">
        <v>2</v>
      </c>
      <c r="W30" s="21">
        <v>26</v>
      </c>
      <c r="X30" s="21">
        <v>31</v>
      </c>
    </row>
    <row r="31" spans="1:24" s="25" customFormat="1" ht="15.75" customHeight="1">
      <c r="A31" s="234"/>
      <c r="B31" s="74" t="s">
        <v>170</v>
      </c>
      <c r="C31" s="75" t="s">
        <v>90</v>
      </c>
      <c r="D31" s="21">
        <f t="shared" si="0"/>
        <v>94</v>
      </c>
      <c r="E31" s="21">
        <v>52</v>
      </c>
      <c r="F31" s="21">
        <v>42</v>
      </c>
      <c r="G31" s="21">
        <v>27</v>
      </c>
      <c r="H31" s="21">
        <v>19</v>
      </c>
      <c r="I31" s="21">
        <v>0</v>
      </c>
      <c r="J31" s="21">
        <v>0</v>
      </c>
      <c r="K31" s="21">
        <v>0</v>
      </c>
      <c r="L31" s="21">
        <v>0</v>
      </c>
      <c r="M31" s="21">
        <v>9</v>
      </c>
      <c r="N31" s="21">
        <v>10</v>
      </c>
      <c r="O31" s="21">
        <v>2</v>
      </c>
      <c r="P31" s="21">
        <v>2</v>
      </c>
      <c r="Q31" s="21">
        <v>1</v>
      </c>
      <c r="R31" s="21">
        <v>0</v>
      </c>
      <c r="S31" s="21">
        <v>12</v>
      </c>
      <c r="T31" s="21">
        <v>10</v>
      </c>
      <c r="U31" s="21">
        <v>0</v>
      </c>
      <c r="V31" s="21">
        <v>0</v>
      </c>
      <c r="W31" s="21">
        <v>1</v>
      </c>
      <c r="X31" s="21">
        <v>1</v>
      </c>
    </row>
    <row r="32" spans="1:24" s="25" customFormat="1" ht="15.75" customHeight="1">
      <c r="A32" s="68" t="s">
        <v>173</v>
      </c>
      <c r="B32" s="76" t="s">
        <v>171</v>
      </c>
      <c r="C32" s="77" t="s">
        <v>88</v>
      </c>
      <c r="D32" s="71">
        <f t="shared" si="0"/>
        <v>365</v>
      </c>
      <c r="E32" s="71">
        <v>201</v>
      </c>
      <c r="F32" s="71">
        <v>164</v>
      </c>
      <c r="G32" s="71">
        <v>95</v>
      </c>
      <c r="H32" s="71">
        <v>84</v>
      </c>
      <c r="I32" s="71">
        <v>0</v>
      </c>
      <c r="J32" s="71">
        <v>0</v>
      </c>
      <c r="K32" s="71">
        <v>0</v>
      </c>
      <c r="L32" s="71">
        <v>3</v>
      </c>
      <c r="M32" s="71">
        <v>6</v>
      </c>
      <c r="N32" s="71">
        <v>2</v>
      </c>
      <c r="O32" s="71">
        <v>0</v>
      </c>
      <c r="P32" s="71">
        <v>0</v>
      </c>
      <c r="Q32" s="71">
        <v>8</v>
      </c>
      <c r="R32" s="71">
        <v>6</v>
      </c>
      <c r="S32" s="71">
        <v>28</v>
      </c>
      <c r="T32" s="71">
        <v>13</v>
      </c>
      <c r="U32" s="71">
        <v>4</v>
      </c>
      <c r="V32" s="71">
        <v>0</v>
      </c>
      <c r="W32" s="71">
        <v>60</v>
      </c>
      <c r="X32" s="71">
        <v>56</v>
      </c>
    </row>
    <row r="33" spans="1:24" s="25" customFormat="1" ht="15.75" customHeight="1">
      <c r="A33" s="233" t="s">
        <v>14</v>
      </c>
      <c r="B33" s="72" t="s">
        <v>169</v>
      </c>
      <c r="C33" s="73" t="s">
        <v>89</v>
      </c>
      <c r="D33" s="21">
        <f t="shared" si="0"/>
        <v>291</v>
      </c>
      <c r="E33" s="21">
        <v>158</v>
      </c>
      <c r="F33" s="21">
        <v>133</v>
      </c>
      <c r="G33" s="21">
        <v>75</v>
      </c>
      <c r="H33" s="21">
        <v>71</v>
      </c>
      <c r="I33" s="21">
        <v>0</v>
      </c>
      <c r="J33" s="21">
        <v>0</v>
      </c>
      <c r="K33" s="21">
        <v>0</v>
      </c>
      <c r="L33" s="21">
        <v>2</v>
      </c>
      <c r="M33" s="21">
        <v>5</v>
      </c>
      <c r="N33" s="21">
        <v>2</v>
      </c>
      <c r="O33" s="21">
        <v>0</v>
      </c>
      <c r="P33" s="21">
        <v>0</v>
      </c>
      <c r="Q33" s="21">
        <v>5</v>
      </c>
      <c r="R33" s="21">
        <v>3</v>
      </c>
      <c r="S33" s="21">
        <v>23</v>
      </c>
      <c r="T33" s="21">
        <v>9</v>
      </c>
      <c r="U33" s="21">
        <v>2</v>
      </c>
      <c r="V33" s="21">
        <v>0</v>
      </c>
      <c r="W33" s="21">
        <v>48</v>
      </c>
      <c r="X33" s="21">
        <v>46</v>
      </c>
    </row>
    <row r="34" spans="1:24" s="25" customFormat="1" ht="15.75" customHeight="1">
      <c r="A34" s="234"/>
      <c r="B34" s="74" t="s">
        <v>170</v>
      </c>
      <c r="C34" s="75" t="s">
        <v>90</v>
      </c>
      <c r="D34" s="21">
        <f t="shared" si="0"/>
        <v>74</v>
      </c>
      <c r="E34" s="21">
        <v>43</v>
      </c>
      <c r="F34" s="21">
        <v>31</v>
      </c>
      <c r="G34" s="21">
        <v>20</v>
      </c>
      <c r="H34" s="21">
        <v>13</v>
      </c>
      <c r="I34" s="21">
        <v>0</v>
      </c>
      <c r="J34" s="21">
        <v>0</v>
      </c>
      <c r="K34" s="21">
        <v>0</v>
      </c>
      <c r="L34" s="21">
        <v>1</v>
      </c>
      <c r="M34" s="21">
        <v>1</v>
      </c>
      <c r="N34" s="21">
        <v>0</v>
      </c>
      <c r="O34" s="21">
        <v>0</v>
      </c>
      <c r="P34" s="21">
        <v>0</v>
      </c>
      <c r="Q34" s="21">
        <v>3</v>
      </c>
      <c r="R34" s="21">
        <v>3</v>
      </c>
      <c r="S34" s="21">
        <v>5</v>
      </c>
      <c r="T34" s="21">
        <v>4</v>
      </c>
      <c r="U34" s="21">
        <v>2</v>
      </c>
      <c r="V34" s="21">
        <v>0</v>
      </c>
      <c r="W34" s="21">
        <v>12</v>
      </c>
      <c r="X34" s="21">
        <v>10</v>
      </c>
    </row>
    <row r="35" spans="1:24" s="25" customFormat="1" ht="15.75" customHeight="1">
      <c r="A35" s="68" t="s">
        <v>174</v>
      </c>
      <c r="B35" s="76" t="s">
        <v>171</v>
      </c>
      <c r="C35" s="77" t="s">
        <v>88</v>
      </c>
      <c r="D35" s="71">
        <f t="shared" si="0"/>
        <v>359</v>
      </c>
      <c r="E35" s="71">
        <v>177</v>
      </c>
      <c r="F35" s="71">
        <v>182</v>
      </c>
      <c r="G35" s="71">
        <v>147</v>
      </c>
      <c r="H35" s="71">
        <v>155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1</v>
      </c>
      <c r="O35" s="71">
        <v>3</v>
      </c>
      <c r="P35" s="71">
        <v>2</v>
      </c>
      <c r="Q35" s="71">
        <v>13</v>
      </c>
      <c r="R35" s="71">
        <v>10</v>
      </c>
      <c r="S35" s="71">
        <v>5</v>
      </c>
      <c r="T35" s="71">
        <v>7</v>
      </c>
      <c r="U35" s="71">
        <v>0</v>
      </c>
      <c r="V35" s="71">
        <v>0</v>
      </c>
      <c r="W35" s="71">
        <v>9</v>
      </c>
      <c r="X35" s="71">
        <v>7</v>
      </c>
    </row>
    <row r="36" spans="1:24" s="25" customFormat="1" ht="15.75" customHeight="1">
      <c r="A36" s="233" t="s">
        <v>15</v>
      </c>
      <c r="B36" s="72" t="s">
        <v>169</v>
      </c>
      <c r="C36" s="73" t="s">
        <v>89</v>
      </c>
      <c r="D36" s="21">
        <f t="shared" si="0"/>
        <v>322</v>
      </c>
      <c r="E36" s="21">
        <v>154</v>
      </c>
      <c r="F36" s="21">
        <v>168</v>
      </c>
      <c r="G36" s="21">
        <v>125</v>
      </c>
      <c r="H36" s="21">
        <v>141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1</v>
      </c>
      <c r="O36" s="21">
        <v>3</v>
      </c>
      <c r="P36" s="21">
        <v>2</v>
      </c>
      <c r="Q36" s="21">
        <v>13</v>
      </c>
      <c r="R36" s="21">
        <v>10</v>
      </c>
      <c r="S36" s="21">
        <v>5</v>
      </c>
      <c r="T36" s="21">
        <v>7</v>
      </c>
      <c r="U36" s="21">
        <v>0</v>
      </c>
      <c r="V36" s="21">
        <v>0</v>
      </c>
      <c r="W36" s="21">
        <v>8</v>
      </c>
      <c r="X36" s="21">
        <v>7</v>
      </c>
    </row>
    <row r="37" spans="1:24" s="25" customFormat="1" ht="15.75" customHeight="1">
      <c r="A37" s="234"/>
      <c r="B37" s="74" t="s">
        <v>170</v>
      </c>
      <c r="C37" s="75" t="s">
        <v>90</v>
      </c>
      <c r="D37" s="21">
        <f t="shared" si="0"/>
        <v>37</v>
      </c>
      <c r="E37" s="21">
        <v>23</v>
      </c>
      <c r="F37" s="21">
        <v>14</v>
      </c>
      <c r="G37" s="21">
        <v>22</v>
      </c>
      <c r="H37" s="21">
        <v>14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1</v>
      </c>
      <c r="X37" s="21">
        <v>0</v>
      </c>
    </row>
    <row r="38" spans="1:24" s="25" customFormat="1" ht="15.75" customHeight="1">
      <c r="A38" s="68" t="s">
        <v>175</v>
      </c>
      <c r="B38" s="76" t="s">
        <v>171</v>
      </c>
      <c r="C38" s="77" t="s">
        <v>88</v>
      </c>
      <c r="D38" s="71">
        <f t="shared" si="0"/>
        <v>1217</v>
      </c>
      <c r="E38" s="71">
        <v>546</v>
      </c>
      <c r="F38" s="71">
        <v>671</v>
      </c>
      <c r="G38" s="71">
        <v>382</v>
      </c>
      <c r="H38" s="71">
        <v>548</v>
      </c>
      <c r="I38" s="71">
        <v>5</v>
      </c>
      <c r="J38" s="71">
        <v>2</v>
      </c>
      <c r="K38" s="71">
        <v>29</v>
      </c>
      <c r="L38" s="71">
        <v>13</v>
      </c>
      <c r="M38" s="71">
        <v>32</v>
      </c>
      <c r="N38" s="71">
        <v>29</v>
      </c>
      <c r="O38" s="71">
        <v>0</v>
      </c>
      <c r="P38" s="71">
        <v>2</v>
      </c>
      <c r="Q38" s="71">
        <v>35</v>
      </c>
      <c r="R38" s="71">
        <v>22</v>
      </c>
      <c r="S38" s="71">
        <v>56</v>
      </c>
      <c r="T38" s="71">
        <v>49</v>
      </c>
      <c r="U38" s="71">
        <v>6</v>
      </c>
      <c r="V38" s="71">
        <v>2</v>
      </c>
      <c r="W38" s="71">
        <v>1</v>
      </c>
      <c r="X38" s="71">
        <v>4</v>
      </c>
    </row>
    <row r="39" spans="1:24" s="25" customFormat="1" ht="15.75" customHeight="1">
      <c r="A39" s="233" t="s">
        <v>16</v>
      </c>
      <c r="B39" s="72" t="s">
        <v>169</v>
      </c>
      <c r="C39" s="73" t="s">
        <v>89</v>
      </c>
      <c r="D39" s="21">
        <f t="shared" si="0"/>
        <v>1198</v>
      </c>
      <c r="E39" s="21">
        <v>538</v>
      </c>
      <c r="F39" s="21">
        <v>660</v>
      </c>
      <c r="G39" s="21">
        <v>374</v>
      </c>
      <c r="H39" s="21">
        <v>540</v>
      </c>
      <c r="I39" s="21">
        <v>5</v>
      </c>
      <c r="J39" s="21">
        <v>2</v>
      </c>
      <c r="K39" s="21">
        <v>29</v>
      </c>
      <c r="L39" s="21">
        <v>13</v>
      </c>
      <c r="M39" s="21">
        <v>32</v>
      </c>
      <c r="N39" s="21">
        <v>28</v>
      </c>
      <c r="O39" s="21">
        <v>0</v>
      </c>
      <c r="P39" s="21">
        <v>2</v>
      </c>
      <c r="Q39" s="21">
        <v>35</v>
      </c>
      <c r="R39" s="21">
        <v>22</v>
      </c>
      <c r="S39" s="21">
        <v>56</v>
      </c>
      <c r="T39" s="21">
        <v>47</v>
      </c>
      <c r="U39" s="21">
        <v>6</v>
      </c>
      <c r="V39" s="21">
        <v>2</v>
      </c>
      <c r="W39" s="21">
        <v>1</v>
      </c>
      <c r="X39" s="21">
        <v>4</v>
      </c>
    </row>
    <row r="40" spans="1:24" s="25" customFormat="1" ht="15.75" customHeight="1">
      <c r="A40" s="234"/>
      <c r="B40" s="74" t="s">
        <v>170</v>
      </c>
      <c r="C40" s="75" t="s">
        <v>90</v>
      </c>
      <c r="D40" s="21">
        <f t="shared" si="0"/>
        <v>19</v>
      </c>
      <c r="E40" s="21">
        <v>8</v>
      </c>
      <c r="F40" s="21">
        <v>11</v>
      </c>
      <c r="G40" s="21">
        <v>8</v>
      </c>
      <c r="H40" s="21">
        <v>8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1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2</v>
      </c>
      <c r="U40" s="21">
        <v>0</v>
      </c>
      <c r="V40" s="21">
        <v>0</v>
      </c>
      <c r="W40" s="21">
        <v>0</v>
      </c>
      <c r="X40" s="21">
        <v>0</v>
      </c>
    </row>
    <row r="41" spans="1:24" s="25" customFormat="1" ht="15.75" customHeight="1">
      <c r="A41" s="68" t="s">
        <v>176</v>
      </c>
      <c r="B41" s="76" t="s">
        <v>171</v>
      </c>
      <c r="C41" s="77" t="s">
        <v>88</v>
      </c>
      <c r="D41" s="71">
        <f t="shared" si="0"/>
        <v>147</v>
      </c>
      <c r="E41" s="71">
        <v>78</v>
      </c>
      <c r="F41" s="71">
        <v>69</v>
      </c>
      <c r="G41" s="71">
        <v>53</v>
      </c>
      <c r="H41" s="71">
        <v>48</v>
      </c>
      <c r="I41" s="71">
        <v>5</v>
      </c>
      <c r="J41" s="71">
        <v>4</v>
      </c>
      <c r="K41" s="71">
        <v>0</v>
      </c>
      <c r="L41" s="71">
        <v>2</v>
      </c>
      <c r="M41" s="71">
        <v>5</v>
      </c>
      <c r="N41" s="71">
        <v>5</v>
      </c>
      <c r="O41" s="71">
        <v>0</v>
      </c>
      <c r="P41" s="71">
        <v>0</v>
      </c>
      <c r="Q41" s="71">
        <v>8</v>
      </c>
      <c r="R41" s="71">
        <v>3</v>
      </c>
      <c r="S41" s="71">
        <v>6</v>
      </c>
      <c r="T41" s="71">
        <v>7</v>
      </c>
      <c r="U41" s="71">
        <v>0</v>
      </c>
      <c r="V41" s="71">
        <v>0</v>
      </c>
      <c r="W41" s="71">
        <v>1</v>
      </c>
      <c r="X41" s="71">
        <v>0</v>
      </c>
    </row>
    <row r="42" spans="1:24" s="25" customFormat="1" ht="15.75" customHeight="1">
      <c r="A42" s="233" t="s">
        <v>17</v>
      </c>
      <c r="B42" s="72" t="s">
        <v>169</v>
      </c>
      <c r="C42" s="73" t="s">
        <v>89</v>
      </c>
      <c r="D42" s="21">
        <f t="shared" si="0"/>
        <v>126</v>
      </c>
      <c r="E42" s="21">
        <v>64</v>
      </c>
      <c r="F42" s="21">
        <v>62</v>
      </c>
      <c r="G42" s="21">
        <v>43</v>
      </c>
      <c r="H42" s="21">
        <v>41</v>
      </c>
      <c r="I42" s="21">
        <v>2</v>
      </c>
      <c r="J42" s="21">
        <v>4</v>
      </c>
      <c r="K42" s="21">
        <v>0</v>
      </c>
      <c r="L42" s="21">
        <v>2</v>
      </c>
      <c r="M42" s="21">
        <v>4</v>
      </c>
      <c r="N42" s="21">
        <v>5</v>
      </c>
      <c r="O42" s="21">
        <v>0</v>
      </c>
      <c r="P42" s="21">
        <v>0</v>
      </c>
      <c r="Q42" s="21">
        <v>8</v>
      </c>
      <c r="R42" s="21">
        <v>3</v>
      </c>
      <c r="S42" s="21">
        <v>6</v>
      </c>
      <c r="T42" s="21">
        <v>7</v>
      </c>
      <c r="U42" s="21">
        <v>0</v>
      </c>
      <c r="V42" s="21">
        <v>0</v>
      </c>
      <c r="W42" s="21">
        <v>1</v>
      </c>
      <c r="X42" s="21">
        <v>0</v>
      </c>
    </row>
    <row r="43" spans="1:24" s="25" customFormat="1" ht="15.75" customHeight="1">
      <c r="A43" s="234"/>
      <c r="B43" s="74" t="s">
        <v>170</v>
      </c>
      <c r="C43" s="75" t="s">
        <v>90</v>
      </c>
      <c r="D43" s="21">
        <f t="shared" si="0"/>
        <v>21</v>
      </c>
      <c r="E43" s="21">
        <v>14</v>
      </c>
      <c r="F43" s="21">
        <v>7</v>
      </c>
      <c r="G43" s="21">
        <v>10</v>
      </c>
      <c r="H43" s="21">
        <v>7</v>
      </c>
      <c r="I43" s="21">
        <v>3</v>
      </c>
      <c r="J43" s="21">
        <v>0</v>
      </c>
      <c r="K43" s="21">
        <v>0</v>
      </c>
      <c r="L43" s="21">
        <v>0</v>
      </c>
      <c r="M43" s="21">
        <v>1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</row>
    <row r="44" spans="1:24" s="25" customFormat="1" ht="15.75" customHeight="1">
      <c r="A44" s="68" t="s">
        <v>177</v>
      </c>
      <c r="B44" s="76" t="s">
        <v>171</v>
      </c>
      <c r="C44" s="77" t="s">
        <v>88</v>
      </c>
      <c r="D44" s="71">
        <f t="shared" si="0"/>
        <v>556</v>
      </c>
      <c r="E44" s="71">
        <v>289</v>
      </c>
      <c r="F44" s="71">
        <v>267</v>
      </c>
      <c r="G44" s="71">
        <v>284</v>
      </c>
      <c r="H44" s="71">
        <v>260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5</v>
      </c>
      <c r="R44" s="71">
        <v>4</v>
      </c>
      <c r="S44" s="71">
        <v>0</v>
      </c>
      <c r="T44" s="71">
        <v>3</v>
      </c>
      <c r="U44" s="71">
        <v>0</v>
      </c>
      <c r="V44" s="71">
        <v>0</v>
      </c>
      <c r="W44" s="71">
        <v>0</v>
      </c>
      <c r="X44" s="71">
        <v>0</v>
      </c>
    </row>
    <row r="45" spans="1:24" s="25" customFormat="1" ht="15.75" customHeight="1">
      <c r="A45" s="233" t="s">
        <v>18</v>
      </c>
      <c r="B45" s="72" t="s">
        <v>169</v>
      </c>
      <c r="C45" s="73" t="s">
        <v>89</v>
      </c>
      <c r="D45" s="21">
        <f t="shared" si="0"/>
        <v>554</v>
      </c>
      <c r="E45" s="21">
        <v>287</v>
      </c>
      <c r="F45" s="21">
        <v>267</v>
      </c>
      <c r="G45" s="21">
        <v>282</v>
      </c>
      <c r="H45" s="21">
        <v>260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5</v>
      </c>
      <c r="R45" s="21">
        <v>4</v>
      </c>
      <c r="S45" s="21">
        <v>0</v>
      </c>
      <c r="T45" s="21">
        <v>3</v>
      </c>
      <c r="U45" s="21">
        <v>0</v>
      </c>
      <c r="V45" s="21">
        <v>0</v>
      </c>
      <c r="W45" s="21">
        <v>0</v>
      </c>
      <c r="X45" s="21">
        <v>0</v>
      </c>
    </row>
    <row r="46" spans="1:24" s="25" customFormat="1" ht="15.75" customHeight="1">
      <c r="A46" s="234"/>
      <c r="B46" s="74" t="s">
        <v>170</v>
      </c>
      <c r="C46" s="75" t="s">
        <v>90</v>
      </c>
      <c r="D46" s="21">
        <f t="shared" si="0"/>
        <v>2</v>
      </c>
      <c r="E46" s="21">
        <v>2</v>
      </c>
      <c r="F46" s="21">
        <v>0</v>
      </c>
      <c r="G46" s="21">
        <v>2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</row>
    <row r="47" spans="1:24" s="25" customFormat="1" ht="15.75" customHeight="1">
      <c r="A47" s="68" t="s">
        <v>178</v>
      </c>
      <c r="B47" s="76" t="s">
        <v>171</v>
      </c>
      <c r="C47" s="77" t="s">
        <v>88</v>
      </c>
      <c r="D47" s="71">
        <f t="shared" si="0"/>
        <v>246</v>
      </c>
      <c r="E47" s="71">
        <v>123</v>
      </c>
      <c r="F47" s="71">
        <v>123</v>
      </c>
      <c r="G47" s="71">
        <v>97</v>
      </c>
      <c r="H47" s="71">
        <v>98</v>
      </c>
      <c r="I47" s="71">
        <v>0</v>
      </c>
      <c r="J47" s="71">
        <v>0</v>
      </c>
      <c r="K47" s="71">
        <v>0</v>
      </c>
      <c r="L47" s="71">
        <v>1</v>
      </c>
      <c r="M47" s="71">
        <v>2</v>
      </c>
      <c r="N47" s="71">
        <v>4</v>
      </c>
      <c r="O47" s="71">
        <v>0</v>
      </c>
      <c r="P47" s="71">
        <v>0</v>
      </c>
      <c r="Q47" s="71">
        <v>6</v>
      </c>
      <c r="R47" s="71">
        <v>3</v>
      </c>
      <c r="S47" s="71">
        <v>6</v>
      </c>
      <c r="T47" s="71">
        <v>7</v>
      </c>
      <c r="U47" s="71">
        <v>0</v>
      </c>
      <c r="V47" s="71">
        <v>0</v>
      </c>
      <c r="W47" s="71">
        <v>12</v>
      </c>
      <c r="X47" s="71">
        <v>10</v>
      </c>
    </row>
    <row r="48" spans="1:24" s="25" customFormat="1" ht="15.75" customHeight="1">
      <c r="A48" s="233" t="s">
        <v>19</v>
      </c>
      <c r="B48" s="72" t="s">
        <v>169</v>
      </c>
      <c r="C48" s="73" t="s">
        <v>89</v>
      </c>
      <c r="D48" s="21">
        <f t="shared" si="0"/>
        <v>244</v>
      </c>
      <c r="E48" s="21">
        <v>123</v>
      </c>
      <c r="F48" s="21">
        <v>121</v>
      </c>
      <c r="G48" s="21">
        <v>97</v>
      </c>
      <c r="H48" s="21">
        <v>96</v>
      </c>
      <c r="I48" s="21">
        <v>0</v>
      </c>
      <c r="J48" s="21">
        <v>0</v>
      </c>
      <c r="K48" s="21">
        <v>0</v>
      </c>
      <c r="L48" s="21">
        <v>1</v>
      </c>
      <c r="M48" s="21">
        <v>2</v>
      </c>
      <c r="N48" s="21">
        <v>4</v>
      </c>
      <c r="O48" s="21">
        <v>0</v>
      </c>
      <c r="P48" s="21">
        <v>0</v>
      </c>
      <c r="Q48" s="21">
        <v>6</v>
      </c>
      <c r="R48" s="21">
        <v>3</v>
      </c>
      <c r="S48" s="21">
        <v>6</v>
      </c>
      <c r="T48" s="21">
        <v>7</v>
      </c>
      <c r="U48" s="21">
        <v>0</v>
      </c>
      <c r="V48" s="21">
        <v>0</v>
      </c>
      <c r="W48" s="21">
        <v>12</v>
      </c>
      <c r="X48" s="21">
        <v>10</v>
      </c>
    </row>
    <row r="49" spans="1:24" s="25" customFormat="1" ht="15.75" customHeight="1">
      <c r="A49" s="234"/>
      <c r="B49" s="74" t="s">
        <v>170</v>
      </c>
      <c r="C49" s="75" t="s">
        <v>90</v>
      </c>
      <c r="D49" s="21">
        <f t="shared" si="0"/>
        <v>2</v>
      </c>
      <c r="E49" s="21">
        <v>0</v>
      </c>
      <c r="F49" s="21">
        <v>2</v>
      </c>
      <c r="G49" s="21">
        <v>0</v>
      </c>
      <c r="H49" s="21">
        <v>2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</row>
    <row r="50" spans="1:24" s="25" customFormat="1" ht="15.75" customHeight="1">
      <c r="A50" s="68" t="s">
        <v>179</v>
      </c>
      <c r="B50" s="76" t="s">
        <v>171</v>
      </c>
      <c r="C50" s="77" t="s">
        <v>88</v>
      </c>
      <c r="D50" s="71">
        <f t="shared" si="0"/>
        <v>695</v>
      </c>
      <c r="E50" s="71">
        <v>378</v>
      </c>
      <c r="F50" s="71">
        <v>317</v>
      </c>
      <c r="G50" s="71">
        <v>271</v>
      </c>
      <c r="H50" s="71">
        <v>227</v>
      </c>
      <c r="I50" s="71">
        <v>3</v>
      </c>
      <c r="J50" s="71">
        <v>0</v>
      </c>
      <c r="K50" s="71">
        <v>9</v>
      </c>
      <c r="L50" s="71">
        <v>7</v>
      </c>
      <c r="M50" s="71">
        <v>4</v>
      </c>
      <c r="N50" s="71">
        <v>6</v>
      </c>
      <c r="O50" s="71">
        <v>4</v>
      </c>
      <c r="P50" s="71">
        <v>2</v>
      </c>
      <c r="Q50" s="71">
        <v>31</v>
      </c>
      <c r="R50" s="71">
        <v>21</v>
      </c>
      <c r="S50" s="71">
        <v>21</v>
      </c>
      <c r="T50" s="71">
        <v>22</v>
      </c>
      <c r="U50" s="71">
        <v>0</v>
      </c>
      <c r="V50" s="71">
        <v>0</v>
      </c>
      <c r="W50" s="71">
        <v>35</v>
      </c>
      <c r="X50" s="71">
        <v>32</v>
      </c>
    </row>
    <row r="51" spans="1:24" s="25" customFormat="1" ht="15.75" customHeight="1">
      <c r="A51" s="233" t="s">
        <v>20</v>
      </c>
      <c r="B51" s="72" t="s">
        <v>169</v>
      </c>
      <c r="C51" s="73" t="s">
        <v>89</v>
      </c>
      <c r="D51" s="21">
        <f t="shared" si="0"/>
        <v>585</v>
      </c>
      <c r="E51" s="21">
        <v>309</v>
      </c>
      <c r="F51" s="21">
        <v>276</v>
      </c>
      <c r="G51" s="21">
        <v>222</v>
      </c>
      <c r="H51" s="21">
        <v>200</v>
      </c>
      <c r="I51" s="21">
        <v>3</v>
      </c>
      <c r="J51" s="21">
        <v>0</v>
      </c>
      <c r="K51" s="21">
        <v>6</v>
      </c>
      <c r="L51" s="21">
        <v>7</v>
      </c>
      <c r="M51" s="21">
        <v>4</v>
      </c>
      <c r="N51" s="21">
        <v>5</v>
      </c>
      <c r="O51" s="21">
        <v>4</v>
      </c>
      <c r="P51" s="21">
        <v>2</v>
      </c>
      <c r="Q51" s="21">
        <v>22</v>
      </c>
      <c r="R51" s="21">
        <v>16</v>
      </c>
      <c r="S51" s="21">
        <v>19</v>
      </c>
      <c r="T51" s="21">
        <v>19</v>
      </c>
      <c r="U51" s="21">
        <v>0</v>
      </c>
      <c r="V51" s="21">
        <v>0</v>
      </c>
      <c r="W51" s="21">
        <v>29</v>
      </c>
      <c r="X51" s="21">
        <v>27</v>
      </c>
    </row>
    <row r="52" spans="1:24" s="25" customFormat="1" ht="15.75" customHeight="1">
      <c r="A52" s="234"/>
      <c r="B52" s="74" t="s">
        <v>170</v>
      </c>
      <c r="C52" s="75" t="s">
        <v>90</v>
      </c>
      <c r="D52" s="21">
        <f t="shared" si="0"/>
        <v>110</v>
      </c>
      <c r="E52" s="21">
        <v>69</v>
      </c>
      <c r="F52" s="21">
        <v>41</v>
      </c>
      <c r="G52" s="21">
        <v>49</v>
      </c>
      <c r="H52" s="21">
        <v>27</v>
      </c>
      <c r="I52" s="21">
        <v>0</v>
      </c>
      <c r="J52" s="21">
        <v>0</v>
      </c>
      <c r="K52" s="21">
        <v>3</v>
      </c>
      <c r="L52" s="21">
        <v>0</v>
      </c>
      <c r="M52" s="21">
        <v>0</v>
      </c>
      <c r="N52" s="21">
        <v>1</v>
      </c>
      <c r="O52" s="21">
        <v>0</v>
      </c>
      <c r="P52" s="21">
        <v>0</v>
      </c>
      <c r="Q52" s="21">
        <v>9</v>
      </c>
      <c r="R52" s="21">
        <v>5</v>
      </c>
      <c r="S52" s="21">
        <v>2</v>
      </c>
      <c r="T52" s="21">
        <v>3</v>
      </c>
      <c r="U52" s="21">
        <v>0</v>
      </c>
      <c r="V52" s="21">
        <v>0</v>
      </c>
      <c r="W52" s="21">
        <v>6</v>
      </c>
      <c r="X52" s="21">
        <v>5</v>
      </c>
    </row>
    <row r="53" spans="1:24" s="25" customFormat="1" ht="15.75" customHeight="1">
      <c r="A53" s="68" t="s">
        <v>180</v>
      </c>
      <c r="B53" s="76" t="s">
        <v>171</v>
      </c>
      <c r="C53" s="77" t="s">
        <v>88</v>
      </c>
      <c r="D53" s="71">
        <f t="shared" si="0"/>
        <v>591</v>
      </c>
      <c r="E53" s="71">
        <v>259</v>
      </c>
      <c r="F53" s="71">
        <v>332</v>
      </c>
      <c r="G53" s="71">
        <v>199</v>
      </c>
      <c r="H53" s="71">
        <v>269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12</v>
      </c>
      <c r="R53" s="71">
        <v>16</v>
      </c>
      <c r="S53" s="71">
        <v>20</v>
      </c>
      <c r="T53" s="71">
        <v>30</v>
      </c>
      <c r="U53" s="71">
        <v>0</v>
      </c>
      <c r="V53" s="71">
        <v>2</v>
      </c>
      <c r="W53" s="71">
        <v>28</v>
      </c>
      <c r="X53" s="71">
        <v>15</v>
      </c>
    </row>
    <row r="54" spans="1:24" s="25" customFormat="1" ht="15.75" customHeight="1">
      <c r="A54" s="233" t="s">
        <v>21</v>
      </c>
      <c r="B54" s="72" t="s">
        <v>169</v>
      </c>
      <c r="C54" s="73" t="s">
        <v>89</v>
      </c>
      <c r="D54" s="21">
        <f t="shared" si="0"/>
        <v>235</v>
      </c>
      <c r="E54" s="21">
        <v>116</v>
      </c>
      <c r="F54" s="21">
        <v>119</v>
      </c>
      <c r="G54" s="21">
        <v>86</v>
      </c>
      <c r="H54" s="21">
        <v>103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10</v>
      </c>
      <c r="R54" s="21">
        <v>6</v>
      </c>
      <c r="S54" s="21">
        <v>10</v>
      </c>
      <c r="T54" s="21">
        <v>7</v>
      </c>
      <c r="U54" s="21">
        <v>0</v>
      </c>
      <c r="V54" s="21">
        <v>0</v>
      </c>
      <c r="W54" s="21">
        <v>10</v>
      </c>
      <c r="X54" s="21">
        <v>3</v>
      </c>
    </row>
    <row r="55" spans="1:24" s="25" customFormat="1" ht="15.75" customHeight="1">
      <c r="A55" s="234"/>
      <c r="B55" s="74" t="s">
        <v>170</v>
      </c>
      <c r="C55" s="75" t="s">
        <v>90</v>
      </c>
      <c r="D55" s="21">
        <f t="shared" si="0"/>
        <v>356</v>
      </c>
      <c r="E55" s="21">
        <v>143</v>
      </c>
      <c r="F55" s="21">
        <v>213</v>
      </c>
      <c r="G55" s="21">
        <v>113</v>
      </c>
      <c r="H55" s="21">
        <v>166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2</v>
      </c>
      <c r="R55" s="21">
        <v>10</v>
      </c>
      <c r="S55" s="21">
        <v>10</v>
      </c>
      <c r="T55" s="21">
        <v>23</v>
      </c>
      <c r="U55" s="21">
        <v>0</v>
      </c>
      <c r="V55" s="21">
        <v>2</v>
      </c>
      <c r="W55" s="21">
        <v>18</v>
      </c>
      <c r="X55" s="21">
        <v>12</v>
      </c>
    </row>
    <row r="56" spans="1:24" s="25" customFormat="1" ht="15.75" customHeight="1">
      <c r="A56" s="68" t="s">
        <v>181</v>
      </c>
      <c r="B56" s="76" t="s">
        <v>171</v>
      </c>
      <c r="C56" s="77" t="s">
        <v>88</v>
      </c>
      <c r="D56" s="71">
        <f t="shared" si="0"/>
        <v>1131</v>
      </c>
      <c r="E56" s="71">
        <v>510</v>
      </c>
      <c r="F56" s="71">
        <v>621</v>
      </c>
      <c r="G56" s="71">
        <v>127</v>
      </c>
      <c r="H56" s="71">
        <v>131</v>
      </c>
      <c r="I56" s="71">
        <v>13</v>
      </c>
      <c r="J56" s="71">
        <v>29</v>
      </c>
      <c r="K56" s="71">
        <v>68</v>
      </c>
      <c r="L56" s="71">
        <v>34</v>
      </c>
      <c r="M56" s="71">
        <v>20</v>
      </c>
      <c r="N56" s="71">
        <v>74</v>
      </c>
      <c r="O56" s="71">
        <v>88</v>
      </c>
      <c r="P56" s="71">
        <v>129</v>
      </c>
      <c r="Q56" s="71">
        <v>41</v>
      </c>
      <c r="R56" s="71">
        <v>59</v>
      </c>
      <c r="S56" s="71">
        <v>92</v>
      </c>
      <c r="T56" s="71">
        <v>104</v>
      </c>
      <c r="U56" s="71">
        <v>2</v>
      </c>
      <c r="V56" s="71">
        <v>2</v>
      </c>
      <c r="W56" s="71">
        <v>59</v>
      </c>
      <c r="X56" s="71">
        <v>59</v>
      </c>
    </row>
    <row r="57" spans="1:24" s="25" customFormat="1" ht="15.75" customHeight="1">
      <c r="A57" s="233" t="s">
        <v>22</v>
      </c>
      <c r="B57" s="72" t="s">
        <v>169</v>
      </c>
      <c r="C57" s="73" t="s">
        <v>89</v>
      </c>
      <c r="D57" s="21">
        <f t="shared" si="0"/>
        <v>530</v>
      </c>
      <c r="E57" s="21">
        <v>239</v>
      </c>
      <c r="F57" s="21">
        <v>291</v>
      </c>
      <c r="G57" s="21">
        <v>52</v>
      </c>
      <c r="H57" s="21">
        <v>76</v>
      </c>
      <c r="I57" s="21">
        <v>5</v>
      </c>
      <c r="J57" s="21">
        <v>10</v>
      </c>
      <c r="K57" s="21">
        <v>42</v>
      </c>
      <c r="L57" s="21">
        <v>19</v>
      </c>
      <c r="M57" s="21">
        <v>12</v>
      </c>
      <c r="N57" s="21">
        <v>35</v>
      </c>
      <c r="O57" s="21">
        <v>32</v>
      </c>
      <c r="P57" s="21">
        <v>42</v>
      </c>
      <c r="Q57" s="21">
        <v>24</v>
      </c>
      <c r="R57" s="21">
        <v>34</v>
      </c>
      <c r="S57" s="21">
        <v>54</v>
      </c>
      <c r="T57" s="21">
        <v>44</v>
      </c>
      <c r="U57" s="21">
        <v>0</v>
      </c>
      <c r="V57" s="21">
        <v>2</v>
      </c>
      <c r="W57" s="21">
        <v>18</v>
      </c>
      <c r="X57" s="21">
        <v>29</v>
      </c>
    </row>
    <row r="58" spans="1:24" s="25" customFormat="1" ht="15.75" customHeight="1">
      <c r="A58" s="234"/>
      <c r="B58" s="74" t="s">
        <v>170</v>
      </c>
      <c r="C58" s="75" t="s">
        <v>90</v>
      </c>
      <c r="D58" s="21">
        <f t="shared" si="0"/>
        <v>601</v>
      </c>
      <c r="E58" s="21">
        <v>271</v>
      </c>
      <c r="F58" s="21">
        <v>330</v>
      </c>
      <c r="G58" s="21">
        <v>75</v>
      </c>
      <c r="H58" s="21">
        <v>55</v>
      </c>
      <c r="I58" s="21">
        <v>8</v>
      </c>
      <c r="J58" s="21">
        <v>19</v>
      </c>
      <c r="K58" s="21">
        <v>26</v>
      </c>
      <c r="L58" s="21">
        <v>15</v>
      </c>
      <c r="M58" s="21">
        <v>8</v>
      </c>
      <c r="N58" s="21">
        <v>39</v>
      </c>
      <c r="O58" s="21">
        <v>56</v>
      </c>
      <c r="P58" s="21">
        <v>87</v>
      </c>
      <c r="Q58" s="21">
        <v>17</v>
      </c>
      <c r="R58" s="21">
        <v>25</v>
      </c>
      <c r="S58" s="21">
        <v>38</v>
      </c>
      <c r="T58" s="21">
        <v>60</v>
      </c>
      <c r="U58" s="21">
        <v>2</v>
      </c>
      <c r="V58" s="21">
        <v>0</v>
      </c>
      <c r="W58" s="21">
        <v>41</v>
      </c>
      <c r="X58" s="21">
        <v>30</v>
      </c>
    </row>
    <row r="59" spans="1:24" s="25" customFormat="1" ht="15.75" customHeight="1">
      <c r="A59" s="68" t="s">
        <v>182</v>
      </c>
      <c r="B59" s="76" t="s">
        <v>171</v>
      </c>
      <c r="C59" s="77" t="s">
        <v>88</v>
      </c>
      <c r="D59" s="71">
        <f t="shared" si="0"/>
        <v>17</v>
      </c>
      <c r="E59" s="71">
        <v>8</v>
      </c>
      <c r="F59" s="71">
        <v>9</v>
      </c>
      <c r="G59" s="71">
        <v>6</v>
      </c>
      <c r="H59" s="71">
        <v>6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1</v>
      </c>
      <c r="P59" s="71">
        <v>1</v>
      </c>
      <c r="Q59" s="71">
        <v>0</v>
      </c>
      <c r="R59" s="71">
        <v>0</v>
      </c>
      <c r="S59" s="71">
        <v>1</v>
      </c>
      <c r="T59" s="71">
        <v>2</v>
      </c>
      <c r="U59" s="71">
        <v>0</v>
      </c>
      <c r="V59" s="71">
        <v>0</v>
      </c>
      <c r="W59" s="71">
        <v>0</v>
      </c>
      <c r="X59" s="71">
        <v>0</v>
      </c>
    </row>
    <row r="60" spans="1:24" s="25" customFormat="1" ht="15.75" customHeight="1">
      <c r="A60" s="233" t="s">
        <v>23</v>
      </c>
      <c r="B60" s="72" t="s">
        <v>169</v>
      </c>
      <c r="C60" s="73" t="s">
        <v>89</v>
      </c>
      <c r="D60" s="21">
        <f t="shared" si="0"/>
        <v>17</v>
      </c>
      <c r="E60" s="21">
        <v>8</v>
      </c>
      <c r="F60" s="21">
        <v>9</v>
      </c>
      <c r="G60" s="21">
        <v>6</v>
      </c>
      <c r="H60" s="21">
        <v>6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1</v>
      </c>
      <c r="P60" s="21">
        <v>1</v>
      </c>
      <c r="Q60" s="21">
        <v>0</v>
      </c>
      <c r="R60" s="21">
        <v>0</v>
      </c>
      <c r="S60" s="21">
        <v>1</v>
      </c>
      <c r="T60" s="21">
        <v>2</v>
      </c>
      <c r="U60" s="21">
        <v>0</v>
      </c>
      <c r="V60" s="21">
        <v>0</v>
      </c>
      <c r="W60" s="21">
        <v>0</v>
      </c>
      <c r="X60" s="21">
        <v>0</v>
      </c>
    </row>
    <row r="61" spans="1:24" s="25" customFormat="1" ht="15.75" customHeight="1">
      <c r="A61" s="234"/>
      <c r="B61" s="74" t="s">
        <v>170</v>
      </c>
      <c r="C61" s="75" t="s">
        <v>90</v>
      </c>
      <c r="D61" s="21">
        <f t="shared" si="0"/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</row>
    <row r="62" spans="1:24" s="25" customFormat="1" ht="15.75" customHeight="1">
      <c r="A62" s="68" t="s">
        <v>183</v>
      </c>
      <c r="B62" s="76" t="s">
        <v>171</v>
      </c>
      <c r="C62" s="77" t="s">
        <v>88</v>
      </c>
      <c r="D62" s="71">
        <f t="shared" si="0"/>
        <v>363</v>
      </c>
      <c r="E62" s="71">
        <v>131</v>
      </c>
      <c r="F62" s="71">
        <v>232</v>
      </c>
      <c r="G62" s="71">
        <v>118</v>
      </c>
      <c r="H62" s="71">
        <v>223</v>
      </c>
      <c r="I62" s="71">
        <v>0</v>
      </c>
      <c r="J62" s="71">
        <v>0</v>
      </c>
      <c r="K62" s="71">
        <v>0</v>
      </c>
      <c r="L62" s="71">
        <v>1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1</v>
      </c>
      <c r="S62" s="71">
        <v>0</v>
      </c>
      <c r="T62" s="71">
        <v>0</v>
      </c>
      <c r="U62" s="71">
        <v>1</v>
      </c>
      <c r="V62" s="71">
        <v>0</v>
      </c>
      <c r="W62" s="71">
        <v>12</v>
      </c>
      <c r="X62" s="71">
        <v>7</v>
      </c>
    </row>
    <row r="63" spans="1:24" s="25" customFormat="1" ht="15.75" customHeight="1">
      <c r="A63" s="233" t="s">
        <v>24</v>
      </c>
      <c r="B63" s="72" t="s">
        <v>169</v>
      </c>
      <c r="C63" s="73" t="s">
        <v>89</v>
      </c>
      <c r="D63" s="21">
        <f t="shared" si="0"/>
        <v>345</v>
      </c>
      <c r="E63" s="21">
        <v>122</v>
      </c>
      <c r="F63" s="21">
        <v>223</v>
      </c>
      <c r="G63" s="21">
        <v>109</v>
      </c>
      <c r="H63" s="21">
        <v>214</v>
      </c>
      <c r="I63" s="21">
        <v>0</v>
      </c>
      <c r="J63" s="21">
        <v>0</v>
      </c>
      <c r="K63" s="21">
        <v>0</v>
      </c>
      <c r="L63" s="21">
        <v>1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1</v>
      </c>
      <c r="S63" s="21">
        <v>0</v>
      </c>
      <c r="T63" s="21">
        <v>0</v>
      </c>
      <c r="U63" s="21">
        <v>1</v>
      </c>
      <c r="V63" s="21">
        <v>0</v>
      </c>
      <c r="W63" s="21">
        <v>12</v>
      </c>
      <c r="X63" s="21">
        <v>7</v>
      </c>
    </row>
    <row r="64" spans="1:24" s="25" customFormat="1" ht="15.75" customHeight="1">
      <c r="A64" s="234"/>
      <c r="B64" s="74" t="s">
        <v>170</v>
      </c>
      <c r="C64" s="75" t="s">
        <v>90</v>
      </c>
      <c r="D64" s="21">
        <f t="shared" si="0"/>
        <v>18</v>
      </c>
      <c r="E64" s="21">
        <v>9</v>
      </c>
      <c r="F64" s="21">
        <v>9</v>
      </c>
      <c r="G64" s="21">
        <v>9</v>
      </c>
      <c r="H64" s="21">
        <v>9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</row>
    <row r="65" spans="1:24" s="25" customFormat="1" ht="15.75" customHeight="1">
      <c r="A65" s="68" t="s">
        <v>184</v>
      </c>
      <c r="B65" s="76" t="s">
        <v>171</v>
      </c>
      <c r="C65" s="77" t="s">
        <v>88</v>
      </c>
      <c r="D65" s="71">
        <f t="shared" si="0"/>
        <v>287</v>
      </c>
      <c r="E65" s="71">
        <v>142</v>
      </c>
      <c r="F65" s="71">
        <v>145</v>
      </c>
      <c r="G65" s="71">
        <v>117</v>
      </c>
      <c r="H65" s="71">
        <v>106</v>
      </c>
      <c r="I65" s="71">
        <v>0</v>
      </c>
      <c r="J65" s="71">
        <v>0</v>
      </c>
      <c r="K65" s="71">
        <v>12</v>
      </c>
      <c r="L65" s="71">
        <v>14</v>
      </c>
      <c r="M65" s="71">
        <v>2</v>
      </c>
      <c r="N65" s="71">
        <v>4</v>
      </c>
      <c r="O65" s="71">
        <v>1</v>
      </c>
      <c r="P65" s="71">
        <v>0</v>
      </c>
      <c r="Q65" s="71">
        <v>7</v>
      </c>
      <c r="R65" s="71">
        <v>15</v>
      </c>
      <c r="S65" s="71">
        <v>3</v>
      </c>
      <c r="T65" s="71">
        <v>4</v>
      </c>
      <c r="U65" s="71">
        <v>0</v>
      </c>
      <c r="V65" s="71">
        <v>1</v>
      </c>
      <c r="W65" s="71">
        <v>0</v>
      </c>
      <c r="X65" s="71">
        <v>1</v>
      </c>
    </row>
    <row r="66" spans="1:24" s="25" customFormat="1" ht="15.75" customHeight="1">
      <c r="A66" s="233" t="s">
        <v>25</v>
      </c>
      <c r="B66" s="72" t="s">
        <v>169</v>
      </c>
      <c r="C66" s="73" t="s">
        <v>89</v>
      </c>
      <c r="D66" s="21">
        <f t="shared" si="0"/>
        <v>279</v>
      </c>
      <c r="E66" s="21">
        <v>139</v>
      </c>
      <c r="F66" s="21">
        <v>140</v>
      </c>
      <c r="G66" s="21">
        <v>117</v>
      </c>
      <c r="H66" s="21">
        <v>103</v>
      </c>
      <c r="I66" s="21">
        <v>0</v>
      </c>
      <c r="J66" s="21">
        <v>0</v>
      </c>
      <c r="K66" s="21">
        <v>10</v>
      </c>
      <c r="L66" s="21">
        <v>13</v>
      </c>
      <c r="M66" s="21">
        <v>2</v>
      </c>
      <c r="N66" s="21">
        <v>4</v>
      </c>
      <c r="O66" s="21">
        <v>1</v>
      </c>
      <c r="P66" s="21">
        <v>0</v>
      </c>
      <c r="Q66" s="21">
        <v>7</v>
      </c>
      <c r="R66" s="21">
        <v>14</v>
      </c>
      <c r="S66" s="21">
        <v>2</v>
      </c>
      <c r="T66" s="21">
        <v>4</v>
      </c>
      <c r="U66" s="21">
        <v>0</v>
      </c>
      <c r="V66" s="21">
        <v>1</v>
      </c>
      <c r="W66" s="21">
        <v>0</v>
      </c>
      <c r="X66" s="21">
        <v>1</v>
      </c>
    </row>
    <row r="67" spans="1:24" s="25" customFormat="1" ht="15.75" customHeight="1">
      <c r="A67" s="234"/>
      <c r="B67" s="74" t="s">
        <v>170</v>
      </c>
      <c r="C67" s="75" t="s">
        <v>90</v>
      </c>
      <c r="D67" s="21">
        <f t="shared" si="0"/>
        <v>8</v>
      </c>
      <c r="E67" s="21">
        <v>3</v>
      </c>
      <c r="F67" s="21">
        <v>5</v>
      </c>
      <c r="G67" s="21">
        <v>0</v>
      </c>
      <c r="H67" s="21">
        <v>3</v>
      </c>
      <c r="I67" s="21">
        <v>0</v>
      </c>
      <c r="J67" s="21">
        <v>0</v>
      </c>
      <c r="K67" s="21">
        <v>2</v>
      </c>
      <c r="L67" s="21">
        <v>1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1</v>
      </c>
      <c r="S67" s="21">
        <v>1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</row>
    <row r="68" spans="1:24" s="25" customFormat="1" ht="15.75" customHeight="1">
      <c r="A68" s="68" t="s">
        <v>185</v>
      </c>
      <c r="B68" s="76" t="s">
        <v>171</v>
      </c>
      <c r="C68" s="77" t="s">
        <v>88</v>
      </c>
      <c r="D68" s="71">
        <f t="shared" si="0"/>
        <v>189</v>
      </c>
      <c r="E68" s="71">
        <v>91</v>
      </c>
      <c r="F68" s="71">
        <v>98</v>
      </c>
      <c r="G68" s="71">
        <v>85</v>
      </c>
      <c r="H68" s="71">
        <v>87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2</v>
      </c>
      <c r="R68" s="71">
        <v>7</v>
      </c>
      <c r="S68" s="71">
        <v>2</v>
      </c>
      <c r="T68" s="71">
        <v>2</v>
      </c>
      <c r="U68" s="71">
        <v>2</v>
      </c>
      <c r="V68" s="71">
        <v>0</v>
      </c>
      <c r="W68" s="71">
        <v>0</v>
      </c>
      <c r="X68" s="71">
        <v>2</v>
      </c>
    </row>
    <row r="69" spans="1:24" s="25" customFormat="1" ht="15.75" customHeight="1">
      <c r="A69" s="233" t="s">
        <v>26</v>
      </c>
      <c r="B69" s="72" t="s">
        <v>169</v>
      </c>
      <c r="C69" s="73" t="s">
        <v>89</v>
      </c>
      <c r="D69" s="21">
        <f t="shared" si="0"/>
        <v>189</v>
      </c>
      <c r="E69" s="21">
        <v>91</v>
      </c>
      <c r="F69" s="21">
        <v>98</v>
      </c>
      <c r="G69" s="21">
        <v>85</v>
      </c>
      <c r="H69" s="21">
        <v>87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2</v>
      </c>
      <c r="R69" s="21">
        <v>7</v>
      </c>
      <c r="S69" s="21">
        <v>2</v>
      </c>
      <c r="T69" s="21">
        <v>2</v>
      </c>
      <c r="U69" s="21">
        <v>2</v>
      </c>
      <c r="V69" s="21">
        <v>0</v>
      </c>
      <c r="W69" s="21">
        <v>0</v>
      </c>
      <c r="X69" s="21">
        <v>2</v>
      </c>
    </row>
    <row r="70" spans="1:24" s="25" customFormat="1" ht="15.75" customHeight="1">
      <c r="A70" s="234"/>
      <c r="B70" s="74" t="s">
        <v>170</v>
      </c>
      <c r="C70" s="75" t="s">
        <v>90</v>
      </c>
      <c r="D70" s="21">
        <f t="shared" ref="D70:D76" si="1">SUM(E70:F70)</f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</row>
    <row r="71" spans="1:24" s="25" customFormat="1" ht="15.75" customHeight="1">
      <c r="A71" s="68" t="s">
        <v>186</v>
      </c>
      <c r="B71" s="76" t="s">
        <v>171</v>
      </c>
      <c r="C71" s="77" t="s">
        <v>88</v>
      </c>
      <c r="D71" s="71">
        <f t="shared" si="1"/>
        <v>46</v>
      </c>
      <c r="E71" s="71">
        <v>23</v>
      </c>
      <c r="F71" s="71">
        <v>23</v>
      </c>
      <c r="G71" s="71">
        <v>22</v>
      </c>
      <c r="H71" s="71">
        <v>22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1</v>
      </c>
      <c r="X71" s="71">
        <v>1</v>
      </c>
    </row>
    <row r="72" spans="1:24" s="25" customFormat="1" ht="15.75" customHeight="1">
      <c r="A72" s="233" t="s">
        <v>27</v>
      </c>
      <c r="B72" s="72" t="s">
        <v>169</v>
      </c>
      <c r="C72" s="73" t="s">
        <v>89</v>
      </c>
      <c r="D72" s="21">
        <f t="shared" si="1"/>
        <v>46</v>
      </c>
      <c r="E72" s="21">
        <v>23</v>
      </c>
      <c r="F72" s="21">
        <v>23</v>
      </c>
      <c r="G72" s="21">
        <v>22</v>
      </c>
      <c r="H72" s="21">
        <v>22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1</v>
      </c>
      <c r="X72" s="21">
        <v>1</v>
      </c>
    </row>
    <row r="73" spans="1:24" s="25" customFormat="1" ht="15.75" customHeight="1">
      <c r="A73" s="234"/>
      <c r="B73" s="74" t="s">
        <v>170</v>
      </c>
      <c r="C73" s="75" t="s">
        <v>90</v>
      </c>
      <c r="D73" s="21">
        <f t="shared" si="1"/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</row>
    <row r="74" spans="1:24" s="25" customFormat="1" ht="15.75" customHeight="1">
      <c r="A74" s="68" t="s">
        <v>187</v>
      </c>
      <c r="B74" s="76" t="s">
        <v>171</v>
      </c>
      <c r="C74" s="77" t="s">
        <v>88</v>
      </c>
      <c r="D74" s="71">
        <f t="shared" si="1"/>
        <v>1</v>
      </c>
      <c r="E74" s="71">
        <v>1</v>
      </c>
      <c r="F74" s="71">
        <v>0</v>
      </c>
      <c r="G74" s="71">
        <v>1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</row>
    <row r="75" spans="1:24" s="25" customFormat="1" ht="15.75" customHeight="1">
      <c r="A75" s="233" t="s">
        <v>28</v>
      </c>
      <c r="B75" s="72" t="s">
        <v>169</v>
      </c>
      <c r="C75" s="73" t="s">
        <v>89</v>
      </c>
      <c r="D75" s="21">
        <f t="shared" si="1"/>
        <v>1</v>
      </c>
      <c r="E75" s="21">
        <v>1</v>
      </c>
      <c r="F75" s="21">
        <v>0</v>
      </c>
      <c r="G75" s="21">
        <v>1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</row>
    <row r="76" spans="1:24" s="25" customFormat="1" ht="15.75" customHeight="1">
      <c r="A76" s="234"/>
      <c r="B76" s="74" t="s">
        <v>170</v>
      </c>
      <c r="C76" s="75" t="s">
        <v>90</v>
      </c>
      <c r="D76" s="30">
        <f t="shared" si="1"/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</row>
    <row r="77" spans="1:24" ht="15.75" customHeight="1">
      <c r="A77" s="6" t="s">
        <v>103</v>
      </c>
    </row>
    <row r="78" spans="1:24" ht="15.75" customHeight="1">
      <c r="A78" s="20" t="s">
        <v>92</v>
      </c>
    </row>
    <row r="79" spans="1:24" ht="15.75" customHeight="1"/>
    <row r="80" spans="1:24" ht="15.75" customHeight="1"/>
    <row r="81" ht="15.75" customHeight="1"/>
    <row r="82" ht="15.75" customHeight="1"/>
  </sheetData>
  <mergeCells count="35">
    <mergeCell ref="D4:X4"/>
    <mergeCell ref="D5:F6"/>
    <mergeCell ref="G5:H6"/>
    <mergeCell ref="A45:A46"/>
    <mergeCell ref="A48:A49"/>
    <mergeCell ref="U5:V6"/>
    <mergeCell ref="A12:A13"/>
    <mergeCell ref="A15:A16"/>
    <mergeCell ref="A18:A19"/>
    <mergeCell ref="A9:A10"/>
    <mergeCell ref="A4:C7"/>
    <mergeCell ref="W5:X6"/>
    <mergeCell ref="I6:J6"/>
    <mergeCell ref="K6:L6"/>
    <mergeCell ref="M6:N6"/>
    <mergeCell ref="O6:P6"/>
    <mergeCell ref="Q6:R6"/>
    <mergeCell ref="S6:T6"/>
    <mergeCell ref="I5:N5"/>
    <mergeCell ref="O5:T5"/>
    <mergeCell ref="A72:A73"/>
    <mergeCell ref="A75:A76"/>
    <mergeCell ref="A27:A28"/>
    <mergeCell ref="A30:A31"/>
    <mergeCell ref="A33:A34"/>
    <mergeCell ref="A36:A37"/>
    <mergeCell ref="A39:A40"/>
    <mergeCell ref="A42:A43"/>
    <mergeCell ref="A57:A58"/>
    <mergeCell ref="A60:A61"/>
    <mergeCell ref="A63:A64"/>
    <mergeCell ref="A66:A67"/>
    <mergeCell ref="A69:A70"/>
    <mergeCell ref="A51:A52"/>
    <mergeCell ref="A54:A55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&amp;9民國100年&amp;R&amp;"微軟正黑體,標準"本表共&amp;N頁，第&amp;P頁</oddHeader>
  </headerFooter>
  <ignoredErrors>
    <ignoredError sqref="D8:D25 D26:D32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87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8.33203125" style="6" customWidth="1"/>
    <col min="2" max="2" width="8.33203125" style="6" customWidth="1"/>
    <col min="3" max="3" width="8.1640625" style="6" customWidth="1"/>
    <col min="4" max="6" width="9.66406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24" width="14.6640625" style="6" customWidth="1"/>
    <col min="25" max="16384" width="5.5" style="6"/>
  </cols>
  <sheetData>
    <row r="1" spans="1:24" s="5" customFormat="1" ht="20.25" customHeight="1">
      <c r="A1" s="1" t="s">
        <v>102</v>
      </c>
      <c r="B1" s="65"/>
      <c r="C1" s="65"/>
      <c r="D1" s="78"/>
      <c r="E1" s="87"/>
      <c r="F1" s="87"/>
      <c r="G1" s="8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25" customHeight="1">
      <c r="A2" s="98"/>
      <c r="B2" s="64"/>
      <c r="C2" s="64"/>
      <c r="D2" s="7"/>
      <c r="E2" s="7"/>
      <c r="F2" s="7"/>
      <c r="G2" s="7"/>
      <c r="H2" s="7"/>
      <c r="I2" s="7"/>
      <c r="J2" s="7"/>
      <c r="K2" s="8"/>
      <c r="L2" s="7"/>
      <c r="M2" s="7"/>
      <c r="N2" s="8"/>
      <c r="O2" s="7"/>
      <c r="P2" s="7"/>
      <c r="Q2" s="7"/>
      <c r="R2" s="8"/>
      <c r="S2" s="7"/>
      <c r="T2" s="7"/>
      <c r="U2" s="7"/>
      <c r="V2" s="7"/>
      <c r="W2" s="7"/>
      <c r="X2" s="7"/>
    </row>
    <row r="3" spans="1:24" ht="12.75" customHeight="1">
      <c r="A3" s="126" t="s">
        <v>432</v>
      </c>
      <c r="B3" s="24"/>
      <c r="C3" s="24"/>
      <c r="D3" s="5"/>
      <c r="K3" s="6"/>
      <c r="N3" s="6"/>
      <c r="R3" s="6"/>
      <c r="U3" s="10"/>
      <c r="V3" s="10"/>
    </row>
    <row r="4" spans="1:24" s="11" customFormat="1" ht="24.75" customHeight="1">
      <c r="A4" s="237" t="s">
        <v>105</v>
      </c>
      <c r="B4" s="238"/>
      <c r="C4" s="239"/>
      <c r="D4" s="250" t="s">
        <v>106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</row>
    <row r="5" spans="1:24" s="11" customFormat="1" ht="24.75" customHeight="1">
      <c r="A5" s="240"/>
      <c r="B5" s="241"/>
      <c r="C5" s="257"/>
      <c r="D5" s="223" t="s">
        <v>108</v>
      </c>
      <c r="E5" s="224"/>
      <c r="F5" s="225"/>
      <c r="G5" s="248" t="s">
        <v>109</v>
      </c>
      <c r="H5" s="249"/>
      <c r="I5" s="248" t="s">
        <v>110</v>
      </c>
      <c r="J5" s="249"/>
      <c r="K5" s="249"/>
      <c r="L5" s="249"/>
      <c r="M5" s="249"/>
      <c r="N5" s="249"/>
      <c r="O5" s="229" t="s">
        <v>394</v>
      </c>
      <c r="P5" s="230"/>
      <c r="Q5" s="230"/>
      <c r="R5" s="230"/>
      <c r="S5" s="230"/>
      <c r="T5" s="230"/>
      <c r="U5" s="248" t="s">
        <v>357</v>
      </c>
      <c r="V5" s="252"/>
      <c r="W5" s="248" t="s">
        <v>111</v>
      </c>
      <c r="X5" s="255"/>
    </row>
    <row r="6" spans="1:24" s="11" customFormat="1" ht="40.700000000000003" customHeight="1">
      <c r="A6" s="240"/>
      <c r="B6" s="241"/>
      <c r="C6" s="257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6"/>
      <c r="W6" s="236"/>
      <c r="X6" s="235"/>
    </row>
    <row r="7" spans="1:24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2" t="s">
        <v>117</v>
      </c>
      <c r="W7" s="12" t="s">
        <v>116</v>
      </c>
      <c r="X7" s="19" t="s">
        <v>117</v>
      </c>
    </row>
    <row r="8" spans="1:24" s="25" customFormat="1" ht="15" customHeight="1">
      <c r="A8" s="99" t="s">
        <v>358</v>
      </c>
      <c r="B8" s="76" t="s">
        <v>171</v>
      </c>
      <c r="C8" s="77" t="s">
        <v>1</v>
      </c>
      <c r="D8" s="101">
        <f>SUM(E8:F8)</f>
        <v>18331</v>
      </c>
      <c r="E8" s="101">
        <v>8839</v>
      </c>
      <c r="F8" s="101">
        <v>9492</v>
      </c>
      <c r="G8" s="101">
        <v>7665</v>
      </c>
      <c r="H8" s="101">
        <v>8183</v>
      </c>
      <c r="I8" s="101">
        <v>56</v>
      </c>
      <c r="J8" s="101">
        <v>56</v>
      </c>
      <c r="K8" s="101">
        <v>122</v>
      </c>
      <c r="L8" s="101">
        <v>145</v>
      </c>
      <c r="M8" s="101">
        <v>149</v>
      </c>
      <c r="N8" s="101">
        <v>220</v>
      </c>
      <c r="O8" s="101">
        <v>46</v>
      </c>
      <c r="P8" s="101">
        <v>40</v>
      </c>
      <c r="Q8" s="101">
        <v>145</v>
      </c>
      <c r="R8" s="101">
        <v>191</v>
      </c>
      <c r="S8" s="101">
        <v>244</v>
      </c>
      <c r="T8" s="101">
        <v>263</v>
      </c>
      <c r="U8" s="101">
        <v>38</v>
      </c>
      <c r="V8" s="101">
        <v>22</v>
      </c>
      <c r="W8" s="101">
        <v>374</v>
      </c>
      <c r="X8" s="101">
        <v>372</v>
      </c>
    </row>
    <row r="9" spans="1:24" s="25" customFormat="1" ht="15" customHeight="1">
      <c r="A9" s="258" t="s">
        <v>6</v>
      </c>
      <c r="B9" s="72" t="s">
        <v>169</v>
      </c>
      <c r="C9" s="73" t="s">
        <v>3</v>
      </c>
      <c r="D9" s="84">
        <f t="shared" ref="D9:D69" si="0">SUM(E9:F9)</f>
        <v>16609</v>
      </c>
      <c r="E9" s="84">
        <v>8033</v>
      </c>
      <c r="F9" s="84">
        <v>8576</v>
      </c>
      <c r="G9" s="84">
        <v>6995</v>
      </c>
      <c r="H9" s="84">
        <v>7428</v>
      </c>
      <c r="I9" s="84">
        <v>50</v>
      </c>
      <c r="J9" s="84">
        <v>52</v>
      </c>
      <c r="K9" s="84">
        <v>104</v>
      </c>
      <c r="L9" s="84">
        <v>119</v>
      </c>
      <c r="M9" s="84">
        <v>133</v>
      </c>
      <c r="N9" s="84">
        <v>192</v>
      </c>
      <c r="O9" s="84">
        <v>40</v>
      </c>
      <c r="P9" s="84">
        <v>33</v>
      </c>
      <c r="Q9" s="84">
        <v>128</v>
      </c>
      <c r="R9" s="84">
        <v>174</v>
      </c>
      <c r="S9" s="84">
        <v>207</v>
      </c>
      <c r="T9" s="84">
        <v>230</v>
      </c>
      <c r="U9" s="84">
        <v>34</v>
      </c>
      <c r="V9" s="84">
        <v>18</v>
      </c>
      <c r="W9" s="84">
        <v>342</v>
      </c>
      <c r="X9" s="84">
        <v>330</v>
      </c>
    </row>
    <row r="10" spans="1:24" s="25" customFormat="1" ht="15" customHeight="1">
      <c r="A10" s="259"/>
      <c r="B10" s="72" t="s">
        <v>170</v>
      </c>
      <c r="C10" s="73" t="s">
        <v>5</v>
      </c>
      <c r="D10" s="84">
        <f t="shared" si="0"/>
        <v>1722</v>
      </c>
      <c r="E10" s="84">
        <v>806</v>
      </c>
      <c r="F10" s="84">
        <v>916</v>
      </c>
      <c r="G10" s="84">
        <v>670</v>
      </c>
      <c r="H10" s="84">
        <v>755</v>
      </c>
      <c r="I10" s="84">
        <v>6</v>
      </c>
      <c r="J10" s="84">
        <v>4</v>
      </c>
      <c r="K10" s="84">
        <v>18</v>
      </c>
      <c r="L10" s="84">
        <v>26</v>
      </c>
      <c r="M10" s="84">
        <v>16</v>
      </c>
      <c r="N10" s="84">
        <v>28</v>
      </c>
      <c r="O10" s="84">
        <v>6</v>
      </c>
      <c r="P10" s="84">
        <v>7</v>
      </c>
      <c r="Q10" s="84">
        <v>17</v>
      </c>
      <c r="R10" s="84">
        <v>17</v>
      </c>
      <c r="S10" s="84">
        <v>37</v>
      </c>
      <c r="T10" s="84">
        <v>33</v>
      </c>
      <c r="U10" s="84">
        <v>4</v>
      </c>
      <c r="V10" s="84">
        <v>4</v>
      </c>
      <c r="W10" s="84">
        <v>32</v>
      </c>
      <c r="X10" s="84">
        <v>42</v>
      </c>
    </row>
    <row r="11" spans="1:24" s="25" customFormat="1" ht="15" customHeight="1">
      <c r="A11" s="99" t="s">
        <v>359</v>
      </c>
      <c r="B11" s="76" t="s">
        <v>171</v>
      </c>
      <c r="C11" s="77" t="s">
        <v>0</v>
      </c>
      <c r="D11" s="101">
        <f t="shared" si="0"/>
        <v>2100</v>
      </c>
      <c r="E11" s="101">
        <v>994</v>
      </c>
      <c r="F11" s="101">
        <v>1106</v>
      </c>
      <c r="G11" s="101">
        <v>920</v>
      </c>
      <c r="H11" s="101">
        <v>951</v>
      </c>
      <c r="I11" s="101">
        <v>3</v>
      </c>
      <c r="J11" s="101">
        <v>4</v>
      </c>
      <c r="K11" s="101">
        <v>15</v>
      </c>
      <c r="L11" s="101">
        <v>23</v>
      </c>
      <c r="M11" s="101">
        <v>5</v>
      </c>
      <c r="N11" s="101">
        <v>33</v>
      </c>
      <c r="O11" s="101">
        <v>2</v>
      </c>
      <c r="P11" s="101">
        <v>1</v>
      </c>
      <c r="Q11" s="101">
        <v>1</v>
      </c>
      <c r="R11" s="101">
        <v>17</v>
      </c>
      <c r="S11" s="101">
        <v>8</v>
      </c>
      <c r="T11" s="101">
        <v>8</v>
      </c>
      <c r="U11" s="101">
        <v>4</v>
      </c>
      <c r="V11" s="101">
        <v>3</v>
      </c>
      <c r="W11" s="101">
        <v>36</v>
      </c>
      <c r="X11" s="101">
        <v>66</v>
      </c>
    </row>
    <row r="12" spans="1:24" s="25" customFormat="1" ht="15" customHeight="1">
      <c r="A12" s="233" t="s">
        <v>37</v>
      </c>
      <c r="B12" s="72" t="s">
        <v>169</v>
      </c>
      <c r="C12" s="73" t="s">
        <v>2</v>
      </c>
      <c r="D12" s="84">
        <f t="shared" si="0"/>
        <v>2044</v>
      </c>
      <c r="E12" s="84">
        <v>979</v>
      </c>
      <c r="F12" s="84">
        <v>1065</v>
      </c>
      <c r="G12" s="84">
        <v>913</v>
      </c>
      <c r="H12" s="84">
        <v>921</v>
      </c>
      <c r="I12" s="84">
        <v>3</v>
      </c>
      <c r="J12" s="84">
        <v>4</v>
      </c>
      <c r="K12" s="84">
        <v>13</v>
      </c>
      <c r="L12" s="84">
        <v>20</v>
      </c>
      <c r="M12" s="84">
        <v>5</v>
      </c>
      <c r="N12" s="84">
        <v>31</v>
      </c>
      <c r="O12" s="84">
        <v>2</v>
      </c>
      <c r="P12" s="84">
        <v>1</v>
      </c>
      <c r="Q12" s="84">
        <v>1</v>
      </c>
      <c r="R12" s="84">
        <v>16</v>
      </c>
      <c r="S12" s="84">
        <v>3</v>
      </c>
      <c r="T12" s="84">
        <v>7</v>
      </c>
      <c r="U12" s="84">
        <v>4</v>
      </c>
      <c r="V12" s="84">
        <v>3</v>
      </c>
      <c r="W12" s="84">
        <v>35</v>
      </c>
      <c r="X12" s="84">
        <v>62</v>
      </c>
    </row>
    <row r="13" spans="1:24" s="25" customFormat="1" ht="15" customHeight="1">
      <c r="A13" s="234"/>
      <c r="B13" s="72" t="s">
        <v>170</v>
      </c>
      <c r="C13" s="73" t="s">
        <v>4</v>
      </c>
      <c r="D13" s="84">
        <f t="shared" si="0"/>
        <v>56</v>
      </c>
      <c r="E13" s="84">
        <v>15</v>
      </c>
      <c r="F13" s="84">
        <v>41</v>
      </c>
      <c r="G13" s="84">
        <v>7</v>
      </c>
      <c r="H13" s="84">
        <v>30</v>
      </c>
      <c r="I13" s="84">
        <v>0</v>
      </c>
      <c r="J13" s="84">
        <v>0</v>
      </c>
      <c r="K13" s="84">
        <v>2</v>
      </c>
      <c r="L13" s="84">
        <v>3</v>
      </c>
      <c r="M13" s="84">
        <v>0</v>
      </c>
      <c r="N13" s="84">
        <v>2</v>
      </c>
      <c r="O13" s="84">
        <v>0</v>
      </c>
      <c r="P13" s="84">
        <v>0</v>
      </c>
      <c r="Q13" s="84">
        <v>0</v>
      </c>
      <c r="R13" s="84">
        <v>1</v>
      </c>
      <c r="S13" s="84">
        <v>5</v>
      </c>
      <c r="T13" s="84">
        <v>1</v>
      </c>
      <c r="U13" s="84">
        <v>0</v>
      </c>
      <c r="V13" s="84">
        <v>0</v>
      </c>
      <c r="W13" s="84">
        <v>1</v>
      </c>
      <c r="X13" s="84">
        <v>4</v>
      </c>
    </row>
    <row r="14" spans="1:24" s="25" customFormat="1" ht="15" customHeight="1">
      <c r="A14" s="99" t="s">
        <v>360</v>
      </c>
      <c r="B14" s="76" t="s">
        <v>171</v>
      </c>
      <c r="C14" s="77" t="s">
        <v>0</v>
      </c>
      <c r="D14" s="101">
        <f t="shared" si="0"/>
        <v>598</v>
      </c>
      <c r="E14" s="101">
        <v>292</v>
      </c>
      <c r="F14" s="101">
        <v>306</v>
      </c>
      <c r="G14" s="101">
        <v>267</v>
      </c>
      <c r="H14" s="101">
        <v>272</v>
      </c>
      <c r="I14" s="101">
        <v>0</v>
      </c>
      <c r="J14" s="101">
        <v>0</v>
      </c>
      <c r="K14" s="101">
        <v>0</v>
      </c>
      <c r="L14" s="101">
        <v>4</v>
      </c>
      <c r="M14" s="101">
        <v>3</v>
      </c>
      <c r="N14" s="101">
        <v>6</v>
      </c>
      <c r="O14" s="101">
        <v>0</v>
      </c>
      <c r="P14" s="101">
        <v>1</v>
      </c>
      <c r="Q14" s="101">
        <v>0</v>
      </c>
      <c r="R14" s="101">
        <v>4</v>
      </c>
      <c r="S14" s="101">
        <v>9</v>
      </c>
      <c r="T14" s="101">
        <v>13</v>
      </c>
      <c r="U14" s="101">
        <v>1</v>
      </c>
      <c r="V14" s="101">
        <v>0</v>
      </c>
      <c r="W14" s="101">
        <v>12</v>
      </c>
      <c r="X14" s="101">
        <v>6</v>
      </c>
    </row>
    <row r="15" spans="1:24" s="25" customFormat="1" ht="15" customHeight="1">
      <c r="A15" s="233" t="s">
        <v>38</v>
      </c>
      <c r="B15" s="72" t="s">
        <v>169</v>
      </c>
      <c r="C15" s="73" t="s">
        <v>2</v>
      </c>
      <c r="D15" s="84">
        <f t="shared" si="0"/>
        <v>515</v>
      </c>
      <c r="E15" s="84">
        <v>249</v>
      </c>
      <c r="F15" s="84">
        <v>266</v>
      </c>
      <c r="G15" s="84">
        <v>229</v>
      </c>
      <c r="H15" s="84">
        <v>240</v>
      </c>
      <c r="I15" s="84">
        <v>0</v>
      </c>
      <c r="J15" s="84">
        <v>0</v>
      </c>
      <c r="K15" s="84">
        <v>0</v>
      </c>
      <c r="L15" s="84">
        <v>4</v>
      </c>
      <c r="M15" s="84">
        <v>2</v>
      </c>
      <c r="N15" s="84">
        <v>6</v>
      </c>
      <c r="O15" s="84">
        <v>0</v>
      </c>
      <c r="P15" s="84">
        <v>1</v>
      </c>
      <c r="Q15" s="84">
        <v>0</v>
      </c>
      <c r="R15" s="84">
        <v>4</v>
      </c>
      <c r="S15" s="84">
        <v>6</v>
      </c>
      <c r="T15" s="84">
        <v>6</v>
      </c>
      <c r="U15" s="84">
        <v>1</v>
      </c>
      <c r="V15" s="84">
        <v>0</v>
      </c>
      <c r="W15" s="84">
        <v>11</v>
      </c>
      <c r="X15" s="84">
        <v>5</v>
      </c>
    </row>
    <row r="16" spans="1:24" s="25" customFormat="1" ht="15" customHeight="1">
      <c r="A16" s="234"/>
      <c r="B16" s="72" t="s">
        <v>170</v>
      </c>
      <c r="C16" s="73" t="s">
        <v>4</v>
      </c>
      <c r="D16" s="84">
        <f t="shared" si="0"/>
        <v>83</v>
      </c>
      <c r="E16" s="84">
        <v>43</v>
      </c>
      <c r="F16" s="84">
        <v>40</v>
      </c>
      <c r="G16" s="84">
        <v>38</v>
      </c>
      <c r="H16" s="84">
        <v>32</v>
      </c>
      <c r="I16" s="84">
        <v>0</v>
      </c>
      <c r="J16" s="84">
        <v>0</v>
      </c>
      <c r="K16" s="84">
        <v>0</v>
      </c>
      <c r="L16" s="84">
        <v>0</v>
      </c>
      <c r="M16" s="84">
        <v>1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3</v>
      </c>
      <c r="T16" s="84">
        <v>7</v>
      </c>
      <c r="U16" s="84">
        <v>0</v>
      </c>
      <c r="V16" s="84">
        <v>0</v>
      </c>
      <c r="W16" s="84">
        <v>1</v>
      </c>
      <c r="X16" s="84">
        <v>1</v>
      </c>
    </row>
    <row r="17" spans="1:24" s="25" customFormat="1" ht="15" customHeight="1">
      <c r="A17" s="99" t="s">
        <v>361</v>
      </c>
      <c r="B17" s="76" t="s">
        <v>171</v>
      </c>
      <c r="C17" s="77" t="s">
        <v>0</v>
      </c>
      <c r="D17" s="101">
        <f t="shared" si="0"/>
        <v>1852</v>
      </c>
      <c r="E17" s="101">
        <v>959</v>
      </c>
      <c r="F17" s="101">
        <v>893</v>
      </c>
      <c r="G17" s="101">
        <v>829</v>
      </c>
      <c r="H17" s="101">
        <v>746</v>
      </c>
      <c r="I17" s="101">
        <v>0</v>
      </c>
      <c r="J17" s="101">
        <v>0</v>
      </c>
      <c r="K17" s="101">
        <v>0</v>
      </c>
      <c r="L17" s="101">
        <v>0</v>
      </c>
      <c r="M17" s="101">
        <v>28</v>
      </c>
      <c r="N17" s="101">
        <v>26</v>
      </c>
      <c r="O17" s="101">
        <v>0</v>
      </c>
      <c r="P17" s="101">
        <v>0</v>
      </c>
      <c r="Q17" s="101">
        <v>2</v>
      </c>
      <c r="R17" s="101">
        <v>0</v>
      </c>
      <c r="S17" s="101">
        <v>66</v>
      </c>
      <c r="T17" s="101">
        <v>83</v>
      </c>
      <c r="U17" s="101">
        <v>11</v>
      </c>
      <c r="V17" s="101">
        <v>4</v>
      </c>
      <c r="W17" s="101">
        <v>23</v>
      </c>
      <c r="X17" s="101">
        <v>34</v>
      </c>
    </row>
    <row r="18" spans="1:24" s="25" customFormat="1" ht="15" customHeight="1">
      <c r="A18" s="233" t="s">
        <v>39</v>
      </c>
      <c r="B18" s="72" t="s">
        <v>169</v>
      </c>
      <c r="C18" s="73" t="s">
        <v>2</v>
      </c>
      <c r="D18" s="84">
        <f t="shared" si="0"/>
        <v>1690</v>
      </c>
      <c r="E18" s="84">
        <v>872</v>
      </c>
      <c r="F18" s="84">
        <v>818</v>
      </c>
      <c r="G18" s="84">
        <v>753</v>
      </c>
      <c r="H18" s="84">
        <v>684</v>
      </c>
      <c r="I18" s="84">
        <v>0</v>
      </c>
      <c r="J18" s="84">
        <v>0</v>
      </c>
      <c r="K18" s="84">
        <v>0</v>
      </c>
      <c r="L18" s="84">
        <v>0</v>
      </c>
      <c r="M18" s="84">
        <v>26</v>
      </c>
      <c r="N18" s="84">
        <v>24</v>
      </c>
      <c r="O18" s="84">
        <v>0</v>
      </c>
      <c r="P18" s="84">
        <v>0</v>
      </c>
      <c r="Q18" s="84">
        <v>2</v>
      </c>
      <c r="R18" s="84">
        <v>0</v>
      </c>
      <c r="S18" s="84">
        <v>59</v>
      </c>
      <c r="T18" s="84">
        <v>77</v>
      </c>
      <c r="U18" s="84">
        <v>11</v>
      </c>
      <c r="V18" s="84">
        <v>4</v>
      </c>
      <c r="W18" s="84">
        <v>21</v>
      </c>
      <c r="X18" s="84">
        <v>29</v>
      </c>
    </row>
    <row r="19" spans="1:24" s="25" customFormat="1" ht="15" customHeight="1">
      <c r="A19" s="234"/>
      <c r="B19" s="72" t="s">
        <v>170</v>
      </c>
      <c r="C19" s="73" t="s">
        <v>4</v>
      </c>
      <c r="D19" s="84">
        <f t="shared" si="0"/>
        <v>162</v>
      </c>
      <c r="E19" s="84">
        <v>87</v>
      </c>
      <c r="F19" s="84">
        <v>75</v>
      </c>
      <c r="G19" s="84">
        <v>76</v>
      </c>
      <c r="H19" s="84">
        <v>62</v>
      </c>
      <c r="I19" s="84">
        <v>0</v>
      </c>
      <c r="J19" s="84">
        <v>0</v>
      </c>
      <c r="K19" s="84">
        <v>0</v>
      </c>
      <c r="L19" s="84">
        <v>0</v>
      </c>
      <c r="M19" s="84">
        <v>2</v>
      </c>
      <c r="N19" s="84">
        <v>2</v>
      </c>
      <c r="O19" s="84">
        <v>0</v>
      </c>
      <c r="P19" s="84">
        <v>0</v>
      </c>
      <c r="Q19" s="84">
        <v>0</v>
      </c>
      <c r="R19" s="84">
        <v>0</v>
      </c>
      <c r="S19" s="84">
        <v>7</v>
      </c>
      <c r="T19" s="84">
        <v>6</v>
      </c>
      <c r="U19" s="84">
        <v>0</v>
      </c>
      <c r="V19" s="84">
        <v>0</v>
      </c>
      <c r="W19" s="84">
        <v>2</v>
      </c>
      <c r="X19" s="84">
        <v>5</v>
      </c>
    </row>
    <row r="20" spans="1:24" s="25" customFormat="1" ht="15" customHeight="1">
      <c r="A20" s="99" t="s">
        <v>362</v>
      </c>
      <c r="B20" s="76" t="s">
        <v>171</v>
      </c>
      <c r="C20" s="77" t="s">
        <v>0</v>
      </c>
      <c r="D20" s="101">
        <f t="shared" si="0"/>
        <v>257</v>
      </c>
      <c r="E20" s="101">
        <v>138</v>
      </c>
      <c r="F20" s="101">
        <v>119</v>
      </c>
      <c r="G20" s="101">
        <v>106</v>
      </c>
      <c r="H20" s="101">
        <v>96</v>
      </c>
      <c r="I20" s="101">
        <v>0</v>
      </c>
      <c r="J20" s="101">
        <v>2</v>
      </c>
      <c r="K20" s="101">
        <v>2</v>
      </c>
      <c r="L20" s="101">
        <v>3</v>
      </c>
      <c r="M20" s="101">
        <v>0</v>
      </c>
      <c r="N20" s="101">
        <v>0</v>
      </c>
      <c r="O20" s="101">
        <v>0</v>
      </c>
      <c r="P20" s="101">
        <v>0</v>
      </c>
      <c r="Q20" s="101">
        <v>1</v>
      </c>
      <c r="R20" s="101">
        <v>3</v>
      </c>
      <c r="S20" s="101">
        <v>1</v>
      </c>
      <c r="T20" s="101">
        <v>0</v>
      </c>
      <c r="U20" s="101">
        <v>3</v>
      </c>
      <c r="V20" s="101">
        <v>0</v>
      </c>
      <c r="W20" s="101">
        <v>25</v>
      </c>
      <c r="X20" s="101">
        <v>15</v>
      </c>
    </row>
    <row r="21" spans="1:24" s="25" customFormat="1" ht="15" customHeight="1">
      <c r="A21" s="233" t="s">
        <v>40</v>
      </c>
      <c r="B21" s="72" t="s">
        <v>169</v>
      </c>
      <c r="C21" s="73" t="s">
        <v>2</v>
      </c>
      <c r="D21" s="84">
        <f t="shared" si="0"/>
        <v>184</v>
      </c>
      <c r="E21" s="84">
        <v>106</v>
      </c>
      <c r="F21" s="84">
        <v>78</v>
      </c>
      <c r="G21" s="84">
        <v>86</v>
      </c>
      <c r="H21" s="84">
        <v>65</v>
      </c>
      <c r="I21" s="84">
        <v>0</v>
      </c>
      <c r="J21" s="84">
        <v>2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1</v>
      </c>
      <c r="R21" s="84">
        <v>2</v>
      </c>
      <c r="S21" s="84">
        <v>1</v>
      </c>
      <c r="T21" s="84">
        <v>0</v>
      </c>
      <c r="U21" s="84">
        <v>1</v>
      </c>
      <c r="V21" s="84">
        <v>0</v>
      </c>
      <c r="W21" s="84">
        <v>17</v>
      </c>
      <c r="X21" s="84">
        <v>9</v>
      </c>
    </row>
    <row r="22" spans="1:24" s="25" customFormat="1" ht="15" customHeight="1">
      <c r="A22" s="234"/>
      <c r="B22" s="72" t="s">
        <v>170</v>
      </c>
      <c r="C22" s="73" t="s">
        <v>4</v>
      </c>
      <c r="D22" s="84">
        <f t="shared" si="0"/>
        <v>73</v>
      </c>
      <c r="E22" s="84">
        <v>32</v>
      </c>
      <c r="F22" s="84">
        <v>41</v>
      </c>
      <c r="G22" s="84">
        <v>20</v>
      </c>
      <c r="H22" s="84">
        <v>31</v>
      </c>
      <c r="I22" s="84">
        <v>0</v>
      </c>
      <c r="J22" s="84">
        <v>0</v>
      </c>
      <c r="K22" s="84">
        <v>2</v>
      </c>
      <c r="L22" s="84">
        <v>3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1</v>
      </c>
      <c r="S22" s="84">
        <v>0</v>
      </c>
      <c r="T22" s="84">
        <v>0</v>
      </c>
      <c r="U22" s="84">
        <v>2</v>
      </c>
      <c r="V22" s="84">
        <v>0</v>
      </c>
      <c r="W22" s="84">
        <v>8</v>
      </c>
      <c r="X22" s="84">
        <v>6</v>
      </c>
    </row>
    <row r="23" spans="1:24" s="25" customFormat="1" ht="15" customHeight="1">
      <c r="A23" s="99" t="s">
        <v>363</v>
      </c>
      <c r="B23" s="76" t="s">
        <v>171</v>
      </c>
      <c r="C23" s="77" t="s">
        <v>0</v>
      </c>
      <c r="D23" s="101">
        <f t="shared" si="0"/>
        <v>439</v>
      </c>
      <c r="E23" s="101">
        <v>244</v>
      </c>
      <c r="F23" s="101">
        <v>195</v>
      </c>
      <c r="G23" s="101">
        <v>215</v>
      </c>
      <c r="H23" s="101">
        <v>176</v>
      </c>
      <c r="I23" s="101">
        <v>0</v>
      </c>
      <c r="J23" s="101">
        <v>0</v>
      </c>
      <c r="K23" s="101">
        <v>0</v>
      </c>
      <c r="L23" s="101">
        <v>0</v>
      </c>
      <c r="M23" s="101">
        <v>2</v>
      </c>
      <c r="N23" s="101">
        <v>1</v>
      </c>
      <c r="O23" s="101">
        <v>0</v>
      </c>
      <c r="P23" s="101">
        <v>1</v>
      </c>
      <c r="Q23" s="101">
        <v>16</v>
      </c>
      <c r="R23" s="101">
        <v>12</v>
      </c>
      <c r="S23" s="101">
        <v>11</v>
      </c>
      <c r="T23" s="101">
        <v>5</v>
      </c>
      <c r="U23" s="101">
        <v>0</v>
      </c>
      <c r="V23" s="101">
        <v>0</v>
      </c>
      <c r="W23" s="101">
        <v>0</v>
      </c>
      <c r="X23" s="101">
        <v>0</v>
      </c>
    </row>
    <row r="24" spans="1:24" s="25" customFormat="1" ht="15" customHeight="1">
      <c r="A24" s="233" t="s">
        <v>41</v>
      </c>
      <c r="B24" s="72" t="s">
        <v>169</v>
      </c>
      <c r="C24" s="73" t="s">
        <v>2</v>
      </c>
      <c r="D24" s="84">
        <f t="shared" si="0"/>
        <v>416</v>
      </c>
      <c r="E24" s="84">
        <v>228</v>
      </c>
      <c r="F24" s="84">
        <v>188</v>
      </c>
      <c r="G24" s="84">
        <v>204</v>
      </c>
      <c r="H24" s="84">
        <v>170</v>
      </c>
      <c r="I24" s="84">
        <v>0</v>
      </c>
      <c r="J24" s="84">
        <v>0</v>
      </c>
      <c r="K24" s="84">
        <v>0</v>
      </c>
      <c r="L24" s="84">
        <v>0</v>
      </c>
      <c r="M24" s="84">
        <v>2</v>
      </c>
      <c r="N24" s="84">
        <v>1</v>
      </c>
      <c r="O24" s="84">
        <v>0</v>
      </c>
      <c r="P24" s="84">
        <v>1</v>
      </c>
      <c r="Q24" s="84">
        <v>13</v>
      </c>
      <c r="R24" s="84">
        <v>12</v>
      </c>
      <c r="S24" s="84">
        <v>9</v>
      </c>
      <c r="T24" s="84">
        <v>4</v>
      </c>
      <c r="U24" s="84">
        <v>0</v>
      </c>
      <c r="V24" s="84">
        <v>0</v>
      </c>
      <c r="W24" s="84">
        <v>0</v>
      </c>
      <c r="X24" s="84">
        <v>0</v>
      </c>
    </row>
    <row r="25" spans="1:24" s="25" customFormat="1" ht="15" customHeight="1">
      <c r="A25" s="234"/>
      <c r="B25" s="72" t="s">
        <v>170</v>
      </c>
      <c r="C25" s="73" t="s">
        <v>4</v>
      </c>
      <c r="D25" s="84">
        <f t="shared" si="0"/>
        <v>23</v>
      </c>
      <c r="E25" s="84">
        <v>16</v>
      </c>
      <c r="F25" s="84">
        <v>7</v>
      </c>
      <c r="G25" s="84">
        <v>11</v>
      </c>
      <c r="H25" s="84">
        <v>6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3</v>
      </c>
      <c r="R25" s="84">
        <v>0</v>
      </c>
      <c r="S25" s="84">
        <v>2</v>
      </c>
      <c r="T25" s="84">
        <v>1</v>
      </c>
      <c r="U25" s="84">
        <v>0</v>
      </c>
      <c r="V25" s="84">
        <v>0</v>
      </c>
      <c r="W25" s="84">
        <v>0</v>
      </c>
      <c r="X25" s="84">
        <v>0</v>
      </c>
    </row>
    <row r="26" spans="1:24" s="25" customFormat="1" ht="15" customHeight="1">
      <c r="A26" s="99" t="s">
        <v>364</v>
      </c>
      <c r="B26" s="76" t="s">
        <v>171</v>
      </c>
      <c r="C26" s="77" t="s">
        <v>0</v>
      </c>
      <c r="D26" s="101">
        <f t="shared" si="0"/>
        <v>1734</v>
      </c>
      <c r="E26" s="101">
        <v>845</v>
      </c>
      <c r="F26" s="101">
        <v>889</v>
      </c>
      <c r="G26" s="101">
        <v>700</v>
      </c>
      <c r="H26" s="101">
        <v>755</v>
      </c>
      <c r="I26" s="101">
        <v>26</v>
      </c>
      <c r="J26" s="101">
        <v>18</v>
      </c>
      <c r="K26" s="101">
        <v>20</v>
      </c>
      <c r="L26" s="101">
        <v>5</v>
      </c>
      <c r="M26" s="101">
        <v>19</v>
      </c>
      <c r="N26" s="101">
        <v>36</v>
      </c>
      <c r="O26" s="101">
        <v>10</v>
      </c>
      <c r="P26" s="101">
        <v>6</v>
      </c>
      <c r="Q26" s="101">
        <v>8</v>
      </c>
      <c r="R26" s="101">
        <v>10</v>
      </c>
      <c r="S26" s="101">
        <v>13</v>
      </c>
      <c r="T26" s="101">
        <v>28</v>
      </c>
      <c r="U26" s="101">
        <v>3</v>
      </c>
      <c r="V26" s="101">
        <v>2</v>
      </c>
      <c r="W26" s="101">
        <v>46</v>
      </c>
      <c r="X26" s="101">
        <v>29</v>
      </c>
    </row>
    <row r="27" spans="1:24" s="25" customFormat="1" ht="15" customHeight="1">
      <c r="A27" s="233" t="s">
        <v>42</v>
      </c>
      <c r="B27" s="72" t="s">
        <v>169</v>
      </c>
      <c r="C27" s="73" t="s">
        <v>2</v>
      </c>
      <c r="D27" s="84">
        <f t="shared" si="0"/>
        <v>1577</v>
      </c>
      <c r="E27" s="84">
        <v>765</v>
      </c>
      <c r="F27" s="84">
        <v>812</v>
      </c>
      <c r="G27" s="84">
        <v>634</v>
      </c>
      <c r="H27" s="84">
        <v>693</v>
      </c>
      <c r="I27" s="84">
        <v>25</v>
      </c>
      <c r="J27" s="84">
        <v>17</v>
      </c>
      <c r="K27" s="84">
        <v>18</v>
      </c>
      <c r="L27" s="84">
        <v>5</v>
      </c>
      <c r="M27" s="84">
        <v>16</v>
      </c>
      <c r="N27" s="84">
        <v>30</v>
      </c>
      <c r="O27" s="84">
        <v>10</v>
      </c>
      <c r="P27" s="84">
        <v>6</v>
      </c>
      <c r="Q27" s="84">
        <v>7</v>
      </c>
      <c r="R27" s="84">
        <v>9</v>
      </c>
      <c r="S27" s="84">
        <v>12</v>
      </c>
      <c r="T27" s="84">
        <v>28</v>
      </c>
      <c r="U27" s="84">
        <v>3</v>
      </c>
      <c r="V27" s="84">
        <v>2</v>
      </c>
      <c r="W27" s="84">
        <v>40</v>
      </c>
      <c r="X27" s="84">
        <v>22</v>
      </c>
    </row>
    <row r="28" spans="1:24" s="25" customFormat="1" ht="15" customHeight="1">
      <c r="A28" s="234"/>
      <c r="B28" s="72" t="s">
        <v>170</v>
      </c>
      <c r="C28" s="73" t="s">
        <v>4</v>
      </c>
      <c r="D28" s="84">
        <f t="shared" si="0"/>
        <v>157</v>
      </c>
      <c r="E28" s="84">
        <v>80</v>
      </c>
      <c r="F28" s="84">
        <v>77</v>
      </c>
      <c r="G28" s="84">
        <v>66</v>
      </c>
      <c r="H28" s="84">
        <v>62</v>
      </c>
      <c r="I28" s="84">
        <v>1</v>
      </c>
      <c r="J28" s="84">
        <v>1</v>
      </c>
      <c r="K28" s="84">
        <v>2</v>
      </c>
      <c r="L28" s="84">
        <v>0</v>
      </c>
      <c r="M28" s="84">
        <v>3</v>
      </c>
      <c r="N28" s="84">
        <v>6</v>
      </c>
      <c r="O28" s="84">
        <v>0</v>
      </c>
      <c r="P28" s="84">
        <v>0</v>
      </c>
      <c r="Q28" s="84">
        <v>1</v>
      </c>
      <c r="R28" s="84">
        <v>1</v>
      </c>
      <c r="S28" s="84">
        <v>1</v>
      </c>
      <c r="T28" s="84">
        <v>0</v>
      </c>
      <c r="U28" s="84">
        <v>0</v>
      </c>
      <c r="V28" s="84">
        <v>0</v>
      </c>
      <c r="W28" s="84">
        <v>6</v>
      </c>
      <c r="X28" s="84">
        <v>7</v>
      </c>
    </row>
    <row r="29" spans="1:24" s="25" customFormat="1" ht="15" customHeight="1">
      <c r="A29" s="99" t="s">
        <v>365</v>
      </c>
      <c r="B29" s="76" t="s">
        <v>171</v>
      </c>
      <c r="C29" s="77" t="s">
        <v>0</v>
      </c>
      <c r="D29" s="101">
        <f t="shared" si="0"/>
        <v>1059</v>
      </c>
      <c r="E29" s="101">
        <v>503</v>
      </c>
      <c r="F29" s="101">
        <v>556</v>
      </c>
      <c r="G29" s="101">
        <v>425</v>
      </c>
      <c r="H29" s="101">
        <v>470</v>
      </c>
      <c r="I29" s="101">
        <v>4</v>
      </c>
      <c r="J29" s="101">
        <v>0</v>
      </c>
      <c r="K29" s="101">
        <v>13</v>
      </c>
      <c r="L29" s="101">
        <v>13</v>
      </c>
      <c r="M29" s="101">
        <v>1</v>
      </c>
      <c r="N29" s="101">
        <v>15</v>
      </c>
      <c r="O29" s="101">
        <v>11</v>
      </c>
      <c r="P29" s="101">
        <v>3</v>
      </c>
      <c r="Q29" s="101">
        <v>4</v>
      </c>
      <c r="R29" s="101">
        <v>7</v>
      </c>
      <c r="S29" s="101">
        <v>7</v>
      </c>
      <c r="T29" s="101">
        <v>8</v>
      </c>
      <c r="U29" s="101">
        <v>3</v>
      </c>
      <c r="V29" s="101">
        <v>3</v>
      </c>
      <c r="W29" s="101">
        <v>35</v>
      </c>
      <c r="X29" s="101">
        <v>37</v>
      </c>
    </row>
    <row r="30" spans="1:24" s="25" customFormat="1" ht="15" customHeight="1">
      <c r="A30" s="233" t="s">
        <v>43</v>
      </c>
      <c r="B30" s="72" t="s">
        <v>169</v>
      </c>
      <c r="C30" s="73" t="s">
        <v>2</v>
      </c>
      <c r="D30" s="84">
        <f t="shared" si="0"/>
        <v>1047</v>
      </c>
      <c r="E30" s="84">
        <v>499</v>
      </c>
      <c r="F30" s="84">
        <v>548</v>
      </c>
      <c r="G30" s="84">
        <v>422</v>
      </c>
      <c r="H30" s="84">
        <v>466</v>
      </c>
      <c r="I30" s="84">
        <v>4</v>
      </c>
      <c r="J30" s="84">
        <v>0</v>
      </c>
      <c r="K30" s="84">
        <v>12</v>
      </c>
      <c r="L30" s="84">
        <v>10</v>
      </c>
      <c r="M30" s="84">
        <v>1</v>
      </c>
      <c r="N30" s="84">
        <v>14</v>
      </c>
      <c r="O30" s="84">
        <v>11</v>
      </c>
      <c r="P30" s="84">
        <v>3</v>
      </c>
      <c r="Q30" s="84">
        <v>4</v>
      </c>
      <c r="R30" s="84">
        <v>7</v>
      </c>
      <c r="S30" s="84">
        <v>7</v>
      </c>
      <c r="T30" s="84">
        <v>8</v>
      </c>
      <c r="U30" s="84">
        <v>3</v>
      </c>
      <c r="V30" s="84">
        <v>3</v>
      </c>
      <c r="W30" s="84">
        <v>35</v>
      </c>
      <c r="X30" s="84">
        <v>37</v>
      </c>
    </row>
    <row r="31" spans="1:24" s="25" customFormat="1" ht="15" customHeight="1">
      <c r="A31" s="234"/>
      <c r="B31" s="72" t="s">
        <v>170</v>
      </c>
      <c r="C31" s="73" t="s">
        <v>4</v>
      </c>
      <c r="D31" s="84">
        <f t="shared" si="0"/>
        <v>12</v>
      </c>
      <c r="E31" s="84">
        <v>4</v>
      </c>
      <c r="F31" s="84">
        <v>8</v>
      </c>
      <c r="G31" s="84">
        <v>3</v>
      </c>
      <c r="H31" s="84">
        <v>4</v>
      </c>
      <c r="I31" s="84">
        <v>0</v>
      </c>
      <c r="J31" s="84">
        <v>0</v>
      </c>
      <c r="K31" s="84">
        <v>1</v>
      </c>
      <c r="L31" s="84">
        <v>3</v>
      </c>
      <c r="M31" s="84">
        <v>0</v>
      </c>
      <c r="N31" s="84">
        <v>1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</row>
    <row r="32" spans="1:24" s="25" customFormat="1" ht="15" customHeight="1">
      <c r="A32" s="99" t="s">
        <v>366</v>
      </c>
      <c r="B32" s="76" t="s">
        <v>171</v>
      </c>
      <c r="C32" s="77" t="s">
        <v>0</v>
      </c>
      <c r="D32" s="101">
        <f t="shared" si="0"/>
        <v>125</v>
      </c>
      <c r="E32" s="101">
        <v>71</v>
      </c>
      <c r="F32" s="101">
        <v>54</v>
      </c>
      <c r="G32" s="101">
        <v>40</v>
      </c>
      <c r="H32" s="101">
        <v>28</v>
      </c>
      <c r="I32" s="101">
        <v>0</v>
      </c>
      <c r="J32" s="101">
        <v>3</v>
      </c>
      <c r="K32" s="101">
        <v>4</v>
      </c>
      <c r="L32" s="101">
        <v>7</v>
      </c>
      <c r="M32" s="101">
        <v>9</v>
      </c>
      <c r="N32" s="101">
        <v>3</v>
      </c>
      <c r="O32" s="101">
        <v>0</v>
      </c>
      <c r="P32" s="101">
        <v>2</v>
      </c>
      <c r="Q32" s="101">
        <v>4</v>
      </c>
      <c r="R32" s="101">
        <v>2</v>
      </c>
      <c r="S32" s="101">
        <v>9</v>
      </c>
      <c r="T32" s="101">
        <v>8</v>
      </c>
      <c r="U32" s="101">
        <v>0</v>
      </c>
      <c r="V32" s="101">
        <v>0</v>
      </c>
      <c r="W32" s="101">
        <v>5</v>
      </c>
      <c r="X32" s="101">
        <v>1</v>
      </c>
    </row>
    <row r="33" spans="1:24" s="25" customFormat="1" ht="15" customHeight="1">
      <c r="A33" s="233" t="s">
        <v>44</v>
      </c>
      <c r="B33" s="72" t="s">
        <v>169</v>
      </c>
      <c r="C33" s="73" t="s">
        <v>2</v>
      </c>
      <c r="D33" s="84">
        <f t="shared" si="0"/>
        <v>111</v>
      </c>
      <c r="E33" s="84">
        <v>63</v>
      </c>
      <c r="F33" s="84">
        <v>48</v>
      </c>
      <c r="G33" s="84">
        <v>35</v>
      </c>
      <c r="H33" s="84">
        <v>25</v>
      </c>
      <c r="I33" s="84">
        <v>0</v>
      </c>
      <c r="J33" s="84">
        <v>3</v>
      </c>
      <c r="K33" s="84">
        <v>4</v>
      </c>
      <c r="L33" s="84">
        <v>4</v>
      </c>
      <c r="M33" s="84">
        <v>8</v>
      </c>
      <c r="N33" s="84">
        <v>3</v>
      </c>
      <c r="O33" s="84">
        <v>0</v>
      </c>
      <c r="P33" s="84">
        <v>2</v>
      </c>
      <c r="Q33" s="84">
        <v>4</v>
      </c>
      <c r="R33" s="84">
        <v>2</v>
      </c>
      <c r="S33" s="84">
        <v>7</v>
      </c>
      <c r="T33" s="84">
        <v>8</v>
      </c>
      <c r="U33" s="84">
        <v>0</v>
      </c>
      <c r="V33" s="84">
        <v>0</v>
      </c>
      <c r="W33" s="84">
        <v>5</v>
      </c>
      <c r="X33" s="84">
        <v>1</v>
      </c>
    </row>
    <row r="34" spans="1:24" s="25" customFormat="1" ht="15" customHeight="1">
      <c r="A34" s="234"/>
      <c r="B34" s="72" t="s">
        <v>170</v>
      </c>
      <c r="C34" s="73" t="s">
        <v>4</v>
      </c>
      <c r="D34" s="84">
        <f t="shared" si="0"/>
        <v>14</v>
      </c>
      <c r="E34" s="84">
        <v>8</v>
      </c>
      <c r="F34" s="84">
        <v>6</v>
      </c>
      <c r="G34" s="84">
        <v>5</v>
      </c>
      <c r="H34" s="84">
        <v>3</v>
      </c>
      <c r="I34" s="84">
        <v>0</v>
      </c>
      <c r="J34" s="84">
        <v>0</v>
      </c>
      <c r="K34" s="84">
        <v>0</v>
      </c>
      <c r="L34" s="84">
        <v>3</v>
      </c>
      <c r="M34" s="84">
        <v>1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2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</row>
    <row r="35" spans="1:24" s="25" customFormat="1" ht="15" customHeight="1">
      <c r="A35" s="99" t="s">
        <v>367</v>
      </c>
      <c r="B35" s="76" t="s">
        <v>171</v>
      </c>
      <c r="C35" s="77" t="s">
        <v>0</v>
      </c>
      <c r="D35" s="101">
        <f t="shared" si="0"/>
        <v>491</v>
      </c>
      <c r="E35" s="101">
        <v>228</v>
      </c>
      <c r="F35" s="101">
        <v>263</v>
      </c>
      <c r="G35" s="101">
        <v>194</v>
      </c>
      <c r="H35" s="101">
        <v>223</v>
      </c>
      <c r="I35" s="101">
        <v>0</v>
      </c>
      <c r="J35" s="101">
        <v>0</v>
      </c>
      <c r="K35" s="101">
        <v>4</v>
      </c>
      <c r="L35" s="101">
        <v>5</v>
      </c>
      <c r="M35" s="101">
        <v>6</v>
      </c>
      <c r="N35" s="101">
        <v>8</v>
      </c>
      <c r="O35" s="101">
        <v>3</v>
      </c>
      <c r="P35" s="101">
        <v>1</v>
      </c>
      <c r="Q35" s="101">
        <v>10</v>
      </c>
      <c r="R35" s="101">
        <v>14</v>
      </c>
      <c r="S35" s="101">
        <v>11</v>
      </c>
      <c r="T35" s="101">
        <v>9</v>
      </c>
      <c r="U35" s="101">
        <v>0</v>
      </c>
      <c r="V35" s="101">
        <v>3</v>
      </c>
      <c r="W35" s="101">
        <v>0</v>
      </c>
      <c r="X35" s="101">
        <v>0</v>
      </c>
    </row>
    <row r="36" spans="1:24" s="25" customFormat="1" ht="15" customHeight="1">
      <c r="A36" s="233" t="s">
        <v>45</v>
      </c>
      <c r="B36" s="72" t="s">
        <v>169</v>
      </c>
      <c r="C36" s="73" t="s">
        <v>2</v>
      </c>
      <c r="D36" s="84">
        <f t="shared" si="0"/>
        <v>491</v>
      </c>
      <c r="E36" s="84">
        <v>228</v>
      </c>
      <c r="F36" s="84">
        <v>263</v>
      </c>
      <c r="G36" s="84">
        <v>194</v>
      </c>
      <c r="H36" s="84">
        <v>223</v>
      </c>
      <c r="I36" s="84">
        <v>0</v>
      </c>
      <c r="J36" s="84">
        <v>0</v>
      </c>
      <c r="K36" s="84">
        <v>4</v>
      </c>
      <c r="L36" s="84">
        <v>5</v>
      </c>
      <c r="M36" s="84">
        <v>6</v>
      </c>
      <c r="N36" s="84">
        <v>8</v>
      </c>
      <c r="O36" s="84">
        <v>3</v>
      </c>
      <c r="P36" s="84">
        <v>1</v>
      </c>
      <c r="Q36" s="84">
        <v>10</v>
      </c>
      <c r="R36" s="84">
        <v>14</v>
      </c>
      <c r="S36" s="84">
        <v>11</v>
      </c>
      <c r="T36" s="84">
        <v>9</v>
      </c>
      <c r="U36" s="84">
        <v>0</v>
      </c>
      <c r="V36" s="84">
        <v>3</v>
      </c>
      <c r="W36" s="84">
        <v>0</v>
      </c>
      <c r="X36" s="84">
        <v>0</v>
      </c>
    </row>
    <row r="37" spans="1:24" s="25" customFormat="1" ht="15" customHeight="1">
      <c r="A37" s="234"/>
      <c r="B37" s="72" t="s">
        <v>170</v>
      </c>
      <c r="C37" s="73" t="s">
        <v>4</v>
      </c>
      <c r="D37" s="84">
        <f t="shared" si="0"/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</row>
    <row r="38" spans="1:24" s="25" customFormat="1" ht="15" customHeight="1">
      <c r="A38" s="99" t="s">
        <v>368</v>
      </c>
      <c r="B38" s="76" t="s">
        <v>171</v>
      </c>
      <c r="C38" s="77" t="s">
        <v>0</v>
      </c>
      <c r="D38" s="101">
        <f t="shared" si="0"/>
        <v>286</v>
      </c>
      <c r="E38" s="101">
        <v>144</v>
      </c>
      <c r="F38" s="101">
        <v>142</v>
      </c>
      <c r="G38" s="101">
        <v>118</v>
      </c>
      <c r="H38" s="101">
        <v>122</v>
      </c>
      <c r="I38" s="101">
        <v>0</v>
      </c>
      <c r="J38" s="101">
        <v>1</v>
      </c>
      <c r="K38" s="101">
        <v>2</v>
      </c>
      <c r="L38" s="101">
        <v>3</v>
      </c>
      <c r="M38" s="101">
        <v>1</v>
      </c>
      <c r="N38" s="101">
        <v>1</v>
      </c>
      <c r="O38" s="101">
        <v>0</v>
      </c>
      <c r="P38" s="101">
        <v>1</v>
      </c>
      <c r="Q38" s="101">
        <v>2</v>
      </c>
      <c r="R38" s="101">
        <v>1</v>
      </c>
      <c r="S38" s="101">
        <v>4</v>
      </c>
      <c r="T38" s="101">
        <v>1</v>
      </c>
      <c r="U38" s="101">
        <v>0</v>
      </c>
      <c r="V38" s="101">
        <v>0</v>
      </c>
      <c r="W38" s="101">
        <v>17</v>
      </c>
      <c r="X38" s="101">
        <v>12</v>
      </c>
    </row>
    <row r="39" spans="1:24" s="25" customFormat="1" ht="15" customHeight="1">
      <c r="A39" s="233" t="s">
        <v>46</v>
      </c>
      <c r="B39" s="72" t="s">
        <v>169</v>
      </c>
      <c r="C39" s="73" t="s">
        <v>2</v>
      </c>
      <c r="D39" s="84">
        <f t="shared" si="0"/>
        <v>284</v>
      </c>
      <c r="E39" s="84">
        <v>143</v>
      </c>
      <c r="F39" s="84">
        <v>141</v>
      </c>
      <c r="G39" s="84">
        <v>118</v>
      </c>
      <c r="H39" s="84">
        <v>121</v>
      </c>
      <c r="I39" s="84">
        <v>0</v>
      </c>
      <c r="J39" s="84">
        <v>1</v>
      </c>
      <c r="K39" s="84">
        <v>2</v>
      </c>
      <c r="L39" s="84">
        <v>3</v>
      </c>
      <c r="M39" s="84">
        <v>1</v>
      </c>
      <c r="N39" s="84">
        <v>1</v>
      </c>
      <c r="O39" s="84">
        <v>0</v>
      </c>
      <c r="P39" s="84">
        <v>1</v>
      </c>
      <c r="Q39" s="84">
        <v>2</v>
      </c>
      <c r="R39" s="84">
        <v>1</v>
      </c>
      <c r="S39" s="84">
        <v>4</v>
      </c>
      <c r="T39" s="84">
        <v>1</v>
      </c>
      <c r="U39" s="84">
        <v>0</v>
      </c>
      <c r="V39" s="84">
        <v>0</v>
      </c>
      <c r="W39" s="84">
        <v>16</v>
      </c>
      <c r="X39" s="84">
        <v>12</v>
      </c>
    </row>
    <row r="40" spans="1:24" s="25" customFormat="1" ht="15" customHeight="1">
      <c r="A40" s="234"/>
      <c r="B40" s="72" t="s">
        <v>170</v>
      </c>
      <c r="C40" s="73" t="s">
        <v>4</v>
      </c>
      <c r="D40" s="84">
        <f t="shared" si="0"/>
        <v>2</v>
      </c>
      <c r="E40" s="84">
        <v>1</v>
      </c>
      <c r="F40" s="84">
        <v>1</v>
      </c>
      <c r="G40" s="84">
        <v>0</v>
      </c>
      <c r="H40" s="84">
        <v>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1</v>
      </c>
      <c r="X40" s="84">
        <v>0</v>
      </c>
    </row>
    <row r="41" spans="1:24" s="25" customFormat="1" ht="15" customHeight="1">
      <c r="A41" s="99" t="s">
        <v>369</v>
      </c>
      <c r="B41" s="76" t="s">
        <v>171</v>
      </c>
      <c r="C41" s="77" t="s">
        <v>0</v>
      </c>
      <c r="D41" s="101">
        <f t="shared" si="0"/>
        <v>550</v>
      </c>
      <c r="E41" s="101">
        <v>281</v>
      </c>
      <c r="F41" s="101">
        <v>269</v>
      </c>
      <c r="G41" s="101">
        <v>242</v>
      </c>
      <c r="H41" s="101">
        <v>227</v>
      </c>
      <c r="I41" s="101">
        <v>2</v>
      </c>
      <c r="J41" s="101">
        <v>1</v>
      </c>
      <c r="K41" s="101">
        <v>7</v>
      </c>
      <c r="L41" s="101">
        <v>5</v>
      </c>
      <c r="M41" s="101">
        <v>2</v>
      </c>
      <c r="N41" s="101">
        <v>6</v>
      </c>
      <c r="O41" s="101">
        <v>1</v>
      </c>
      <c r="P41" s="101">
        <v>2</v>
      </c>
      <c r="Q41" s="101">
        <v>11</v>
      </c>
      <c r="R41" s="101">
        <v>8</v>
      </c>
      <c r="S41" s="101">
        <v>8</v>
      </c>
      <c r="T41" s="101">
        <v>8</v>
      </c>
      <c r="U41" s="101">
        <v>1</v>
      </c>
      <c r="V41" s="101">
        <v>2</v>
      </c>
      <c r="W41" s="101">
        <v>7</v>
      </c>
      <c r="X41" s="101">
        <v>10</v>
      </c>
    </row>
    <row r="42" spans="1:24" s="25" customFormat="1" ht="15" customHeight="1">
      <c r="A42" s="233" t="s">
        <v>47</v>
      </c>
      <c r="B42" s="72" t="s">
        <v>169</v>
      </c>
      <c r="C42" s="73" t="s">
        <v>2</v>
      </c>
      <c r="D42" s="84">
        <f t="shared" si="0"/>
        <v>529</v>
      </c>
      <c r="E42" s="84">
        <v>267</v>
      </c>
      <c r="F42" s="84">
        <v>262</v>
      </c>
      <c r="G42" s="84">
        <v>231</v>
      </c>
      <c r="H42" s="84">
        <v>222</v>
      </c>
      <c r="I42" s="84">
        <v>2</v>
      </c>
      <c r="J42" s="84">
        <v>1</v>
      </c>
      <c r="K42" s="84">
        <v>6</v>
      </c>
      <c r="L42" s="84">
        <v>5</v>
      </c>
      <c r="M42" s="84">
        <v>2</v>
      </c>
      <c r="N42" s="84">
        <v>6</v>
      </c>
      <c r="O42" s="84">
        <v>0</v>
      </c>
      <c r="P42" s="84">
        <v>2</v>
      </c>
      <c r="Q42" s="84">
        <v>11</v>
      </c>
      <c r="R42" s="84">
        <v>8</v>
      </c>
      <c r="S42" s="84">
        <v>7</v>
      </c>
      <c r="T42" s="84">
        <v>8</v>
      </c>
      <c r="U42" s="84">
        <v>1</v>
      </c>
      <c r="V42" s="84">
        <v>0</v>
      </c>
      <c r="W42" s="84">
        <v>7</v>
      </c>
      <c r="X42" s="84">
        <v>10</v>
      </c>
    </row>
    <row r="43" spans="1:24" s="25" customFormat="1" ht="15" customHeight="1">
      <c r="A43" s="234"/>
      <c r="B43" s="72" t="s">
        <v>170</v>
      </c>
      <c r="C43" s="73" t="s">
        <v>4</v>
      </c>
      <c r="D43" s="84">
        <f t="shared" si="0"/>
        <v>21</v>
      </c>
      <c r="E43" s="84">
        <v>14</v>
      </c>
      <c r="F43" s="84">
        <v>7</v>
      </c>
      <c r="G43" s="84">
        <v>11</v>
      </c>
      <c r="H43" s="84">
        <v>5</v>
      </c>
      <c r="I43" s="84">
        <v>0</v>
      </c>
      <c r="J43" s="84">
        <v>0</v>
      </c>
      <c r="K43" s="84">
        <v>1</v>
      </c>
      <c r="L43" s="84">
        <v>0</v>
      </c>
      <c r="M43" s="84">
        <v>0</v>
      </c>
      <c r="N43" s="84">
        <v>0</v>
      </c>
      <c r="O43" s="84">
        <v>1</v>
      </c>
      <c r="P43" s="84">
        <v>0</v>
      </c>
      <c r="Q43" s="84">
        <v>0</v>
      </c>
      <c r="R43" s="84">
        <v>0</v>
      </c>
      <c r="S43" s="84">
        <v>1</v>
      </c>
      <c r="T43" s="84">
        <v>0</v>
      </c>
      <c r="U43" s="84">
        <v>0</v>
      </c>
      <c r="V43" s="84">
        <v>2</v>
      </c>
      <c r="W43" s="84">
        <v>0</v>
      </c>
      <c r="X43" s="84">
        <v>0</v>
      </c>
    </row>
    <row r="44" spans="1:24" s="25" customFormat="1" ht="15" customHeight="1">
      <c r="A44" s="99" t="s">
        <v>370</v>
      </c>
      <c r="B44" s="76" t="s">
        <v>171</v>
      </c>
      <c r="C44" s="77" t="s">
        <v>0</v>
      </c>
      <c r="D44" s="101">
        <f t="shared" si="0"/>
        <v>1533</v>
      </c>
      <c r="E44" s="101">
        <v>716</v>
      </c>
      <c r="F44" s="101">
        <v>817</v>
      </c>
      <c r="G44" s="101">
        <v>653</v>
      </c>
      <c r="H44" s="101">
        <v>719</v>
      </c>
      <c r="I44" s="101">
        <v>0</v>
      </c>
      <c r="J44" s="101">
        <v>4</v>
      </c>
      <c r="K44" s="101">
        <v>14</v>
      </c>
      <c r="L44" s="101">
        <v>20</v>
      </c>
      <c r="M44" s="101">
        <v>2</v>
      </c>
      <c r="N44" s="101">
        <v>7</v>
      </c>
      <c r="O44" s="101">
        <v>0</v>
      </c>
      <c r="P44" s="101">
        <v>0</v>
      </c>
      <c r="Q44" s="101">
        <v>32</v>
      </c>
      <c r="R44" s="101">
        <v>40</v>
      </c>
      <c r="S44" s="101">
        <v>2</v>
      </c>
      <c r="T44" s="101">
        <v>16</v>
      </c>
      <c r="U44" s="101">
        <v>0</v>
      </c>
      <c r="V44" s="101">
        <v>0</v>
      </c>
      <c r="W44" s="101">
        <v>13</v>
      </c>
      <c r="X44" s="101">
        <v>11</v>
      </c>
    </row>
    <row r="45" spans="1:24" s="25" customFormat="1" ht="15" customHeight="1">
      <c r="A45" s="233" t="s">
        <v>48</v>
      </c>
      <c r="B45" s="72" t="s">
        <v>169</v>
      </c>
      <c r="C45" s="73" t="s">
        <v>2</v>
      </c>
      <c r="D45" s="84">
        <f t="shared" si="0"/>
        <v>1461</v>
      </c>
      <c r="E45" s="84">
        <v>691</v>
      </c>
      <c r="F45" s="84">
        <v>770</v>
      </c>
      <c r="G45" s="84">
        <v>634</v>
      </c>
      <c r="H45" s="84">
        <v>682</v>
      </c>
      <c r="I45" s="84">
        <v>0</v>
      </c>
      <c r="J45" s="84">
        <v>4</v>
      </c>
      <c r="K45" s="84">
        <v>14</v>
      </c>
      <c r="L45" s="84">
        <v>20</v>
      </c>
      <c r="M45" s="84">
        <v>2</v>
      </c>
      <c r="N45" s="84">
        <v>6</v>
      </c>
      <c r="O45" s="84">
        <v>0</v>
      </c>
      <c r="P45" s="84">
        <v>0</v>
      </c>
      <c r="Q45" s="84">
        <v>32</v>
      </c>
      <c r="R45" s="84">
        <v>39</v>
      </c>
      <c r="S45" s="84">
        <v>2</v>
      </c>
      <c r="T45" s="84">
        <v>15</v>
      </c>
      <c r="U45" s="84">
        <v>0</v>
      </c>
      <c r="V45" s="84">
        <v>0</v>
      </c>
      <c r="W45" s="84">
        <v>7</v>
      </c>
      <c r="X45" s="84">
        <v>4</v>
      </c>
    </row>
    <row r="46" spans="1:24" s="25" customFormat="1" ht="15" customHeight="1">
      <c r="A46" s="234"/>
      <c r="B46" s="72" t="s">
        <v>170</v>
      </c>
      <c r="C46" s="73" t="s">
        <v>4</v>
      </c>
      <c r="D46" s="84">
        <f t="shared" si="0"/>
        <v>72</v>
      </c>
      <c r="E46" s="84">
        <v>25</v>
      </c>
      <c r="F46" s="84">
        <v>47</v>
      </c>
      <c r="G46" s="84">
        <v>19</v>
      </c>
      <c r="H46" s="84">
        <v>37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1</v>
      </c>
      <c r="O46" s="84">
        <v>0</v>
      </c>
      <c r="P46" s="84">
        <v>0</v>
      </c>
      <c r="Q46" s="84">
        <v>0</v>
      </c>
      <c r="R46" s="84">
        <v>1</v>
      </c>
      <c r="S46" s="84">
        <v>0</v>
      </c>
      <c r="T46" s="84">
        <v>1</v>
      </c>
      <c r="U46" s="84">
        <v>0</v>
      </c>
      <c r="V46" s="84">
        <v>0</v>
      </c>
      <c r="W46" s="84">
        <v>6</v>
      </c>
      <c r="X46" s="84">
        <v>7</v>
      </c>
    </row>
    <row r="47" spans="1:24" s="25" customFormat="1" ht="15" customHeight="1">
      <c r="A47" s="99" t="s">
        <v>371</v>
      </c>
      <c r="B47" s="76" t="s">
        <v>171</v>
      </c>
      <c r="C47" s="77" t="s">
        <v>0</v>
      </c>
      <c r="D47" s="101">
        <f t="shared" si="0"/>
        <v>637</v>
      </c>
      <c r="E47" s="101">
        <v>353</v>
      </c>
      <c r="F47" s="101">
        <v>284</v>
      </c>
      <c r="G47" s="101">
        <v>305</v>
      </c>
      <c r="H47" s="101">
        <v>233</v>
      </c>
      <c r="I47" s="101">
        <v>3</v>
      </c>
      <c r="J47" s="101">
        <v>3</v>
      </c>
      <c r="K47" s="101">
        <v>11</v>
      </c>
      <c r="L47" s="101">
        <v>18</v>
      </c>
      <c r="M47" s="101">
        <v>7</v>
      </c>
      <c r="N47" s="101">
        <v>8</v>
      </c>
      <c r="O47" s="101">
        <v>2</v>
      </c>
      <c r="P47" s="101">
        <v>4</v>
      </c>
      <c r="Q47" s="101">
        <v>8</v>
      </c>
      <c r="R47" s="101">
        <v>7</v>
      </c>
      <c r="S47" s="101">
        <v>3</v>
      </c>
      <c r="T47" s="101">
        <v>2</v>
      </c>
      <c r="U47" s="101">
        <v>0</v>
      </c>
      <c r="V47" s="101">
        <v>0</v>
      </c>
      <c r="W47" s="101">
        <v>14</v>
      </c>
      <c r="X47" s="101">
        <v>9</v>
      </c>
    </row>
    <row r="48" spans="1:24" s="25" customFormat="1" ht="15" customHeight="1">
      <c r="A48" s="233" t="s">
        <v>49</v>
      </c>
      <c r="B48" s="72" t="s">
        <v>169</v>
      </c>
      <c r="C48" s="73" t="s">
        <v>2</v>
      </c>
      <c r="D48" s="84">
        <f t="shared" si="0"/>
        <v>551</v>
      </c>
      <c r="E48" s="84">
        <v>299</v>
      </c>
      <c r="F48" s="84">
        <v>252</v>
      </c>
      <c r="G48" s="84">
        <v>257</v>
      </c>
      <c r="H48" s="84">
        <v>205</v>
      </c>
      <c r="I48" s="84">
        <v>3</v>
      </c>
      <c r="J48" s="84">
        <v>3</v>
      </c>
      <c r="K48" s="84">
        <v>8</v>
      </c>
      <c r="L48" s="84">
        <v>17</v>
      </c>
      <c r="M48" s="84">
        <v>6</v>
      </c>
      <c r="N48" s="84">
        <v>7</v>
      </c>
      <c r="O48" s="84">
        <v>2</v>
      </c>
      <c r="P48" s="84">
        <v>4</v>
      </c>
      <c r="Q48" s="84">
        <v>6</v>
      </c>
      <c r="R48" s="84">
        <v>5</v>
      </c>
      <c r="S48" s="84">
        <v>3</v>
      </c>
      <c r="T48" s="84">
        <v>2</v>
      </c>
      <c r="U48" s="84">
        <v>0</v>
      </c>
      <c r="V48" s="84">
        <v>0</v>
      </c>
      <c r="W48" s="84">
        <v>14</v>
      </c>
      <c r="X48" s="84">
        <v>9</v>
      </c>
    </row>
    <row r="49" spans="1:24" s="25" customFormat="1" ht="15" customHeight="1">
      <c r="A49" s="234"/>
      <c r="B49" s="72" t="s">
        <v>170</v>
      </c>
      <c r="C49" s="73" t="s">
        <v>4</v>
      </c>
      <c r="D49" s="84">
        <f t="shared" si="0"/>
        <v>86</v>
      </c>
      <c r="E49" s="84">
        <v>54</v>
      </c>
      <c r="F49" s="84">
        <v>32</v>
      </c>
      <c r="G49" s="84">
        <v>48</v>
      </c>
      <c r="H49" s="84">
        <v>28</v>
      </c>
      <c r="I49" s="84">
        <v>0</v>
      </c>
      <c r="J49" s="84">
        <v>0</v>
      </c>
      <c r="K49" s="84">
        <v>3</v>
      </c>
      <c r="L49" s="84">
        <v>1</v>
      </c>
      <c r="M49" s="84">
        <v>1</v>
      </c>
      <c r="N49" s="84">
        <v>1</v>
      </c>
      <c r="O49" s="84">
        <v>0</v>
      </c>
      <c r="P49" s="84">
        <v>0</v>
      </c>
      <c r="Q49" s="84">
        <v>2</v>
      </c>
      <c r="R49" s="84">
        <v>2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</row>
    <row r="50" spans="1:24" s="25" customFormat="1" ht="15" customHeight="1">
      <c r="A50" s="99" t="s">
        <v>372</v>
      </c>
      <c r="B50" s="76" t="s">
        <v>171</v>
      </c>
      <c r="C50" s="77" t="s">
        <v>0</v>
      </c>
      <c r="D50" s="101">
        <f t="shared" si="0"/>
        <v>521</v>
      </c>
      <c r="E50" s="101">
        <v>213</v>
      </c>
      <c r="F50" s="101">
        <v>308</v>
      </c>
      <c r="G50" s="101">
        <v>201</v>
      </c>
      <c r="H50" s="101">
        <v>278</v>
      </c>
      <c r="I50" s="101">
        <v>0</v>
      </c>
      <c r="J50" s="101">
        <v>1</v>
      </c>
      <c r="K50" s="101">
        <v>3</v>
      </c>
      <c r="L50" s="101">
        <v>7</v>
      </c>
      <c r="M50" s="101">
        <v>0</v>
      </c>
      <c r="N50" s="101">
        <v>0</v>
      </c>
      <c r="O50" s="101">
        <v>0</v>
      </c>
      <c r="P50" s="101">
        <v>0</v>
      </c>
      <c r="Q50" s="101">
        <v>3</v>
      </c>
      <c r="R50" s="101">
        <v>7</v>
      </c>
      <c r="S50" s="101">
        <v>2</v>
      </c>
      <c r="T50" s="101">
        <v>4</v>
      </c>
      <c r="U50" s="101">
        <v>1</v>
      </c>
      <c r="V50" s="101">
        <v>1</v>
      </c>
      <c r="W50" s="101">
        <v>3</v>
      </c>
      <c r="X50" s="101">
        <v>10</v>
      </c>
    </row>
    <row r="51" spans="1:24" s="25" customFormat="1" ht="15" customHeight="1">
      <c r="A51" s="233" t="s">
        <v>50</v>
      </c>
      <c r="B51" s="72" t="s">
        <v>169</v>
      </c>
      <c r="C51" s="73" t="s">
        <v>2</v>
      </c>
      <c r="D51" s="84">
        <f t="shared" si="0"/>
        <v>223</v>
      </c>
      <c r="E51" s="84">
        <v>114</v>
      </c>
      <c r="F51" s="84">
        <v>109</v>
      </c>
      <c r="G51" s="84">
        <v>109</v>
      </c>
      <c r="H51" s="84">
        <v>102</v>
      </c>
      <c r="I51" s="84">
        <v>0</v>
      </c>
      <c r="J51" s="84">
        <v>0</v>
      </c>
      <c r="K51" s="84">
        <v>1</v>
      </c>
      <c r="L51" s="84">
        <v>2</v>
      </c>
      <c r="M51" s="84">
        <v>0</v>
      </c>
      <c r="N51" s="84">
        <v>0</v>
      </c>
      <c r="O51" s="84">
        <v>0</v>
      </c>
      <c r="P51" s="84">
        <v>0</v>
      </c>
      <c r="Q51" s="84">
        <v>2</v>
      </c>
      <c r="R51" s="84">
        <v>3</v>
      </c>
      <c r="S51" s="84">
        <v>0</v>
      </c>
      <c r="T51" s="84">
        <v>0</v>
      </c>
      <c r="U51" s="84">
        <v>0</v>
      </c>
      <c r="V51" s="84">
        <v>0</v>
      </c>
      <c r="W51" s="84">
        <v>2</v>
      </c>
      <c r="X51" s="84">
        <v>2</v>
      </c>
    </row>
    <row r="52" spans="1:24" s="25" customFormat="1" ht="15" customHeight="1">
      <c r="A52" s="234"/>
      <c r="B52" s="72" t="s">
        <v>170</v>
      </c>
      <c r="C52" s="73" t="s">
        <v>4</v>
      </c>
      <c r="D52" s="84">
        <f t="shared" si="0"/>
        <v>298</v>
      </c>
      <c r="E52" s="84">
        <v>99</v>
      </c>
      <c r="F52" s="84">
        <v>199</v>
      </c>
      <c r="G52" s="84">
        <v>92</v>
      </c>
      <c r="H52" s="84">
        <v>176</v>
      </c>
      <c r="I52" s="84">
        <v>0</v>
      </c>
      <c r="J52" s="84">
        <v>1</v>
      </c>
      <c r="K52" s="84">
        <v>2</v>
      </c>
      <c r="L52" s="84">
        <v>5</v>
      </c>
      <c r="M52" s="84">
        <v>0</v>
      </c>
      <c r="N52" s="84">
        <v>0</v>
      </c>
      <c r="O52" s="84">
        <v>0</v>
      </c>
      <c r="P52" s="84">
        <v>0</v>
      </c>
      <c r="Q52" s="84">
        <v>1</v>
      </c>
      <c r="R52" s="84">
        <v>4</v>
      </c>
      <c r="S52" s="84">
        <v>2</v>
      </c>
      <c r="T52" s="84">
        <v>4</v>
      </c>
      <c r="U52" s="84">
        <v>1</v>
      </c>
      <c r="V52" s="84">
        <v>1</v>
      </c>
      <c r="W52" s="84">
        <v>1</v>
      </c>
      <c r="X52" s="84">
        <v>8</v>
      </c>
    </row>
    <row r="53" spans="1:24" s="25" customFormat="1" ht="15" customHeight="1">
      <c r="A53" s="99" t="s">
        <v>373</v>
      </c>
      <c r="B53" s="76" t="s">
        <v>171</v>
      </c>
      <c r="C53" s="77" t="s">
        <v>0</v>
      </c>
      <c r="D53" s="101">
        <f t="shared" si="0"/>
        <v>851</v>
      </c>
      <c r="E53" s="101">
        <v>421</v>
      </c>
      <c r="F53" s="101">
        <v>430</v>
      </c>
      <c r="G53" s="101">
        <v>345</v>
      </c>
      <c r="H53" s="101">
        <v>337</v>
      </c>
      <c r="I53" s="101">
        <v>6</v>
      </c>
      <c r="J53" s="101">
        <v>8</v>
      </c>
      <c r="K53" s="101">
        <v>9</v>
      </c>
      <c r="L53" s="101">
        <v>15</v>
      </c>
      <c r="M53" s="101">
        <v>21</v>
      </c>
      <c r="N53" s="101">
        <v>23</v>
      </c>
      <c r="O53" s="101">
        <v>7</v>
      </c>
      <c r="P53" s="101">
        <v>10</v>
      </c>
      <c r="Q53" s="101">
        <v>15</v>
      </c>
      <c r="R53" s="101">
        <v>17</v>
      </c>
      <c r="S53" s="101">
        <v>13</v>
      </c>
      <c r="T53" s="101">
        <v>19</v>
      </c>
      <c r="U53" s="101">
        <v>3</v>
      </c>
      <c r="V53" s="101">
        <v>1</v>
      </c>
      <c r="W53" s="101">
        <v>2</v>
      </c>
      <c r="X53" s="101">
        <v>0</v>
      </c>
    </row>
    <row r="54" spans="1:24" s="25" customFormat="1" ht="15" customHeight="1">
      <c r="A54" s="233" t="s">
        <v>51</v>
      </c>
      <c r="B54" s="72" t="s">
        <v>169</v>
      </c>
      <c r="C54" s="73" t="s">
        <v>2</v>
      </c>
      <c r="D54" s="84">
        <f t="shared" si="0"/>
        <v>345</v>
      </c>
      <c r="E54" s="84">
        <v>166</v>
      </c>
      <c r="F54" s="84">
        <v>179</v>
      </c>
      <c r="G54" s="84">
        <v>133</v>
      </c>
      <c r="H54" s="84">
        <v>133</v>
      </c>
      <c r="I54" s="84">
        <v>1</v>
      </c>
      <c r="J54" s="84">
        <v>6</v>
      </c>
      <c r="K54" s="84">
        <v>4</v>
      </c>
      <c r="L54" s="84">
        <v>9</v>
      </c>
      <c r="M54" s="84">
        <v>16</v>
      </c>
      <c r="N54" s="84">
        <v>10</v>
      </c>
      <c r="O54" s="84">
        <v>2</v>
      </c>
      <c r="P54" s="84">
        <v>3</v>
      </c>
      <c r="Q54" s="84">
        <v>5</v>
      </c>
      <c r="R54" s="84">
        <v>10</v>
      </c>
      <c r="S54" s="84">
        <v>2</v>
      </c>
      <c r="T54" s="84">
        <v>8</v>
      </c>
      <c r="U54" s="84">
        <v>2</v>
      </c>
      <c r="V54" s="84">
        <v>0</v>
      </c>
      <c r="W54" s="84">
        <v>1</v>
      </c>
      <c r="X54" s="84">
        <v>0</v>
      </c>
    </row>
    <row r="55" spans="1:24" s="25" customFormat="1" ht="15" customHeight="1">
      <c r="A55" s="234"/>
      <c r="B55" s="72" t="s">
        <v>170</v>
      </c>
      <c r="C55" s="73" t="s">
        <v>4</v>
      </c>
      <c r="D55" s="84">
        <f t="shared" si="0"/>
        <v>506</v>
      </c>
      <c r="E55" s="84">
        <v>255</v>
      </c>
      <c r="F55" s="84">
        <v>251</v>
      </c>
      <c r="G55" s="84">
        <v>212</v>
      </c>
      <c r="H55" s="84">
        <v>204</v>
      </c>
      <c r="I55" s="84">
        <v>5</v>
      </c>
      <c r="J55" s="84">
        <v>2</v>
      </c>
      <c r="K55" s="84">
        <v>5</v>
      </c>
      <c r="L55" s="84">
        <v>6</v>
      </c>
      <c r="M55" s="84">
        <v>5</v>
      </c>
      <c r="N55" s="84">
        <v>13</v>
      </c>
      <c r="O55" s="84">
        <v>5</v>
      </c>
      <c r="P55" s="84">
        <v>7</v>
      </c>
      <c r="Q55" s="84">
        <v>10</v>
      </c>
      <c r="R55" s="84">
        <v>7</v>
      </c>
      <c r="S55" s="84">
        <v>11</v>
      </c>
      <c r="T55" s="84">
        <v>11</v>
      </c>
      <c r="U55" s="84">
        <v>1</v>
      </c>
      <c r="V55" s="84">
        <v>1</v>
      </c>
      <c r="W55" s="84">
        <v>1</v>
      </c>
      <c r="X55" s="84">
        <v>0</v>
      </c>
    </row>
    <row r="56" spans="1:24" s="25" customFormat="1" ht="15" customHeight="1">
      <c r="A56" s="99" t="s">
        <v>374</v>
      </c>
      <c r="B56" s="76" t="s">
        <v>171</v>
      </c>
      <c r="C56" s="77" t="s">
        <v>0</v>
      </c>
      <c r="D56" s="101">
        <f t="shared" si="0"/>
        <v>27</v>
      </c>
      <c r="E56" s="101">
        <v>14</v>
      </c>
      <c r="F56" s="101">
        <v>13</v>
      </c>
      <c r="G56" s="101">
        <v>10</v>
      </c>
      <c r="H56" s="101">
        <v>9</v>
      </c>
      <c r="I56" s="101">
        <v>0</v>
      </c>
      <c r="J56" s="101">
        <v>0</v>
      </c>
      <c r="K56" s="101">
        <v>0</v>
      </c>
      <c r="L56" s="101">
        <v>0</v>
      </c>
      <c r="M56" s="101">
        <v>2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2</v>
      </c>
      <c r="T56" s="101">
        <v>2</v>
      </c>
      <c r="U56" s="101">
        <v>0</v>
      </c>
      <c r="V56" s="101">
        <v>0</v>
      </c>
      <c r="W56" s="101">
        <v>0</v>
      </c>
      <c r="X56" s="101">
        <v>2</v>
      </c>
    </row>
    <row r="57" spans="1:24" s="25" customFormat="1" ht="15" customHeight="1">
      <c r="A57" s="233" t="s">
        <v>52</v>
      </c>
      <c r="B57" s="72" t="s">
        <v>169</v>
      </c>
      <c r="C57" s="73" t="s">
        <v>2</v>
      </c>
      <c r="D57" s="84">
        <f t="shared" si="0"/>
        <v>26</v>
      </c>
      <c r="E57" s="84">
        <v>14</v>
      </c>
      <c r="F57" s="84">
        <v>12</v>
      </c>
      <c r="G57" s="84">
        <v>10</v>
      </c>
      <c r="H57" s="84">
        <v>9</v>
      </c>
      <c r="I57" s="84">
        <v>0</v>
      </c>
      <c r="J57" s="84">
        <v>0</v>
      </c>
      <c r="K57" s="84">
        <v>0</v>
      </c>
      <c r="L57" s="84">
        <v>0</v>
      </c>
      <c r="M57" s="84">
        <v>2</v>
      </c>
      <c r="N57" s="84">
        <v>0</v>
      </c>
      <c r="O57" s="84">
        <v>0</v>
      </c>
      <c r="P57" s="84">
        <v>0</v>
      </c>
      <c r="Q57" s="84">
        <v>0</v>
      </c>
      <c r="R57" s="84">
        <v>0</v>
      </c>
      <c r="S57" s="84">
        <v>2</v>
      </c>
      <c r="T57" s="84">
        <v>1</v>
      </c>
      <c r="U57" s="84">
        <v>0</v>
      </c>
      <c r="V57" s="84">
        <v>0</v>
      </c>
      <c r="W57" s="84">
        <v>0</v>
      </c>
      <c r="X57" s="84">
        <v>2</v>
      </c>
    </row>
    <row r="58" spans="1:24" s="25" customFormat="1" ht="15" customHeight="1">
      <c r="A58" s="234"/>
      <c r="B58" s="72" t="s">
        <v>170</v>
      </c>
      <c r="C58" s="73" t="s">
        <v>4</v>
      </c>
      <c r="D58" s="84">
        <f t="shared" si="0"/>
        <v>1</v>
      </c>
      <c r="E58" s="84">
        <v>0</v>
      </c>
      <c r="F58" s="84">
        <v>1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1</v>
      </c>
      <c r="U58" s="84">
        <v>0</v>
      </c>
      <c r="V58" s="84">
        <v>0</v>
      </c>
      <c r="W58" s="84">
        <v>0</v>
      </c>
      <c r="X58" s="84">
        <v>0</v>
      </c>
    </row>
    <row r="59" spans="1:24" s="25" customFormat="1" ht="15" customHeight="1">
      <c r="A59" s="99" t="s">
        <v>375</v>
      </c>
      <c r="B59" s="76" t="s">
        <v>171</v>
      </c>
      <c r="C59" s="77" t="s">
        <v>0</v>
      </c>
      <c r="D59" s="101">
        <f t="shared" si="0"/>
        <v>267</v>
      </c>
      <c r="E59" s="101">
        <v>100</v>
      </c>
      <c r="F59" s="101">
        <v>167</v>
      </c>
      <c r="G59" s="101">
        <v>97</v>
      </c>
      <c r="H59" s="101">
        <v>156</v>
      </c>
      <c r="I59" s="101">
        <v>0</v>
      </c>
      <c r="J59" s="101">
        <v>1</v>
      </c>
      <c r="K59" s="101">
        <v>0</v>
      </c>
      <c r="L59" s="101">
        <v>1</v>
      </c>
      <c r="M59" s="101">
        <v>0</v>
      </c>
      <c r="N59" s="101">
        <v>2</v>
      </c>
      <c r="O59" s="101">
        <v>0</v>
      </c>
      <c r="P59" s="101">
        <v>1</v>
      </c>
      <c r="Q59" s="101">
        <v>1</v>
      </c>
      <c r="R59" s="101">
        <v>1</v>
      </c>
      <c r="S59" s="101">
        <v>0</v>
      </c>
      <c r="T59" s="101">
        <v>2</v>
      </c>
      <c r="U59" s="101">
        <v>0</v>
      </c>
      <c r="V59" s="101">
        <v>0</v>
      </c>
      <c r="W59" s="101">
        <v>2</v>
      </c>
      <c r="X59" s="101">
        <v>3</v>
      </c>
    </row>
    <row r="60" spans="1:24" s="25" customFormat="1" ht="15" customHeight="1">
      <c r="A60" s="233" t="s">
        <v>53</v>
      </c>
      <c r="B60" s="72" t="s">
        <v>169</v>
      </c>
      <c r="C60" s="73" t="s">
        <v>2</v>
      </c>
      <c r="D60" s="84">
        <f t="shared" si="0"/>
        <v>249</v>
      </c>
      <c r="E60" s="84">
        <v>91</v>
      </c>
      <c r="F60" s="84">
        <v>158</v>
      </c>
      <c r="G60" s="84">
        <v>88</v>
      </c>
      <c r="H60" s="84">
        <v>147</v>
      </c>
      <c r="I60" s="84">
        <v>0</v>
      </c>
      <c r="J60" s="84">
        <v>1</v>
      </c>
      <c r="K60" s="84">
        <v>0</v>
      </c>
      <c r="L60" s="84">
        <v>1</v>
      </c>
      <c r="M60" s="84">
        <v>0</v>
      </c>
      <c r="N60" s="84">
        <v>2</v>
      </c>
      <c r="O60" s="84">
        <v>0</v>
      </c>
      <c r="P60" s="84">
        <v>1</v>
      </c>
      <c r="Q60" s="84">
        <v>1</v>
      </c>
      <c r="R60" s="84">
        <v>1</v>
      </c>
      <c r="S60" s="84">
        <v>0</v>
      </c>
      <c r="T60" s="84">
        <v>2</v>
      </c>
      <c r="U60" s="84">
        <v>0</v>
      </c>
      <c r="V60" s="84">
        <v>0</v>
      </c>
      <c r="W60" s="84">
        <v>2</v>
      </c>
      <c r="X60" s="84">
        <v>3</v>
      </c>
    </row>
    <row r="61" spans="1:24" s="25" customFormat="1" ht="15" customHeight="1">
      <c r="A61" s="234"/>
      <c r="B61" s="72" t="s">
        <v>170</v>
      </c>
      <c r="C61" s="73" t="s">
        <v>4</v>
      </c>
      <c r="D61" s="84">
        <f t="shared" si="0"/>
        <v>18</v>
      </c>
      <c r="E61" s="84">
        <v>9</v>
      </c>
      <c r="F61" s="84">
        <v>9</v>
      </c>
      <c r="G61" s="84">
        <v>9</v>
      </c>
      <c r="H61" s="84">
        <v>9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</row>
    <row r="62" spans="1:24" s="25" customFormat="1" ht="15" customHeight="1">
      <c r="A62" s="99" t="s">
        <v>376</v>
      </c>
      <c r="B62" s="76" t="s">
        <v>171</v>
      </c>
      <c r="C62" s="77" t="s">
        <v>0</v>
      </c>
      <c r="D62" s="101">
        <f t="shared" si="0"/>
        <v>461</v>
      </c>
      <c r="E62" s="101">
        <v>257</v>
      </c>
      <c r="F62" s="101">
        <v>204</v>
      </c>
      <c r="G62" s="101">
        <v>225</v>
      </c>
      <c r="H62" s="101">
        <v>184</v>
      </c>
      <c r="I62" s="101">
        <v>0</v>
      </c>
      <c r="J62" s="101">
        <v>0</v>
      </c>
      <c r="K62" s="101">
        <v>6</v>
      </c>
      <c r="L62" s="101">
        <v>7</v>
      </c>
      <c r="M62" s="101">
        <v>7</v>
      </c>
      <c r="N62" s="101">
        <v>2</v>
      </c>
      <c r="O62" s="101">
        <v>0</v>
      </c>
      <c r="P62" s="101">
        <v>0</v>
      </c>
      <c r="Q62" s="101">
        <v>7</v>
      </c>
      <c r="R62" s="101">
        <v>7</v>
      </c>
      <c r="S62" s="101">
        <v>10</v>
      </c>
      <c r="T62" s="101">
        <v>3</v>
      </c>
      <c r="U62" s="101">
        <v>1</v>
      </c>
      <c r="V62" s="101">
        <v>1</v>
      </c>
      <c r="W62" s="101">
        <v>1</v>
      </c>
      <c r="X62" s="101">
        <v>0</v>
      </c>
    </row>
    <row r="63" spans="1:24" s="25" customFormat="1" ht="15" customHeight="1">
      <c r="A63" s="233" t="s">
        <v>54</v>
      </c>
      <c r="B63" s="72" t="s">
        <v>169</v>
      </c>
      <c r="C63" s="73" t="s">
        <v>2</v>
      </c>
      <c r="D63" s="84">
        <f t="shared" si="0"/>
        <v>436</v>
      </c>
      <c r="E63" s="84">
        <v>239</v>
      </c>
      <c r="F63" s="84">
        <v>197</v>
      </c>
      <c r="G63" s="84">
        <v>209</v>
      </c>
      <c r="H63" s="84">
        <v>177</v>
      </c>
      <c r="I63" s="84">
        <v>0</v>
      </c>
      <c r="J63" s="84">
        <v>0</v>
      </c>
      <c r="K63" s="84">
        <v>6</v>
      </c>
      <c r="L63" s="84">
        <v>7</v>
      </c>
      <c r="M63" s="84">
        <v>6</v>
      </c>
      <c r="N63" s="84">
        <v>2</v>
      </c>
      <c r="O63" s="84">
        <v>0</v>
      </c>
      <c r="P63" s="84">
        <v>0</v>
      </c>
      <c r="Q63" s="84">
        <v>7</v>
      </c>
      <c r="R63" s="84">
        <v>7</v>
      </c>
      <c r="S63" s="84">
        <v>9</v>
      </c>
      <c r="T63" s="84">
        <v>3</v>
      </c>
      <c r="U63" s="84">
        <v>1</v>
      </c>
      <c r="V63" s="84">
        <v>1</v>
      </c>
      <c r="W63" s="84">
        <v>1</v>
      </c>
      <c r="X63" s="84">
        <v>0</v>
      </c>
    </row>
    <row r="64" spans="1:24" s="25" customFormat="1" ht="15" customHeight="1">
      <c r="A64" s="234"/>
      <c r="B64" s="72" t="s">
        <v>170</v>
      </c>
      <c r="C64" s="73" t="s">
        <v>4</v>
      </c>
      <c r="D64" s="84">
        <f t="shared" si="0"/>
        <v>25</v>
      </c>
      <c r="E64" s="84">
        <v>18</v>
      </c>
      <c r="F64" s="84">
        <v>7</v>
      </c>
      <c r="G64" s="84">
        <v>16</v>
      </c>
      <c r="H64" s="84">
        <v>7</v>
      </c>
      <c r="I64" s="84">
        <v>0</v>
      </c>
      <c r="J64" s="84">
        <v>0</v>
      </c>
      <c r="K64" s="84">
        <v>0</v>
      </c>
      <c r="L64" s="84">
        <v>0</v>
      </c>
      <c r="M64" s="84">
        <v>1</v>
      </c>
      <c r="N64" s="84">
        <v>0</v>
      </c>
      <c r="O64" s="84">
        <v>0</v>
      </c>
      <c r="P64" s="84">
        <v>0</v>
      </c>
      <c r="Q64" s="84">
        <v>0</v>
      </c>
      <c r="R64" s="84">
        <v>0</v>
      </c>
      <c r="S64" s="84">
        <v>1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</row>
    <row r="65" spans="1:24" s="25" customFormat="1" ht="15" customHeight="1">
      <c r="A65" s="99" t="s">
        <v>377</v>
      </c>
      <c r="B65" s="76" t="s">
        <v>171</v>
      </c>
      <c r="C65" s="77" t="s">
        <v>0</v>
      </c>
      <c r="D65" s="101">
        <f t="shared" si="0"/>
        <v>829</v>
      </c>
      <c r="E65" s="101">
        <v>421</v>
      </c>
      <c r="F65" s="101">
        <v>408</v>
      </c>
      <c r="G65" s="101">
        <v>337</v>
      </c>
      <c r="H65" s="101">
        <v>340</v>
      </c>
      <c r="I65" s="101">
        <v>8</v>
      </c>
      <c r="J65" s="101">
        <v>2</v>
      </c>
      <c r="K65" s="101">
        <v>4</v>
      </c>
      <c r="L65" s="101">
        <v>6</v>
      </c>
      <c r="M65" s="101">
        <v>10</v>
      </c>
      <c r="N65" s="101">
        <v>12</v>
      </c>
      <c r="O65" s="101">
        <v>1</v>
      </c>
      <c r="P65" s="101">
        <v>1</v>
      </c>
      <c r="Q65" s="101">
        <v>4</v>
      </c>
      <c r="R65" s="101">
        <v>3</v>
      </c>
      <c r="S65" s="101">
        <v>6</v>
      </c>
      <c r="T65" s="101">
        <v>2</v>
      </c>
      <c r="U65" s="101">
        <v>2</v>
      </c>
      <c r="V65" s="101">
        <v>1</v>
      </c>
      <c r="W65" s="101">
        <v>49</v>
      </c>
      <c r="X65" s="101">
        <v>41</v>
      </c>
    </row>
    <row r="66" spans="1:24" s="25" customFormat="1" ht="15" customHeight="1">
      <c r="A66" s="233" t="s">
        <v>55</v>
      </c>
      <c r="B66" s="72" t="s">
        <v>169</v>
      </c>
      <c r="C66" s="73" t="s">
        <v>2</v>
      </c>
      <c r="D66" s="84">
        <f t="shared" si="0"/>
        <v>807</v>
      </c>
      <c r="E66" s="84">
        <v>415</v>
      </c>
      <c r="F66" s="84">
        <v>392</v>
      </c>
      <c r="G66" s="84">
        <v>332</v>
      </c>
      <c r="H66" s="84">
        <v>326</v>
      </c>
      <c r="I66" s="84">
        <v>8</v>
      </c>
      <c r="J66" s="84">
        <v>2</v>
      </c>
      <c r="K66" s="84">
        <v>4</v>
      </c>
      <c r="L66" s="84">
        <v>4</v>
      </c>
      <c r="M66" s="84">
        <v>10</v>
      </c>
      <c r="N66" s="84">
        <v>12</v>
      </c>
      <c r="O66" s="84">
        <v>1</v>
      </c>
      <c r="P66" s="84">
        <v>1</v>
      </c>
      <c r="Q66" s="84">
        <v>4</v>
      </c>
      <c r="R66" s="84">
        <v>3</v>
      </c>
      <c r="S66" s="84">
        <v>6</v>
      </c>
      <c r="T66" s="84">
        <v>2</v>
      </c>
      <c r="U66" s="84">
        <v>2</v>
      </c>
      <c r="V66" s="84">
        <v>1</v>
      </c>
      <c r="W66" s="84">
        <v>48</v>
      </c>
      <c r="X66" s="84">
        <v>41</v>
      </c>
    </row>
    <row r="67" spans="1:24" s="25" customFormat="1" ht="15" customHeight="1">
      <c r="A67" s="234"/>
      <c r="B67" s="72" t="s">
        <v>170</v>
      </c>
      <c r="C67" s="73" t="s">
        <v>4</v>
      </c>
      <c r="D67" s="84">
        <f t="shared" si="0"/>
        <v>22</v>
      </c>
      <c r="E67" s="84">
        <v>6</v>
      </c>
      <c r="F67" s="84">
        <v>16</v>
      </c>
      <c r="G67" s="84">
        <v>5</v>
      </c>
      <c r="H67" s="84">
        <v>14</v>
      </c>
      <c r="I67" s="84">
        <v>0</v>
      </c>
      <c r="J67" s="84">
        <v>0</v>
      </c>
      <c r="K67" s="84">
        <v>0</v>
      </c>
      <c r="L67" s="84">
        <v>2</v>
      </c>
      <c r="M67" s="84">
        <v>0</v>
      </c>
      <c r="N67" s="84">
        <v>0</v>
      </c>
      <c r="O67" s="84">
        <v>0</v>
      </c>
      <c r="P67" s="84">
        <v>0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0</v>
      </c>
      <c r="W67" s="84">
        <v>1</v>
      </c>
      <c r="X67" s="84">
        <v>0</v>
      </c>
    </row>
    <row r="68" spans="1:24" s="25" customFormat="1" ht="15" customHeight="1">
      <c r="A68" s="99" t="s">
        <v>378</v>
      </c>
      <c r="B68" s="76" t="s">
        <v>171</v>
      </c>
      <c r="C68" s="77" t="s">
        <v>0</v>
      </c>
      <c r="D68" s="101">
        <f t="shared" si="0"/>
        <v>172</v>
      </c>
      <c r="E68" s="101">
        <v>85</v>
      </c>
      <c r="F68" s="101">
        <v>87</v>
      </c>
      <c r="G68" s="101">
        <v>64</v>
      </c>
      <c r="H68" s="101">
        <v>68</v>
      </c>
      <c r="I68" s="101">
        <v>0</v>
      </c>
      <c r="J68" s="101">
        <v>0</v>
      </c>
      <c r="K68" s="101">
        <v>5</v>
      </c>
      <c r="L68" s="101">
        <v>2</v>
      </c>
      <c r="M68" s="101">
        <v>1</v>
      </c>
      <c r="N68" s="101">
        <v>4</v>
      </c>
      <c r="O68" s="101">
        <v>0</v>
      </c>
      <c r="P68" s="101">
        <v>0</v>
      </c>
      <c r="Q68" s="101">
        <v>1</v>
      </c>
      <c r="R68" s="101">
        <v>1</v>
      </c>
      <c r="S68" s="101">
        <v>5</v>
      </c>
      <c r="T68" s="101">
        <v>1</v>
      </c>
      <c r="U68" s="101">
        <v>1</v>
      </c>
      <c r="V68" s="101">
        <v>0</v>
      </c>
      <c r="W68" s="101">
        <v>8</v>
      </c>
      <c r="X68" s="101">
        <v>11</v>
      </c>
    </row>
    <row r="69" spans="1:24" s="25" customFormat="1" ht="15" customHeight="1">
      <c r="A69" s="233" t="s">
        <v>56</v>
      </c>
      <c r="B69" s="72" t="s">
        <v>169</v>
      </c>
      <c r="C69" s="73" t="s">
        <v>2</v>
      </c>
      <c r="D69" s="84">
        <f t="shared" si="0"/>
        <v>166</v>
      </c>
      <c r="E69" s="84">
        <v>83</v>
      </c>
      <c r="F69" s="84">
        <v>83</v>
      </c>
      <c r="G69" s="84">
        <v>63</v>
      </c>
      <c r="H69" s="84">
        <v>65</v>
      </c>
      <c r="I69" s="84">
        <v>0</v>
      </c>
      <c r="J69" s="84">
        <v>0</v>
      </c>
      <c r="K69" s="84">
        <v>5</v>
      </c>
      <c r="L69" s="84">
        <v>2</v>
      </c>
      <c r="M69" s="84">
        <v>1</v>
      </c>
      <c r="N69" s="84">
        <v>3</v>
      </c>
      <c r="O69" s="84">
        <v>0</v>
      </c>
      <c r="P69" s="84">
        <v>0</v>
      </c>
      <c r="Q69" s="84">
        <v>1</v>
      </c>
      <c r="R69" s="84">
        <v>1</v>
      </c>
      <c r="S69" s="84">
        <v>5</v>
      </c>
      <c r="T69" s="84">
        <v>1</v>
      </c>
      <c r="U69" s="84">
        <v>1</v>
      </c>
      <c r="V69" s="84">
        <v>0</v>
      </c>
      <c r="W69" s="84">
        <v>7</v>
      </c>
      <c r="X69" s="84">
        <v>11</v>
      </c>
    </row>
    <row r="70" spans="1:24" s="25" customFormat="1" ht="15" customHeight="1">
      <c r="A70" s="234"/>
      <c r="B70" s="72" t="s">
        <v>170</v>
      </c>
      <c r="C70" s="73" t="s">
        <v>4</v>
      </c>
      <c r="D70" s="84">
        <f t="shared" ref="D70:D85" si="1">SUM(E70:F70)</f>
        <v>6</v>
      </c>
      <c r="E70" s="84">
        <v>2</v>
      </c>
      <c r="F70" s="84">
        <v>4</v>
      </c>
      <c r="G70" s="84">
        <v>1</v>
      </c>
      <c r="H70" s="84">
        <v>3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1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0</v>
      </c>
      <c r="W70" s="84">
        <v>1</v>
      </c>
      <c r="X70" s="84">
        <v>0</v>
      </c>
    </row>
    <row r="71" spans="1:24" s="25" customFormat="1" ht="15" customHeight="1">
      <c r="A71" s="99" t="s">
        <v>379</v>
      </c>
      <c r="B71" s="76" t="s">
        <v>171</v>
      </c>
      <c r="C71" s="77" t="s">
        <v>0</v>
      </c>
      <c r="D71" s="101">
        <f t="shared" si="1"/>
        <v>596</v>
      </c>
      <c r="E71" s="101">
        <v>293</v>
      </c>
      <c r="F71" s="101">
        <v>303</v>
      </c>
      <c r="G71" s="101">
        <v>262</v>
      </c>
      <c r="H71" s="101">
        <v>261</v>
      </c>
      <c r="I71" s="101">
        <v>1</v>
      </c>
      <c r="J71" s="101">
        <v>0</v>
      </c>
      <c r="K71" s="101">
        <v>3</v>
      </c>
      <c r="L71" s="101">
        <v>0</v>
      </c>
      <c r="M71" s="101">
        <v>0</v>
      </c>
      <c r="N71" s="101">
        <v>4</v>
      </c>
      <c r="O71" s="101">
        <v>0</v>
      </c>
      <c r="P71" s="101">
        <v>1</v>
      </c>
      <c r="Q71" s="101">
        <v>7</v>
      </c>
      <c r="R71" s="101">
        <v>13</v>
      </c>
      <c r="S71" s="101">
        <v>14</v>
      </c>
      <c r="T71" s="101">
        <v>11</v>
      </c>
      <c r="U71" s="101">
        <v>0</v>
      </c>
      <c r="V71" s="101">
        <v>0</v>
      </c>
      <c r="W71" s="101">
        <v>6</v>
      </c>
      <c r="X71" s="101">
        <v>13</v>
      </c>
    </row>
    <row r="72" spans="1:24" s="25" customFormat="1" ht="15" customHeight="1">
      <c r="A72" s="233" t="s">
        <v>57</v>
      </c>
      <c r="B72" s="72" t="s">
        <v>169</v>
      </c>
      <c r="C72" s="73" t="s">
        <v>2</v>
      </c>
      <c r="D72" s="84">
        <f t="shared" si="1"/>
        <v>585</v>
      </c>
      <c r="E72" s="84">
        <v>284</v>
      </c>
      <c r="F72" s="84">
        <v>301</v>
      </c>
      <c r="G72" s="84">
        <v>255</v>
      </c>
      <c r="H72" s="84">
        <v>259</v>
      </c>
      <c r="I72" s="84">
        <v>1</v>
      </c>
      <c r="J72" s="84">
        <v>0</v>
      </c>
      <c r="K72" s="84">
        <v>3</v>
      </c>
      <c r="L72" s="84">
        <v>0</v>
      </c>
      <c r="M72" s="84">
        <v>0</v>
      </c>
      <c r="N72" s="84">
        <v>4</v>
      </c>
      <c r="O72" s="84">
        <v>0</v>
      </c>
      <c r="P72" s="84">
        <v>1</v>
      </c>
      <c r="Q72" s="84">
        <v>7</v>
      </c>
      <c r="R72" s="84">
        <v>13</v>
      </c>
      <c r="S72" s="84">
        <v>13</v>
      </c>
      <c r="T72" s="84">
        <v>11</v>
      </c>
      <c r="U72" s="84">
        <v>0</v>
      </c>
      <c r="V72" s="84">
        <v>0</v>
      </c>
      <c r="W72" s="84">
        <v>5</v>
      </c>
      <c r="X72" s="84">
        <v>13</v>
      </c>
    </row>
    <row r="73" spans="1:24" s="25" customFormat="1" ht="15" customHeight="1">
      <c r="A73" s="234"/>
      <c r="B73" s="72" t="s">
        <v>170</v>
      </c>
      <c r="C73" s="73" t="s">
        <v>4</v>
      </c>
      <c r="D73" s="84">
        <f t="shared" si="1"/>
        <v>11</v>
      </c>
      <c r="E73" s="84">
        <v>9</v>
      </c>
      <c r="F73" s="84">
        <v>2</v>
      </c>
      <c r="G73" s="84">
        <v>7</v>
      </c>
      <c r="H73" s="84">
        <v>2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1</v>
      </c>
      <c r="T73" s="84">
        <v>0</v>
      </c>
      <c r="U73" s="84">
        <v>0</v>
      </c>
      <c r="V73" s="84">
        <v>0</v>
      </c>
      <c r="W73" s="84">
        <v>1</v>
      </c>
      <c r="X73" s="84">
        <v>0</v>
      </c>
    </row>
    <row r="74" spans="1:24" s="25" customFormat="1" ht="15" customHeight="1">
      <c r="A74" s="116" t="s">
        <v>417</v>
      </c>
      <c r="B74" s="76" t="s">
        <v>171</v>
      </c>
      <c r="C74" s="77" t="s">
        <v>0</v>
      </c>
      <c r="D74" s="101">
        <f t="shared" si="1"/>
        <v>1775</v>
      </c>
      <c r="E74" s="101">
        <v>782</v>
      </c>
      <c r="F74" s="101">
        <v>993</v>
      </c>
      <c r="G74" s="101">
        <v>728</v>
      </c>
      <c r="H74" s="101">
        <v>942</v>
      </c>
      <c r="I74" s="101">
        <v>0</v>
      </c>
      <c r="J74" s="101">
        <v>0</v>
      </c>
      <c r="K74" s="101">
        <v>0</v>
      </c>
      <c r="L74" s="101">
        <v>0</v>
      </c>
      <c r="M74" s="101">
        <v>8</v>
      </c>
      <c r="N74" s="101">
        <v>13</v>
      </c>
      <c r="O74" s="101">
        <v>2</v>
      </c>
      <c r="P74" s="101">
        <v>3</v>
      </c>
      <c r="Q74" s="101">
        <v>8</v>
      </c>
      <c r="R74" s="101">
        <v>16</v>
      </c>
      <c r="S74" s="101">
        <v>31</v>
      </c>
      <c r="T74" s="101">
        <v>17</v>
      </c>
      <c r="U74" s="101">
        <v>4</v>
      </c>
      <c r="V74" s="101">
        <v>1</v>
      </c>
      <c r="W74" s="101">
        <v>1</v>
      </c>
      <c r="X74" s="101">
        <v>1</v>
      </c>
    </row>
    <row r="75" spans="1:24" s="25" customFormat="1" ht="15" customHeight="1">
      <c r="A75" s="233" t="s">
        <v>8</v>
      </c>
      <c r="B75" s="72" t="s">
        <v>169</v>
      </c>
      <c r="C75" s="73" t="s">
        <v>2</v>
      </c>
      <c r="D75" s="84">
        <f t="shared" si="1"/>
        <v>1746</v>
      </c>
      <c r="E75" s="84">
        <v>769</v>
      </c>
      <c r="F75" s="84">
        <v>977</v>
      </c>
      <c r="G75" s="84">
        <v>716</v>
      </c>
      <c r="H75" s="84">
        <v>926</v>
      </c>
      <c r="I75" s="84">
        <v>0</v>
      </c>
      <c r="J75" s="84">
        <v>0</v>
      </c>
      <c r="K75" s="84">
        <v>0</v>
      </c>
      <c r="L75" s="84">
        <v>0</v>
      </c>
      <c r="M75" s="84">
        <v>8</v>
      </c>
      <c r="N75" s="84">
        <v>13</v>
      </c>
      <c r="O75" s="84">
        <v>2</v>
      </c>
      <c r="P75" s="84">
        <v>3</v>
      </c>
      <c r="Q75" s="84">
        <v>8</v>
      </c>
      <c r="R75" s="84">
        <v>16</v>
      </c>
      <c r="S75" s="84">
        <v>30</v>
      </c>
      <c r="T75" s="84">
        <v>17</v>
      </c>
      <c r="U75" s="84">
        <v>4</v>
      </c>
      <c r="V75" s="84">
        <v>1</v>
      </c>
      <c r="W75" s="84">
        <v>1</v>
      </c>
      <c r="X75" s="84">
        <v>1</v>
      </c>
    </row>
    <row r="76" spans="1:24" s="25" customFormat="1" ht="15" customHeight="1">
      <c r="A76" s="234"/>
      <c r="B76" s="72" t="s">
        <v>170</v>
      </c>
      <c r="C76" s="73" t="s">
        <v>4</v>
      </c>
      <c r="D76" s="84">
        <f t="shared" si="1"/>
        <v>29</v>
      </c>
      <c r="E76" s="84">
        <v>13</v>
      </c>
      <c r="F76" s="84">
        <v>16</v>
      </c>
      <c r="G76" s="84">
        <v>12</v>
      </c>
      <c r="H76" s="84">
        <v>16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1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</row>
    <row r="77" spans="1:24" s="25" customFormat="1" ht="15" customHeight="1">
      <c r="A77" s="116" t="s">
        <v>416</v>
      </c>
      <c r="B77" s="76" t="s">
        <v>171</v>
      </c>
      <c r="C77" s="77" t="s">
        <v>0</v>
      </c>
      <c r="D77" s="101">
        <f t="shared" si="1"/>
        <v>1118</v>
      </c>
      <c r="E77" s="101">
        <v>449</v>
      </c>
      <c r="F77" s="101">
        <v>669</v>
      </c>
      <c r="G77" s="101">
        <v>349</v>
      </c>
      <c r="H77" s="101">
        <v>577</v>
      </c>
      <c r="I77" s="101">
        <v>3</v>
      </c>
      <c r="J77" s="101">
        <v>8</v>
      </c>
      <c r="K77" s="101">
        <v>0</v>
      </c>
      <c r="L77" s="101">
        <v>1</v>
      </c>
      <c r="M77" s="101">
        <v>15</v>
      </c>
      <c r="N77" s="101">
        <v>10</v>
      </c>
      <c r="O77" s="101">
        <v>6</v>
      </c>
      <c r="P77" s="101">
        <v>1</v>
      </c>
      <c r="Q77" s="101">
        <v>0</v>
      </c>
      <c r="R77" s="101">
        <v>0</v>
      </c>
      <c r="S77" s="101">
        <v>8</v>
      </c>
      <c r="T77" s="101">
        <v>13</v>
      </c>
      <c r="U77" s="101">
        <v>0</v>
      </c>
      <c r="V77" s="101">
        <v>0</v>
      </c>
      <c r="W77" s="101">
        <v>68</v>
      </c>
      <c r="X77" s="101">
        <v>59</v>
      </c>
    </row>
    <row r="78" spans="1:24" s="25" customFormat="1" ht="15" customHeight="1">
      <c r="A78" s="29" t="s">
        <v>11</v>
      </c>
      <c r="B78" s="72" t="s">
        <v>169</v>
      </c>
      <c r="C78" s="73" t="s">
        <v>2</v>
      </c>
      <c r="D78" s="84">
        <f t="shared" si="1"/>
        <v>1076</v>
      </c>
      <c r="E78" s="84">
        <v>435</v>
      </c>
      <c r="F78" s="84">
        <v>641</v>
      </c>
      <c r="G78" s="84">
        <v>339</v>
      </c>
      <c r="H78" s="84">
        <v>555</v>
      </c>
      <c r="I78" s="84">
        <v>3</v>
      </c>
      <c r="J78" s="84">
        <v>8</v>
      </c>
      <c r="K78" s="84">
        <v>0</v>
      </c>
      <c r="L78" s="84">
        <v>1</v>
      </c>
      <c r="M78" s="84">
        <v>13</v>
      </c>
      <c r="N78" s="84">
        <v>9</v>
      </c>
      <c r="O78" s="84">
        <v>6</v>
      </c>
      <c r="P78" s="84">
        <v>1</v>
      </c>
      <c r="Q78" s="84">
        <v>0</v>
      </c>
      <c r="R78" s="84">
        <v>0</v>
      </c>
      <c r="S78" s="84">
        <v>8</v>
      </c>
      <c r="T78" s="84">
        <v>12</v>
      </c>
      <c r="U78" s="84">
        <v>0</v>
      </c>
      <c r="V78" s="84">
        <v>0</v>
      </c>
      <c r="W78" s="84">
        <v>66</v>
      </c>
      <c r="X78" s="84">
        <v>55</v>
      </c>
    </row>
    <row r="79" spans="1:24" s="25" customFormat="1" ht="15" customHeight="1">
      <c r="A79" s="27"/>
      <c r="B79" s="72" t="s">
        <v>170</v>
      </c>
      <c r="C79" s="73" t="s">
        <v>4</v>
      </c>
      <c r="D79" s="84">
        <f t="shared" si="1"/>
        <v>42</v>
      </c>
      <c r="E79" s="84">
        <v>14</v>
      </c>
      <c r="F79" s="84">
        <v>28</v>
      </c>
      <c r="G79" s="84">
        <v>10</v>
      </c>
      <c r="H79" s="84">
        <v>22</v>
      </c>
      <c r="I79" s="84">
        <v>0</v>
      </c>
      <c r="J79" s="84">
        <v>0</v>
      </c>
      <c r="K79" s="84">
        <v>0</v>
      </c>
      <c r="L79" s="84">
        <v>0</v>
      </c>
      <c r="M79" s="84">
        <v>2</v>
      </c>
      <c r="N79" s="84">
        <v>1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1</v>
      </c>
      <c r="U79" s="84">
        <v>0</v>
      </c>
      <c r="V79" s="84">
        <v>0</v>
      </c>
      <c r="W79" s="84">
        <v>2</v>
      </c>
      <c r="X79" s="84">
        <v>4</v>
      </c>
    </row>
    <row r="80" spans="1:24" s="25" customFormat="1" ht="15" customHeight="1">
      <c r="A80" s="99" t="s">
        <v>380</v>
      </c>
      <c r="B80" s="76" t="s">
        <v>171</v>
      </c>
      <c r="C80" s="77" t="s">
        <v>0</v>
      </c>
      <c r="D80" s="101">
        <f t="shared" si="1"/>
        <v>45</v>
      </c>
      <c r="E80" s="101">
        <v>31</v>
      </c>
      <c r="F80" s="101">
        <v>14</v>
      </c>
      <c r="G80" s="101">
        <v>30</v>
      </c>
      <c r="H80" s="101">
        <v>12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1</v>
      </c>
      <c r="S80" s="101">
        <v>0</v>
      </c>
      <c r="T80" s="101">
        <v>0</v>
      </c>
      <c r="U80" s="101">
        <v>0</v>
      </c>
      <c r="V80" s="101">
        <v>0</v>
      </c>
      <c r="W80" s="101">
        <v>1</v>
      </c>
      <c r="X80" s="101">
        <v>1</v>
      </c>
    </row>
    <row r="81" spans="1:24" s="25" customFormat="1" ht="15" customHeight="1">
      <c r="A81" s="233" t="s">
        <v>58</v>
      </c>
      <c r="B81" s="72" t="s">
        <v>169</v>
      </c>
      <c r="C81" s="73" t="s">
        <v>2</v>
      </c>
      <c r="D81" s="84">
        <f t="shared" si="1"/>
        <v>45</v>
      </c>
      <c r="E81" s="84">
        <v>31</v>
      </c>
      <c r="F81" s="84">
        <v>14</v>
      </c>
      <c r="G81" s="84">
        <v>30</v>
      </c>
      <c r="H81" s="84">
        <v>12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1</v>
      </c>
      <c r="S81" s="84">
        <v>0</v>
      </c>
      <c r="T81" s="84">
        <v>0</v>
      </c>
      <c r="U81" s="84">
        <v>0</v>
      </c>
      <c r="V81" s="84">
        <v>0</v>
      </c>
      <c r="W81" s="84">
        <v>1</v>
      </c>
      <c r="X81" s="84">
        <v>1</v>
      </c>
    </row>
    <row r="82" spans="1:24" s="25" customFormat="1" ht="15" customHeight="1">
      <c r="A82" s="234"/>
      <c r="B82" s="72" t="s">
        <v>170</v>
      </c>
      <c r="C82" s="73" t="s">
        <v>4</v>
      </c>
      <c r="D82" s="84">
        <f t="shared" si="1"/>
        <v>0</v>
      </c>
      <c r="E82" s="84">
        <v>0</v>
      </c>
      <c r="F82" s="84">
        <v>0</v>
      </c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</row>
    <row r="83" spans="1:24" s="25" customFormat="1" ht="15" customHeight="1">
      <c r="A83" s="99" t="s">
        <v>381</v>
      </c>
      <c r="B83" s="76" t="s">
        <v>171</v>
      </c>
      <c r="C83" s="77" t="s">
        <v>0</v>
      </c>
      <c r="D83" s="101">
        <f t="shared" si="1"/>
        <v>8</v>
      </c>
      <c r="E83" s="101">
        <v>5</v>
      </c>
      <c r="F83" s="101">
        <v>3</v>
      </c>
      <c r="G83" s="101">
        <v>3</v>
      </c>
      <c r="H83" s="101">
        <v>1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1</v>
      </c>
      <c r="P83" s="101">
        <v>1</v>
      </c>
      <c r="Q83" s="101">
        <v>0</v>
      </c>
      <c r="R83" s="101">
        <v>0</v>
      </c>
      <c r="S83" s="101">
        <v>1</v>
      </c>
      <c r="T83" s="101">
        <v>0</v>
      </c>
      <c r="U83" s="101">
        <v>0</v>
      </c>
      <c r="V83" s="101">
        <v>0</v>
      </c>
      <c r="W83" s="101">
        <v>0</v>
      </c>
      <c r="X83" s="101">
        <v>1</v>
      </c>
    </row>
    <row r="84" spans="1:24" s="25" customFormat="1" ht="15" customHeight="1">
      <c r="A84" s="233" t="s">
        <v>59</v>
      </c>
      <c r="B84" s="72" t="s">
        <v>169</v>
      </c>
      <c r="C84" s="73" t="s">
        <v>2</v>
      </c>
      <c r="D84" s="84">
        <f t="shared" si="1"/>
        <v>5</v>
      </c>
      <c r="E84" s="84">
        <v>3</v>
      </c>
      <c r="F84" s="84">
        <v>2</v>
      </c>
      <c r="G84" s="84">
        <v>1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1</v>
      </c>
      <c r="P84" s="84">
        <v>1</v>
      </c>
      <c r="Q84" s="84">
        <v>0</v>
      </c>
      <c r="R84" s="84">
        <v>0</v>
      </c>
      <c r="S84" s="84">
        <v>1</v>
      </c>
      <c r="T84" s="84">
        <v>0</v>
      </c>
      <c r="U84" s="84">
        <v>0</v>
      </c>
      <c r="V84" s="84">
        <v>0</v>
      </c>
      <c r="W84" s="84">
        <v>0</v>
      </c>
      <c r="X84" s="84">
        <v>1</v>
      </c>
    </row>
    <row r="85" spans="1:24" s="25" customFormat="1" ht="15" customHeight="1">
      <c r="A85" s="234"/>
      <c r="B85" s="74" t="s">
        <v>170</v>
      </c>
      <c r="C85" s="75" t="s">
        <v>4</v>
      </c>
      <c r="D85" s="85">
        <f t="shared" si="1"/>
        <v>3</v>
      </c>
      <c r="E85" s="85">
        <v>2</v>
      </c>
      <c r="F85" s="85">
        <v>1</v>
      </c>
      <c r="G85" s="85">
        <v>2</v>
      </c>
      <c r="H85" s="85">
        <v>1</v>
      </c>
      <c r="I85" s="85">
        <v>0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5">
        <v>0</v>
      </c>
      <c r="X85" s="85">
        <v>0</v>
      </c>
    </row>
    <row r="86" spans="1:24" ht="15" customHeight="1">
      <c r="A86" s="6" t="s">
        <v>103</v>
      </c>
    </row>
    <row r="87" spans="1:24" ht="15" customHeight="1">
      <c r="A87" s="20" t="s">
        <v>93</v>
      </c>
    </row>
  </sheetData>
  <mergeCells count="39">
    <mergeCell ref="A75:A76"/>
    <mergeCell ref="A81:A82"/>
    <mergeCell ref="A84:A85"/>
    <mergeCell ref="A9:A10"/>
    <mergeCell ref="A57:A58"/>
    <mergeCell ref="A60:A61"/>
    <mergeCell ref="A63:A64"/>
    <mergeCell ref="A69:A70"/>
    <mergeCell ref="A72:A73"/>
    <mergeCell ref="A39:A40"/>
    <mergeCell ref="A42:A43"/>
    <mergeCell ref="A45:A46"/>
    <mergeCell ref="A48:A49"/>
    <mergeCell ref="A51:A52"/>
    <mergeCell ref="A54:A55"/>
    <mergeCell ref="A12:A13"/>
    <mergeCell ref="A15:A16"/>
    <mergeCell ref="A18:A19"/>
    <mergeCell ref="A21:A22"/>
    <mergeCell ref="A66:A67"/>
    <mergeCell ref="A24:A25"/>
    <mergeCell ref="A27:A28"/>
    <mergeCell ref="A30:A31"/>
    <mergeCell ref="A33:A34"/>
    <mergeCell ref="A36:A37"/>
    <mergeCell ref="A4:C7"/>
    <mergeCell ref="D4:X4"/>
    <mergeCell ref="G5:H6"/>
    <mergeCell ref="I5:N5"/>
    <mergeCell ref="O5:T5"/>
    <mergeCell ref="U5:V6"/>
    <mergeCell ref="W5:X6"/>
    <mergeCell ref="I6:J6"/>
    <mergeCell ref="K6:L6"/>
    <mergeCell ref="M6:N6"/>
    <mergeCell ref="D5:F6"/>
    <mergeCell ref="O6:P6"/>
    <mergeCell ref="Q6:R6"/>
    <mergeCell ref="S6:T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
&amp;9民國99年&amp;R&amp;"微軟正黑體,標準"本表共&amp;N頁，第&amp;P頁</oddHeader>
  </headerFooter>
  <ignoredErrors>
    <ignoredError sqref="D85 D8:D10 D33:D79 D11:D32 D80:D84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87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8.33203125" style="6" customWidth="1"/>
    <col min="2" max="2" width="8.33203125" style="6" customWidth="1"/>
    <col min="3" max="3" width="8.1640625" style="6" customWidth="1"/>
    <col min="4" max="6" width="10.1640625" style="6" customWidth="1"/>
    <col min="7" max="10" width="8.1640625" style="6" customWidth="1"/>
    <col min="11" max="11" width="8.1640625" style="5" customWidth="1"/>
    <col min="12" max="13" width="8.1640625" style="6" customWidth="1"/>
    <col min="14" max="14" width="8.1640625" style="5" customWidth="1"/>
    <col min="15" max="17" width="8.1640625" style="6" customWidth="1"/>
    <col min="18" max="18" width="8.1640625" style="5" customWidth="1"/>
    <col min="19" max="23" width="8.1640625" style="6" customWidth="1"/>
    <col min="24" max="24" width="14.6640625" style="6" customWidth="1"/>
    <col min="25" max="16384" width="5.5" style="6"/>
  </cols>
  <sheetData>
    <row r="1" spans="1:24" s="5" customFormat="1" ht="20.25" customHeight="1">
      <c r="A1" s="1" t="s">
        <v>102</v>
      </c>
      <c r="B1" s="65"/>
      <c r="C1" s="65"/>
      <c r="D1" s="78"/>
      <c r="E1" s="87"/>
      <c r="F1" s="87"/>
      <c r="G1" s="8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25" customHeight="1">
      <c r="A2" s="98"/>
      <c r="B2" s="64"/>
      <c r="C2" s="64"/>
      <c r="D2" s="7"/>
      <c r="E2" s="7"/>
      <c r="F2" s="7"/>
      <c r="G2" s="7"/>
      <c r="H2" s="7"/>
      <c r="I2" s="7"/>
      <c r="J2" s="7"/>
      <c r="K2" s="8"/>
      <c r="L2" s="7"/>
      <c r="M2" s="7"/>
      <c r="N2" s="8"/>
      <c r="O2" s="7"/>
      <c r="P2" s="7"/>
      <c r="Q2" s="7"/>
      <c r="R2" s="8"/>
      <c r="S2" s="7"/>
      <c r="T2" s="7"/>
      <c r="U2" s="7"/>
      <c r="V2" s="7"/>
      <c r="W2" s="7"/>
      <c r="X2" s="7"/>
    </row>
    <row r="3" spans="1:24" ht="12.75" customHeight="1">
      <c r="A3" s="126" t="s">
        <v>431</v>
      </c>
      <c r="B3" s="24"/>
      <c r="C3" s="24"/>
      <c r="D3" s="5"/>
      <c r="K3" s="6"/>
      <c r="N3" s="6"/>
      <c r="R3" s="6"/>
      <c r="U3" s="10"/>
      <c r="V3" s="10"/>
    </row>
    <row r="4" spans="1:24" s="11" customFormat="1" ht="24.75" customHeight="1">
      <c r="A4" s="237" t="s">
        <v>105</v>
      </c>
      <c r="B4" s="238"/>
      <c r="C4" s="239"/>
      <c r="D4" s="250" t="s">
        <v>106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</row>
    <row r="5" spans="1:24" s="11" customFormat="1" ht="24.75" customHeight="1">
      <c r="A5" s="240"/>
      <c r="B5" s="241"/>
      <c r="C5" s="257"/>
      <c r="D5" s="223" t="s">
        <v>108</v>
      </c>
      <c r="E5" s="224"/>
      <c r="F5" s="225"/>
      <c r="G5" s="248" t="s">
        <v>109</v>
      </c>
      <c r="H5" s="249"/>
      <c r="I5" s="248" t="s">
        <v>110</v>
      </c>
      <c r="J5" s="249"/>
      <c r="K5" s="249"/>
      <c r="L5" s="249"/>
      <c r="M5" s="249"/>
      <c r="N5" s="249"/>
      <c r="O5" s="229" t="s">
        <v>394</v>
      </c>
      <c r="P5" s="230"/>
      <c r="Q5" s="230"/>
      <c r="R5" s="230"/>
      <c r="S5" s="230"/>
      <c r="T5" s="230"/>
      <c r="U5" s="248" t="s">
        <v>357</v>
      </c>
      <c r="V5" s="252"/>
      <c r="W5" s="248" t="s">
        <v>111</v>
      </c>
      <c r="X5" s="255"/>
    </row>
    <row r="6" spans="1:24" s="11" customFormat="1" ht="42" customHeight="1">
      <c r="A6" s="240"/>
      <c r="B6" s="241"/>
      <c r="C6" s="257"/>
      <c r="D6" s="226"/>
      <c r="E6" s="227"/>
      <c r="F6" s="228"/>
      <c r="G6" s="230"/>
      <c r="H6" s="230"/>
      <c r="I6" s="229" t="s">
        <v>112</v>
      </c>
      <c r="J6" s="229"/>
      <c r="K6" s="229" t="s">
        <v>113</v>
      </c>
      <c r="L6" s="229"/>
      <c r="M6" s="229" t="s">
        <v>114</v>
      </c>
      <c r="N6" s="229"/>
      <c r="O6" s="229" t="s">
        <v>112</v>
      </c>
      <c r="P6" s="229"/>
      <c r="Q6" s="229" t="s">
        <v>113</v>
      </c>
      <c r="R6" s="229"/>
      <c r="S6" s="229" t="s">
        <v>114</v>
      </c>
      <c r="T6" s="229"/>
      <c r="U6" s="236"/>
      <c r="V6" s="236"/>
      <c r="W6" s="236"/>
      <c r="X6" s="235"/>
    </row>
    <row r="7" spans="1:24" s="14" customFormat="1" ht="30.75" customHeight="1">
      <c r="A7" s="243"/>
      <c r="B7" s="244"/>
      <c r="C7" s="245"/>
      <c r="D7" s="13" t="s">
        <v>115</v>
      </c>
      <c r="E7" s="13" t="s">
        <v>116</v>
      </c>
      <c r="F7" s="13" t="s">
        <v>117</v>
      </c>
      <c r="G7" s="12" t="s">
        <v>116</v>
      </c>
      <c r="H7" s="12" t="s">
        <v>117</v>
      </c>
      <c r="I7" s="12" t="s">
        <v>116</v>
      </c>
      <c r="J7" s="12" t="s">
        <v>117</v>
      </c>
      <c r="K7" s="12" t="s">
        <v>116</v>
      </c>
      <c r="L7" s="12" t="s">
        <v>117</v>
      </c>
      <c r="M7" s="12" t="s">
        <v>116</v>
      </c>
      <c r="N7" s="12" t="s">
        <v>117</v>
      </c>
      <c r="O7" s="12" t="s">
        <v>116</v>
      </c>
      <c r="P7" s="12" t="s">
        <v>117</v>
      </c>
      <c r="Q7" s="12" t="s">
        <v>116</v>
      </c>
      <c r="R7" s="12" t="s">
        <v>117</v>
      </c>
      <c r="S7" s="12" t="s">
        <v>116</v>
      </c>
      <c r="T7" s="12" t="s">
        <v>117</v>
      </c>
      <c r="U7" s="12" t="s">
        <v>116</v>
      </c>
      <c r="V7" s="12" t="s">
        <v>117</v>
      </c>
      <c r="W7" s="12" t="s">
        <v>116</v>
      </c>
      <c r="X7" s="19" t="s">
        <v>117</v>
      </c>
    </row>
    <row r="8" spans="1:24" s="26" customFormat="1" ht="15" customHeight="1">
      <c r="A8" s="99" t="s">
        <v>358</v>
      </c>
      <c r="B8" s="76" t="s">
        <v>171</v>
      </c>
      <c r="C8" s="77" t="s">
        <v>1</v>
      </c>
      <c r="D8" s="83">
        <f>SUM(E8:F8)</f>
        <v>13888</v>
      </c>
      <c r="E8" s="83">
        <v>6899</v>
      </c>
      <c r="F8" s="83">
        <v>6989</v>
      </c>
      <c r="G8" s="83">
        <v>5918</v>
      </c>
      <c r="H8" s="83">
        <v>5880</v>
      </c>
      <c r="I8" s="83">
        <v>69</v>
      </c>
      <c r="J8" s="83">
        <v>52</v>
      </c>
      <c r="K8" s="83">
        <v>96</v>
      </c>
      <c r="L8" s="83">
        <v>122</v>
      </c>
      <c r="M8" s="83">
        <v>114</v>
      </c>
      <c r="N8" s="83">
        <v>172</v>
      </c>
      <c r="O8" s="83">
        <v>44</v>
      </c>
      <c r="P8" s="83">
        <v>55</v>
      </c>
      <c r="Q8" s="83">
        <v>120</v>
      </c>
      <c r="R8" s="83">
        <v>136</v>
      </c>
      <c r="S8" s="83">
        <v>104</v>
      </c>
      <c r="T8" s="83">
        <v>150</v>
      </c>
      <c r="U8" s="83">
        <v>28</v>
      </c>
      <c r="V8" s="83">
        <v>14</v>
      </c>
      <c r="W8" s="83">
        <v>406</v>
      </c>
      <c r="X8" s="83">
        <v>408</v>
      </c>
    </row>
    <row r="9" spans="1:24" s="26" customFormat="1" ht="15" customHeight="1">
      <c r="A9" s="258" t="s">
        <v>6</v>
      </c>
      <c r="B9" s="72" t="s">
        <v>169</v>
      </c>
      <c r="C9" s="73" t="s">
        <v>3</v>
      </c>
      <c r="D9" s="84">
        <f t="shared" ref="D9:D69" si="0">SUM(E9:F9)</f>
        <v>12951</v>
      </c>
      <c r="E9" s="84">
        <v>6459</v>
      </c>
      <c r="F9" s="84">
        <v>6492</v>
      </c>
      <c r="G9" s="84">
        <v>5546</v>
      </c>
      <c r="H9" s="84">
        <v>5470</v>
      </c>
      <c r="I9" s="84">
        <v>63</v>
      </c>
      <c r="J9" s="84">
        <v>42</v>
      </c>
      <c r="K9" s="84">
        <v>90</v>
      </c>
      <c r="L9" s="84">
        <v>112</v>
      </c>
      <c r="M9" s="84">
        <v>106</v>
      </c>
      <c r="N9" s="84">
        <v>154</v>
      </c>
      <c r="O9" s="84">
        <v>40</v>
      </c>
      <c r="P9" s="84">
        <v>42</v>
      </c>
      <c r="Q9" s="84">
        <v>110</v>
      </c>
      <c r="R9" s="84">
        <v>128</v>
      </c>
      <c r="S9" s="84">
        <v>98</v>
      </c>
      <c r="T9" s="84">
        <v>138</v>
      </c>
      <c r="U9" s="84">
        <v>22</v>
      </c>
      <c r="V9" s="84">
        <v>13</v>
      </c>
      <c r="W9" s="84">
        <v>384</v>
      </c>
      <c r="X9" s="84">
        <v>393</v>
      </c>
    </row>
    <row r="10" spans="1:24" s="26" customFormat="1" ht="15" customHeight="1">
      <c r="A10" s="259"/>
      <c r="B10" s="72" t="s">
        <v>170</v>
      </c>
      <c r="C10" s="73" t="s">
        <v>5</v>
      </c>
      <c r="D10" s="84">
        <f t="shared" si="0"/>
        <v>937</v>
      </c>
      <c r="E10" s="84">
        <v>440</v>
      </c>
      <c r="F10" s="84">
        <v>497</v>
      </c>
      <c r="G10" s="84">
        <v>372</v>
      </c>
      <c r="H10" s="84">
        <v>410</v>
      </c>
      <c r="I10" s="84">
        <v>6</v>
      </c>
      <c r="J10" s="84">
        <v>10</v>
      </c>
      <c r="K10" s="84">
        <v>6</v>
      </c>
      <c r="L10" s="84">
        <v>10</v>
      </c>
      <c r="M10" s="84">
        <v>8</v>
      </c>
      <c r="N10" s="84">
        <v>18</v>
      </c>
      <c r="O10" s="84">
        <v>4</v>
      </c>
      <c r="P10" s="84">
        <v>13</v>
      </c>
      <c r="Q10" s="84">
        <v>10</v>
      </c>
      <c r="R10" s="84">
        <v>8</v>
      </c>
      <c r="S10" s="84">
        <v>6</v>
      </c>
      <c r="T10" s="84">
        <v>12</v>
      </c>
      <c r="U10" s="84">
        <v>6</v>
      </c>
      <c r="V10" s="84">
        <v>1</v>
      </c>
      <c r="W10" s="84">
        <v>22</v>
      </c>
      <c r="X10" s="84">
        <v>15</v>
      </c>
    </row>
    <row r="11" spans="1:24" s="25" customFormat="1" ht="15" customHeight="1">
      <c r="A11" s="99" t="s">
        <v>359</v>
      </c>
      <c r="B11" s="76" t="s">
        <v>171</v>
      </c>
      <c r="C11" s="77" t="s">
        <v>1</v>
      </c>
      <c r="D11" s="83">
        <f t="shared" si="0"/>
        <v>2073</v>
      </c>
      <c r="E11" s="83">
        <v>1005</v>
      </c>
      <c r="F11" s="83">
        <v>1068</v>
      </c>
      <c r="G11" s="83">
        <v>733</v>
      </c>
      <c r="H11" s="83">
        <v>746</v>
      </c>
      <c r="I11" s="83">
        <v>2</v>
      </c>
      <c r="J11" s="83">
        <v>4</v>
      </c>
      <c r="K11" s="83">
        <v>11</v>
      </c>
      <c r="L11" s="83">
        <v>34</v>
      </c>
      <c r="M11" s="83">
        <v>3</v>
      </c>
      <c r="N11" s="83">
        <v>15</v>
      </c>
      <c r="O11" s="83">
        <v>2</v>
      </c>
      <c r="P11" s="83">
        <v>4</v>
      </c>
      <c r="Q11" s="83">
        <v>9</v>
      </c>
      <c r="R11" s="83">
        <v>11</v>
      </c>
      <c r="S11" s="83">
        <v>9</v>
      </c>
      <c r="T11" s="83">
        <v>8</v>
      </c>
      <c r="U11" s="83">
        <v>4</v>
      </c>
      <c r="V11" s="83">
        <v>5</v>
      </c>
      <c r="W11" s="83">
        <v>232</v>
      </c>
      <c r="X11" s="83">
        <v>241</v>
      </c>
    </row>
    <row r="12" spans="1:24" s="25" customFormat="1" ht="15" customHeight="1">
      <c r="A12" s="233" t="s">
        <v>60</v>
      </c>
      <c r="B12" s="72" t="s">
        <v>169</v>
      </c>
      <c r="C12" s="73" t="s">
        <v>3</v>
      </c>
      <c r="D12" s="84">
        <f t="shared" si="0"/>
        <v>2035</v>
      </c>
      <c r="E12" s="84">
        <v>988</v>
      </c>
      <c r="F12" s="84">
        <v>1047</v>
      </c>
      <c r="G12" s="84">
        <v>718</v>
      </c>
      <c r="H12" s="84">
        <v>727</v>
      </c>
      <c r="I12" s="84">
        <v>2</v>
      </c>
      <c r="J12" s="84">
        <v>4</v>
      </c>
      <c r="K12" s="84">
        <v>11</v>
      </c>
      <c r="L12" s="84">
        <v>34</v>
      </c>
      <c r="M12" s="84">
        <v>3</v>
      </c>
      <c r="N12" s="84">
        <v>15</v>
      </c>
      <c r="O12" s="84">
        <v>2</v>
      </c>
      <c r="P12" s="84">
        <v>4</v>
      </c>
      <c r="Q12" s="84">
        <v>9</v>
      </c>
      <c r="R12" s="84">
        <v>11</v>
      </c>
      <c r="S12" s="84">
        <v>9</v>
      </c>
      <c r="T12" s="84">
        <v>8</v>
      </c>
      <c r="U12" s="84">
        <v>4</v>
      </c>
      <c r="V12" s="84">
        <v>5</v>
      </c>
      <c r="W12" s="84">
        <v>230</v>
      </c>
      <c r="X12" s="84">
        <v>239</v>
      </c>
    </row>
    <row r="13" spans="1:24" s="25" customFormat="1" ht="15" customHeight="1">
      <c r="A13" s="234"/>
      <c r="B13" s="72" t="s">
        <v>170</v>
      </c>
      <c r="C13" s="73" t="s">
        <v>5</v>
      </c>
      <c r="D13" s="84">
        <f t="shared" si="0"/>
        <v>38</v>
      </c>
      <c r="E13" s="84">
        <v>17</v>
      </c>
      <c r="F13" s="84">
        <v>21</v>
      </c>
      <c r="G13" s="84">
        <v>15</v>
      </c>
      <c r="H13" s="84">
        <v>19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2</v>
      </c>
      <c r="X13" s="84">
        <v>2</v>
      </c>
    </row>
    <row r="14" spans="1:24" s="25" customFormat="1" ht="15" customHeight="1">
      <c r="A14" s="99" t="s">
        <v>360</v>
      </c>
      <c r="B14" s="76" t="s">
        <v>171</v>
      </c>
      <c r="C14" s="77" t="s">
        <v>1</v>
      </c>
      <c r="D14" s="83">
        <f t="shared" si="0"/>
        <v>491</v>
      </c>
      <c r="E14" s="83">
        <v>273</v>
      </c>
      <c r="F14" s="83">
        <v>218</v>
      </c>
      <c r="G14" s="83">
        <v>259</v>
      </c>
      <c r="H14" s="83">
        <v>189</v>
      </c>
      <c r="I14" s="83">
        <v>0</v>
      </c>
      <c r="J14" s="83">
        <v>0</v>
      </c>
      <c r="K14" s="83">
        <v>1</v>
      </c>
      <c r="L14" s="83">
        <v>2</v>
      </c>
      <c r="M14" s="83">
        <v>7</v>
      </c>
      <c r="N14" s="83">
        <v>23</v>
      </c>
      <c r="O14" s="83">
        <v>0</v>
      </c>
      <c r="P14" s="83">
        <v>0</v>
      </c>
      <c r="Q14" s="83">
        <v>2</v>
      </c>
      <c r="R14" s="83">
        <v>0</v>
      </c>
      <c r="S14" s="83">
        <v>4</v>
      </c>
      <c r="T14" s="83">
        <v>4</v>
      </c>
      <c r="U14" s="83">
        <v>0</v>
      </c>
      <c r="V14" s="83">
        <v>0</v>
      </c>
      <c r="W14" s="83">
        <v>0</v>
      </c>
      <c r="X14" s="83">
        <v>0</v>
      </c>
    </row>
    <row r="15" spans="1:24" s="25" customFormat="1" ht="15" customHeight="1">
      <c r="A15" s="233" t="s">
        <v>61</v>
      </c>
      <c r="B15" s="72" t="s">
        <v>169</v>
      </c>
      <c r="C15" s="73" t="s">
        <v>3</v>
      </c>
      <c r="D15" s="84">
        <f t="shared" si="0"/>
        <v>446</v>
      </c>
      <c r="E15" s="84">
        <v>256</v>
      </c>
      <c r="F15" s="84">
        <v>190</v>
      </c>
      <c r="G15" s="84">
        <v>243</v>
      </c>
      <c r="H15" s="84">
        <v>167</v>
      </c>
      <c r="I15" s="84">
        <v>0</v>
      </c>
      <c r="J15" s="84">
        <v>0</v>
      </c>
      <c r="K15" s="84">
        <v>1</v>
      </c>
      <c r="L15" s="84">
        <v>1</v>
      </c>
      <c r="M15" s="84">
        <v>6</v>
      </c>
      <c r="N15" s="84">
        <v>18</v>
      </c>
      <c r="O15" s="84">
        <v>0</v>
      </c>
      <c r="P15" s="84">
        <v>0</v>
      </c>
      <c r="Q15" s="84">
        <v>2</v>
      </c>
      <c r="R15" s="84">
        <v>0</v>
      </c>
      <c r="S15" s="84">
        <v>4</v>
      </c>
      <c r="T15" s="84">
        <v>4</v>
      </c>
      <c r="U15" s="84">
        <v>0</v>
      </c>
      <c r="V15" s="84">
        <v>0</v>
      </c>
      <c r="W15" s="84">
        <v>0</v>
      </c>
      <c r="X15" s="84">
        <v>0</v>
      </c>
    </row>
    <row r="16" spans="1:24" s="25" customFormat="1" ht="15" customHeight="1">
      <c r="A16" s="234"/>
      <c r="B16" s="72" t="s">
        <v>170</v>
      </c>
      <c r="C16" s="73" t="s">
        <v>5</v>
      </c>
      <c r="D16" s="84">
        <f t="shared" si="0"/>
        <v>45</v>
      </c>
      <c r="E16" s="84">
        <v>17</v>
      </c>
      <c r="F16" s="84">
        <v>28</v>
      </c>
      <c r="G16" s="84">
        <v>16</v>
      </c>
      <c r="H16" s="84">
        <v>22</v>
      </c>
      <c r="I16" s="84">
        <v>0</v>
      </c>
      <c r="J16" s="84">
        <v>0</v>
      </c>
      <c r="K16" s="84">
        <v>0</v>
      </c>
      <c r="L16" s="84">
        <v>1</v>
      </c>
      <c r="M16" s="84">
        <v>1</v>
      </c>
      <c r="N16" s="84">
        <v>5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</row>
    <row r="17" spans="1:24" s="25" customFormat="1" ht="15" customHeight="1">
      <c r="A17" s="99" t="s">
        <v>361</v>
      </c>
      <c r="B17" s="76" t="s">
        <v>171</v>
      </c>
      <c r="C17" s="77" t="s">
        <v>1</v>
      </c>
      <c r="D17" s="83">
        <f t="shared" si="0"/>
        <v>1701</v>
      </c>
      <c r="E17" s="83">
        <v>919</v>
      </c>
      <c r="F17" s="83">
        <v>782</v>
      </c>
      <c r="G17" s="83">
        <v>801</v>
      </c>
      <c r="H17" s="83">
        <v>681</v>
      </c>
      <c r="I17" s="83">
        <v>8</v>
      </c>
      <c r="J17" s="83">
        <v>6</v>
      </c>
      <c r="K17" s="83">
        <v>5</v>
      </c>
      <c r="L17" s="83">
        <v>1</v>
      </c>
      <c r="M17" s="83">
        <v>38</v>
      </c>
      <c r="N17" s="83">
        <v>38</v>
      </c>
      <c r="O17" s="83">
        <v>5</v>
      </c>
      <c r="P17" s="83">
        <v>2</v>
      </c>
      <c r="Q17" s="83">
        <v>4</v>
      </c>
      <c r="R17" s="83">
        <v>2</v>
      </c>
      <c r="S17" s="83">
        <v>11</v>
      </c>
      <c r="T17" s="83">
        <v>24</v>
      </c>
      <c r="U17" s="83">
        <v>9</v>
      </c>
      <c r="V17" s="83">
        <v>3</v>
      </c>
      <c r="W17" s="83">
        <v>38</v>
      </c>
      <c r="X17" s="83">
        <v>25</v>
      </c>
    </row>
    <row r="18" spans="1:24" s="25" customFormat="1" ht="15" customHeight="1">
      <c r="A18" s="233" t="s">
        <v>62</v>
      </c>
      <c r="B18" s="72" t="s">
        <v>169</v>
      </c>
      <c r="C18" s="73" t="s">
        <v>3</v>
      </c>
      <c r="D18" s="84">
        <f t="shared" si="0"/>
        <v>1559</v>
      </c>
      <c r="E18" s="84">
        <v>833</v>
      </c>
      <c r="F18" s="84">
        <v>726</v>
      </c>
      <c r="G18" s="84">
        <v>735</v>
      </c>
      <c r="H18" s="84">
        <v>631</v>
      </c>
      <c r="I18" s="84">
        <v>5</v>
      </c>
      <c r="J18" s="84">
        <v>4</v>
      </c>
      <c r="K18" s="84">
        <v>4</v>
      </c>
      <c r="L18" s="84">
        <v>1</v>
      </c>
      <c r="M18" s="84">
        <v>33</v>
      </c>
      <c r="N18" s="84">
        <v>37</v>
      </c>
      <c r="O18" s="84">
        <v>5</v>
      </c>
      <c r="P18" s="84">
        <v>2</v>
      </c>
      <c r="Q18" s="84">
        <v>4</v>
      </c>
      <c r="R18" s="84">
        <v>2</v>
      </c>
      <c r="S18" s="84">
        <v>8</v>
      </c>
      <c r="T18" s="84">
        <v>22</v>
      </c>
      <c r="U18" s="84">
        <v>3</v>
      </c>
      <c r="V18" s="84">
        <v>3</v>
      </c>
      <c r="W18" s="84">
        <v>36</v>
      </c>
      <c r="X18" s="84">
        <v>24</v>
      </c>
    </row>
    <row r="19" spans="1:24" s="25" customFormat="1" ht="15" customHeight="1">
      <c r="A19" s="234"/>
      <c r="B19" s="72" t="s">
        <v>170</v>
      </c>
      <c r="C19" s="73" t="s">
        <v>5</v>
      </c>
      <c r="D19" s="84">
        <f t="shared" si="0"/>
        <v>142</v>
      </c>
      <c r="E19" s="84">
        <v>86</v>
      </c>
      <c r="F19" s="84">
        <v>56</v>
      </c>
      <c r="G19" s="84">
        <v>66</v>
      </c>
      <c r="H19" s="84">
        <v>50</v>
      </c>
      <c r="I19" s="84">
        <v>3</v>
      </c>
      <c r="J19" s="84">
        <v>2</v>
      </c>
      <c r="K19" s="84">
        <v>1</v>
      </c>
      <c r="L19" s="84">
        <v>0</v>
      </c>
      <c r="M19" s="84">
        <v>5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3</v>
      </c>
      <c r="T19" s="84">
        <v>2</v>
      </c>
      <c r="U19" s="84">
        <v>6</v>
      </c>
      <c r="V19" s="84">
        <v>0</v>
      </c>
      <c r="W19" s="84">
        <v>2</v>
      </c>
      <c r="X19" s="84">
        <v>1</v>
      </c>
    </row>
    <row r="20" spans="1:24" s="25" customFormat="1" ht="15" customHeight="1">
      <c r="A20" s="99" t="s">
        <v>362</v>
      </c>
      <c r="B20" s="76" t="s">
        <v>171</v>
      </c>
      <c r="C20" s="77" t="s">
        <v>1</v>
      </c>
      <c r="D20" s="83">
        <f t="shared" si="0"/>
        <v>167</v>
      </c>
      <c r="E20" s="83">
        <v>87</v>
      </c>
      <c r="F20" s="83">
        <v>80</v>
      </c>
      <c r="G20" s="83">
        <v>80</v>
      </c>
      <c r="H20" s="83">
        <v>71</v>
      </c>
      <c r="I20" s="83">
        <v>3</v>
      </c>
      <c r="J20" s="83">
        <v>5</v>
      </c>
      <c r="K20" s="83">
        <v>2</v>
      </c>
      <c r="L20" s="83">
        <v>0</v>
      </c>
      <c r="M20" s="83">
        <v>0</v>
      </c>
      <c r="N20" s="83">
        <v>1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2</v>
      </c>
      <c r="X20" s="83">
        <v>3</v>
      </c>
    </row>
    <row r="21" spans="1:24" s="25" customFormat="1" ht="15" customHeight="1">
      <c r="A21" s="233" t="s">
        <v>63</v>
      </c>
      <c r="B21" s="72" t="s">
        <v>169</v>
      </c>
      <c r="C21" s="73" t="s">
        <v>3</v>
      </c>
      <c r="D21" s="84">
        <f t="shared" si="0"/>
        <v>137</v>
      </c>
      <c r="E21" s="84">
        <v>69</v>
      </c>
      <c r="F21" s="84">
        <v>68</v>
      </c>
      <c r="G21" s="84">
        <v>63</v>
      </c>
      <c r="H21" s="84">
        <v>59</v>
      </c>
      <c r="I21" s="84">
        <v>3</v>
      </c>
      <c r="J21" s="84">
        <v>5</v>
      </c>
      <c r="K21" s="84">
        <v>1</v>
      </c>
      <c r="L21" s="84">
        <v>0</v>
      </c>
      <c r="M21" s="84">
        <v>0</v>
      </c>
      <c r="N21" s="84">
        <v>1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2</v>
      </c>
      <c r="X21" s="84">
        <v>3</v>
      </c>
    </row>
    <row r="22" spans="1:24" s="25" customFormat="1" ht="15" customHeight="1">
      <c r="A22" s="234"/>
      <c r="B22" s="72" t="s">
        <v>170</v>
      </c>
      <c r="C22" s="73" t="s">
        <v>5</v>
      </c>
      <c r="D22" s="84">
        <f t="shared" si="0"/>
        <v>30</v>
      </c>
      <c r="E22" s="84">
        <v>18</v>
      </c>
      <c r="F22" s="84">
        <v>12</v>
      </c>
      <c r="G22" s="84">
        <v>17</v>
      </c>
      <c r="H22" s="84">
        <v>12</v>
      </c>
      <c r="I22" s="84">
        <v>0</v>
      </c>
      <c r="J22" s="84">
        <v>0</v>
      </c>
      <c r="K22" s="84">
        <v>1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</row>
    <row r="23" spans="1:24" s="25" customFormat="1" ht="15" customHeight="1">
      <c r="A23" s="99" t="s">
        <v>363</v>
      </c>
      <c r="B23" s="76" t="s">
        <v>171</v>
      </c>
      <c r="C23" s="77" t="s">
        <v>1</v>
      </c>
      <c r="D23" s="83">
        <f t="shared" si="0"/>
        <v>305</v>
      </c>
      <c r="E23" s="83">
        <v>175</v>
      </c>
      <c r="F23" s="83">
        <v>130</v>
      </c>
      <c r="G23" s="83">
        <v>153</v>
      </c>
      <c r="H23" s="83">
        <v>120</v>
      </c>
      <c r="I23" s="83">
        <v>0</v>
      </c>
      <c r="J23" s="83">
        <v>0</v>
      </c>
      <c r="K23" s="83">
        <v>0</v>
      </c>
      <c r="L23" s="83">
        <v>1</v>
      </c>
      <c r="M23" s="83">
        <v>0</v>
      </c>
      <c r="N23" s="83">
        <v>0</v>
      </c>
      <c r="O23" s="83">
        <v>2</v>
      </c>
      <c r="P23" s="83">
        <v>0</v>
      </c>
      <c r="Q23" s="83">
        <v>19</v>
      </c>
      <c r="R23" s="83">
        <v>6</v>
      </c>
      <c r="S23" s="83">
        <v>1</v>
      </c>
      <c r="T23" s="83">
        <v>3</v>
      </c>
      <c r="U23" s="83">
        <v>0</v>
      </c>
      <c r="V23" s="83">
        <v>0</v>
      </c>
      <c r="W23" s="83">
        <v>0</v>
      </c>
      <c r="X23" s="83">
        <v>0</v>
      </c>
    </row>
    <row r="24" spans="1:24" s="25" customFormat="1" ht="15" customHeight="1">
      <c r="A24" s="233" t="s">
        <v>64</v>
      </c>
      <c r="B24" s="72" t="s">
        <v>169</v>
      </c>
      <c r="C24" s="73" t="s">
        <v>3</v>
      </c>
      <c r="D24" s="84">
        <f t="shared" si="0"/>
        <v>287</v>
      </c>
      <c r="E24" s="84">
        <v>167</v>
      </c>
      <c r="F24" s="84">
        <v>120</v>
      </c>
      <c r="G24" s="84">
        <v>145</v>
      </c>
      <c r="H24" s="84">
        <v>110</v>
      </c>
      <c r="I24" s="84">
        <v>0</v>
      </c>
      <c r="J24" s="84">
        <v>0</v>
      </c>
      <c r="K24" s="84">
        <v>0</v>
      </c>
      <c r="L24" s="84">
        <v>1</v>
      </c>
      <c r="M24" s="84">
        <v>0</v>
      </c>
      <c r="N24" s="84">
        <v>0</v>
      </c>
      <c r="O24" s="84">
        <v>2</v>
      </c>
      <c r="P24" s="84">
        <v>0</v>
      </c>
      <c r="Q24" s="84">
        <v>19</v>
      </c>
      <c r="R24" s="84">
        <v>6</v>
      </c>
      <c r="S24" s="84">
        <v>1</v>
      </c>
      <c r="T24" s="84">
        <v>3</v>
      </c>
      <c r="U24" s="84">
        <v>0</v>
      </c>
      <c r="V24" s="84">
        <v>0</v>
      </c>
      <c r="W24" s="84">
        <v>0</v>
      </c>
      <c r="X24" s="84">
        <v>0</v>
      </c>
    </row>
    <row r="25" spans="1:24" s="25" customFormat="1" ht="15" customHeight="1">
      <c r="A25" s="234"/>
      <c r="B25" s="72" t="s">
        <v>170</v>
      </c>
      <c r="C25" s="73" t="s">
        <v>5</v>
      </c>
      <c r="D25" s="84">
        <f t="shared" si="0"/>
        <v>18</v>
      </c>
      <c r="E25" s="84">
        <v>8</v>
      </c>
      <c r="F25" s="84">
        <v>10</v>
      </c>
      <c r="G25" s="84">
        <v>8</v>
      </c>
      <c r="H25" s="84">
        <v>10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</row>
    <row r="26" spans="1:24" s="25" customFormat="1" ht="15" customHeight="1">
      <c r="A26" s="99" t="s">
        <v>364</v>
      </c>
      <c r="B26" s="76" t="s">
        <v>171</v>
      </c>
      <c r="C26" s="77" t="s">
        <v>1</v>
      </c>
      <c r="D26" s="83">
        <f t="shared" si="0"/>
        <v>1213</v>
      </c>
      <c r="E26" s="83">
        <v>579</v>
      </c>
      <c r="F26" s="83">
        <v>634</v>
      </c>
      <c r="G26" s="83">
        <v>513</v>
      </c>
      <c r="H26" s="83">
        <v>558</v>
      </c>
      <c r="I26" s="83">
        <v>12</v>
      </c>
      <c r="J26" s="83">
        <v>7</v>
      </c>
      <c r="K26" s="83">
        <v>11</v>
      </c>
      <c r="L26" s="83">
        <v>6</v>
      </c>
      <c r="M26" s="83">
        <v>9</v>
      </c>
      <c r="N26" s="83">
        <v>25</v>
      </c>
      <c r="O26" s="83">
        <v>1</v>
      </c>
      <c r="P26" s="83">
        <v>3</v>
      </c>
      <c r="Q26" s="83">
        <v>9</v>
      </c>
      <c r="R26" s="83">
        <v>6</v>
      </c>
      <c r="S26" s="83">
        <v>5</v>
      </c>
      <c r="T26" s="83">
        <v>10</v>
      </c>
      <c r="U26" s="83">
        <v>1</v>
      </c>
      <c r="V26" s="83">
        <v>1</v>
      </c>
      <c r="W26" s="83">
        <v>18</v>
      </c>
      <c r="X26" s="83">
        <v>18</v>
      </c>
    </row>
    <row r="27" spans="1:24" s="25" customFormat="1" ht="15" customHeight="1">
      <c r="A27" s="233" t="s">
        <v>65</v>
      </c>
      <c r="B27" s="72" t="s">
        <v>169</v>
      </c>
      <c r="C27" s="73" t="s">
        <v>3</v>
      </c>
      <c r="D27" s="84">
        <f t="shared" si="0"/>
        <v>1152</v>
      </c>
      <c r="E27" s="84">
        <v>550</v>
      </c>
      <c r="F27" s="84">
        <v>602</v>
      </c>
      <c r="G27" s="84">
        <v>495</v>
      </c>
      <c r="H27" s="84">
        <v>537</v>
      </c>
      <c r="I27" s="84">
        <v>12</v>
      </c>
      <c r="J27" s="84">
        <v>7</v>
      </c>
      <c r="K27" s="84">
        <v>9</v>
      </c>
      <c r="L27" s="84">
        <v>4</v>
      </c>
      <c r="M27" s="84">
        <v>9</v>
      </c>
      <c r="N27" s="84">
        <v>21</v>
      </c>
      <c r="O27" s="84">
        <v>1</v>
      </c>
      <c r="P27" s="84">
        <v>2</v>
      </c>
      <c r="Q27" s="84">
        <v>6</v>
      </c>
      <c r="R27" s="84">
        <v>4</v>
      </c>
      <c r="S27" s="84">
        <v>5</v>
      </c>
      <c r="T27" s="84">
        <v>10</v>
      </c>
      <c r="U27" s="84">
        <v>1</v>
      </c>
      <c r="V27" s="84">
        <v>1</v>
      </c>
      <c r="W27" s="84">
        <v>12</v>
      </c>
      <c r="X27" s="84">
        <v>16</v>
      </c>
    </row>
    <row r="28" spans="1:24" s="25" customFormat="1" ht="15" customHeight="1">
      <c r="A28" s="234"/>
      <c r="B28" s="72" t="s">
        <v>170</v>
      </c>
      <c r="C28" s="73" t="s">
        <v>5</v>
      </c>
      <c r="D28" s="84">
        <f t="shared" si="0"/>
        <v>61</v>
      </c>
      <c r="E28" s="84">
        <v>29</v>
      </c>
      <c r="F28" s="84">
        <v>32</v>
      </c>
      <c r="G28" s="84">
        <v>18</v>
      </c>
      <c r="H28" s="84">
        <v>21</v>
      </c>
      <c r="I28" s="84">
        <v>0</v>
      </c>
      <c r="J28" s="84">
        <v>0</v>
      </c>
      <c r="K28" s="84">
        <v>2</v>
      </c>
      <c r="L28" s="84">
        <v>2</v>
      </c>
      <c r="M28" s="84">
        <v>0</v>
      </c>
      <c r="N28" s="84">
        <v>4</v>
      </c>
      <c r="O28" s="84">
        <v>0</v>
      </c>
      <c r="P28" s="84">
        <v>1</v>
      </c>
      <c r="Q28" s="84">
        <v>3</v>
      </c>
      <c r="R28" s="84">
        <v>2</v>
      </c>
      <c r="S28" s="84">
        <v>0</v>
      </c>
      <c r="T28" s="84">
        <v>0</v>
      </c>
      <c r="U28" s="84">
        <v>0</v>
      </c>
      <c r="V28" s="84">
        <v>0</v>
      </c>
      <c r="W28" s="84">
        <v>6</v>
      </c>
      <c r="X28" s="84">
        <v>2</v>
      </c>
    </row>
    <row r="29" spans="1:24" s="25" customFormat="1" ht="15" customHeight="1">
      <c r="A29" s="99" t="s">
        <v>365</v>
      </c>
      <c r="B29" s="76" t="s">
        <v>171</v>
      </c>
      <c r="C29" s="77" t="s">
        <v>1</v>
      </c>
      <c r="D29" s="83">
        <f t="shared" si="0"/>
        <v>669</v>
      </c>
      <c r="E29" s="83">
        <v>353</v>
      </c>
      <c r="F29" s="83">
        <v>316</v>
      </c>
      <c r="G29" s="83">
        <v>312</v>
      </c>
      <c r="H29" s="83">
        <v>274</v>
      </c>
      <c r="I29" s="83">
        <v>4</v>
      </c>
      <c r="J29" s="83">
        <v>3</v>
      </c>
      <c r="K29" s="83">
        <v>14</v>
      </c>
      <c r="L29" s="83">
        <v>12</v>
      </c>
      <c r="M29" s="83">
        <v>1</v>
      </c>
      <c r="N29" s="83">
        <v>1</v>
      </c>
      <c r="O29" s="83">
        <v>2</v>
      </c>
      <c r="P29" s="83">
        <v>1</v>
      </c>
      <c r="Q29" s="83">
        <v>8</v>
      </c>
      <c r="R29" s="83">
        <v>10</v>
      </c>
      <c r="S29" s="83">
        <v>4</v>
      </c>
      <c r="T29" s="83">
        <v>7</v>
      </c>
      <c r="U29" s="83">
        <v>2</v>
      </c>
      <c r="V29" s="83">
        <v>1</v>
      </c>
      <c r="W29" s="83">
        <v>6</v>
      </c>
      <c r="X29" s="83">
        <v>7</v>
      </c>
    </row>
    <row r="30" spans="1:24" s="25" customFormat="1" ht="15" customHeight="1">
      <c r="A30" s="233" t="s">
        <v>66</v>
      </c>
      <c r="B30" s="72" t="s">
        <v>169</v>
      </c>
      <c r="C30" s="73" t="s">
        <v>3</v>
      </c>
      <c r="D30" s="84">
        <f t="shared" si="0"/>
        <v>651</v>
      </c>
      <c r="E30" s="84">
        <v>346</v>
      </c>
      <c r="F30" s="84">
        <v>305</v>
      </c>
      <c r="G30" s="84">
        <v>310</v>
      </c>
      <c r="H30" s="84">
        <v>271</v>
      </c>
      <c r="I30" s="84">
        <v>4</v>
      </c>
      <c r="J30" s="84">
        <v>3</v>
      </c>
      <c r="K30" s="84">
        <v>14</v>
      </c>
      <c r="L30" s="84">
        <v>12</v>
      </c>
      <c r="M30" s="84">
        <v>1</v>
      </c>
      <c r="N30" s="84">
        <v>1</v>
      </c>
      <c r="O30" s="84">
        <v>2</v>
      </c>
      <c r="P30" s="84">
        <v>1</v>
      </c>
      <c r="Q30" s="84">
        <v>5</v>
      </c>
      <c r="R30" s="84">
        <v>8</v>
      </c>
      <c r="S30" s="84">
        <v>4</v>
      </c>
      <c r="T30" s="84">
        <v>4</v>
      </c>
      <c r="U30" s="84">
        <v>2</v>
      </c>
      <c r="V30" s="84">
        <v>0</v>
      </c>
      <c r="W30" s="84">
        <v>4</v>
      </c>
      <c r="X30" s="84">
        <v>5</v>
      </c>
    </row>
    <row r="31" spans="1:24" s="25" customFormat="1" ht="15" customHeight="1">
      <c r="A31" s="234"/>
      <c r="B31" s="72" t="s">
        <v>170</v>
      </c>
      <c r="C31" s="73" t="s">
        <v>5</v>
      </c>
      <c r="D31" s="84">
        <f t="shared" si="0"/>
        <v>18</v>
      </c>
      <c r="E31" s="84">
        <v>7</v>
      </c>
      <c r="F31" s="84">
        <v>11</v>
      </c>
      <c r="G31" s="84">
        <v>2</v>
      </c>
      <c r="H31" s="84">
        <v>3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3</v>
      </c>
      <c r="R31" s="84">
        <v>2</v>
      </c>
      <c r="S31" s="84">
        <v>0</v>
      </c>
      <c r="T31" s="84">
        <v>3</v>
      </c>
      <c r="U31" s="84">
        <v>0</v>
      </c>
      <c r="V31" s="84">
        <v>1</v>
      </c>
      <c r="W31" s="84">
        <v>2</v>
      </c>
      <c r="X31" s="84">
        <v>2</v>
      </c>
    </row>
    <row r="32" spans="1:24" s="25" customFormat="1" ht="15" customHeight="1">
      <c r="A32" s="99" t="s">
        <v>366</v>
      </c>
      <c r="B32" s="76" t="s">
        <v>171</v>
      </c>
      <c r="C32" s="77" t="s">
        <v>1</v>
      </c>
      <c r="D32" s="83">
        <f t="shared" si="0"/>
        <v>159</v>
      </c>
      <c r="E32" s="83">
        <v>85</v>
      </c>
      <c r="F32" s="83">
        <v>74</v>
      </c>
      <c r="G32" s="83">
        <v>68</v>
      </c>
      <c r="H32" s="83">
        <v>64</v>
      </c>
      <c r="I32" s="83">
        <v>0</v>
      </c>
      <c r="J32" s="83">
        <v>0</v>
      </c>
      <c r="K32" s="83">
        <v>1</v>
      </c>
      <c r="L32" s="83">
        <v>0</v>
      </c>
      <c r="M32" s="83">
        <v>6</v>
      </c>
      <c r="N32" s="83">
        <v>4</v>
      </c>
      <c r="O32" s="83">
        <v>0</v>
      </c>
      <c r="P32" s="83">
        <v>0</v>
      </c>
      <c r="Q32" s="83">
        <v>1</v>
      </c>
      <c r="R32" s="83">
        <v>3</v>
      </c>
      <c r="S32" s="83">
        <v>8</v>
      </c>
      <c r="T32" s="83">
        <v>3</v>
      </c>
      <c r="U32" s="83">
        <v>0</v>
      </c>
      <c r="V32" s="83">
        <v>0</v>
      </c>
      <c r="W32" s="83">
        <v>1</v>
      </c>
      <c r="X32" s="83">
        <v>0</v>
      </c>
    </row>
    <row r="33" spans="1:24" s="25" customFormat="1" ht="15" customHeight="1">
      <c r="A33" s="233" t="s">
        <v>67</v>
      </c>
      <c r="B33" s="72" t="s">
        <v>169</v>
      </c>
      <c r="C33" s="73" t="s">
        <v>3</v>
      </c>
      <c r="D33" s="84">
        <f t="shared" si="0"/>
        <v>136</v>
      </c>
      <c r="E33" s="84">
        <v>76</v>
      </c>
      <c r="F33" s="84">
        <v>60</v>
      </c>
      <c r="G33" s="84">
        <v>60</v>
      </c>
      <c r="H33" s="84">
        <v>52</v>
      </c>
      <c r="I33" s="84">
        <v>0</v>
      </c>
      <c r="J33" s="84">
        <v>0</v>
      </c>
      <c r="K33" s="84">
        <v>1</v>
      </c>
      <c r="L33" s="84">
        <v>0</v>
      </c>
      <c r="M33" s="84">
        <v>6</v>
      </c>
      <c r="N33" s="84">
        <v>4</v>
      </c>
      <c r="O33" s="84">
        <v>0</v>
      </c>
      <c r="P33" s="84">
        <v>0</v>
      </c>
      <c r="Q33" s="84">
        <v>1</v>
      </c>
      <c r="R33" s="84">
        <v>2</v>
      </c>
      <c r="S33" s="84">
        <v>7</v>
      </c>
      <c r="T33" s="84">
        <v>2</v>
      </c>
      <c r="U33" s="84">
        <v>0</v>
      </c>
      <c r="V33" s="84">
        <v>0</v>
      </c>
      <c r="W33" s="84">
        <v>1</v>
      </c>
      <c r="X33" s="84">
        <v>0</v>
      </c>
    </row>
    <row r="34" spans="1:24" s="25" customFormat="1" ht="15" customHeight="1">
      <c r="A34" s="234"/>
      <c r="B34" s="72" t="s">
        <v>170</v>
      </c>
      <c r="C34" s="73" t="s">
        <v>5</v>
      </c>
      <c r="D34" s="84">
        <f t="shared" si="0"/>
        <v>23</v>
      </c>
      <c r="E34" s="84">
        <v>9</v>
      </c>
      <c r="F34" s="84">
        <v>14</v>
      </c>
      <c r="G34" s="84">
        <v>8</v>
      </c>
      <c r="H34" s="84">
        <v>12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1</v>
      </c>
      <c r="S34" s="84">
        <v>1</v>
      </c>
      <c r="T34" s="84">
        <v>1</v>
      </c>
      <c r="U34" s="84">
        <v>0</v>
      </c>
      <c r="V34" s="84">
        <v>0</v>
      </c>
      <c r="W34" s="84">
        <v>0</v>
      </c>
      <c r="X34" s="84">
        <v>0</v>
      </c>
    </row>
    <row r="35" spans="1:24" s="25" customFormat="1" ht="15" customHeight="1">
      <c r="A35" s="99" t="s">
        <v>367</v>
      </c>
      <c r="B35" s="76" t="s">
        <v>171</v>
      </c>
      <c r="C35" s="77" t="s">
        <v>1</v>
      </c>
      <c r="D35" s="83">
        <f t="shared" si="0"/>
        <v>428</v>
      </c>
      <c r="E35" s="83">
        <v>227</v>
      </c>
      <c r="F35" s="83">
        <v>201</v>
      </c>
      <c r="G35" s="83">
        <v>183</v>
      </c>
      <c r="H35" s="83">
        <v>148</v>
      </c>
      <c r="I35" s="83">
        <v>2</v>
      </c>
      <c r="J35" s="83">
        <v>0</v>
      </c>
      <c r="K35" s="83">
        <v>6</v>
      </c>
      <c r="L35" s="83">
        <v>4</v>
      </c>
      <c r="M35" s="83">
        <v>5</v>
      </c>
      <c r="N35" s="83">
        <v>4</v>
      </c>
      <c r="O35" s="83">
        <v>2</v>
      </c>
      <c r="P35" s="83">
        <v>4</v>
      </c>
      <c r="Q35" s="83">
        <v>9</v>
      </c>
      <c r="R35" s="83">
        <v>9</v>
      </c>
      <c r="S35" s="83">
        <v>11</v>
      </c>
      <c r="T35" s="83">
        <v>21</v>
      </c>
      <c r="U35" s="83">
        <v>0</v>
      </c>
      <c r="V35" s="83">
        <v>0</v>
      </c>
      <c r="W35" s="83">
        <v>9</v>
      </c>
      <c r="X35" s="83">
        <v>11</v>
      </c>
    </row>
    <row r="36" spans="1:24" s="25" customFormat="1" ht="15" customHeight="1">
      <c r="A36" s="233" t="s">
        <v>68</v>
      </c>
      <c r="B36" s="72" t="s">
        <v>169</v>
      </c>
      <c r="C36" s="73" t="s">
        <v>3</v>
      </c>
      <c r="D36" s="84">
        <f t="shared" si="0"/>
        <v>428</v>
      </c>
      <c r="E36" s="84">
        <v>227</v>
      </c>
      <c r="F36" s="84">
        <v>201</v>
      </c>
      <c r="G36" s="84">
        <v>183</v>
      </c>
      <c r="H36" s="84">
        <v>148</v>
      </c>
      <c r="I36" s="84">
        <v>2</v>
      </c>
      <c r="J36" s="84">
        <v>0</v>
      </c>
      <c r="K36" s="84">
        <v>6</v>
      </c>
      <c r="L36" s="84">
        <v>4</v>
      </c>
      <c r="M36" s="84">
        <v>5</v>
      </c>
      <c r="N36" s="84">
        <v>4</v>
      </c>
      <c r="O36" s="84">
        <v>2</v>
      </c>
      <c r="P36" s="84">
        <v>4</v>
      </c>
      <c r="Q36" s="84">
        <v>9</v>
      </c>
      <c r="R36" s="84">
        <v>9</v>
      </c>
      <c r="S36" s="84">
        <v>11</v>
      </c>
      <c r="T36" s="84">
        <v>21</v>
      </c>
      <c r="U36" s="84">
        <v>0</v>
      </c>
      <c r="V36" s="84">
        <v>0</v>
      </c>
      <c r="W36" s="84">
        <v>9</v>
      </c>
      <c r="X36" s="84">
        <v>11</v>
      </c>
    </row>
    <row r="37" spans="1:24" s="25" customFormat="1" ht="15" customHeight="1">
      <c r="A37" s="234"/>
      <c r="B37" s="72" t="s">
        <v>170</v>
      </c>
      <c r="C37" s="73" t="s">
        <v>5</v>
      </c>
      <c r="D37" s="84">
        <f t="shared" si="0"/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</row>
    <row r="38" spans="1:24" s="25" customFormat="1" ht="15" customHeight="1">
      <c r="A38" s="99" t="s">
        <v>368</v>
      </c>
      <c r="B38" s="76" t="s">
        <v>171</v>
      </c>
      <c r="C38" s="77" t="s">
        <v>1</v>
      </c>
      <c r="D38" s="83">
        <f t="shared" si="0"/>
        <v>176</v>
      </c>
      <c r="E38" s="83">
        <v>92</v>
      </c>
      <c r="F38" s="83">
        <v>84</v>
      </c>
      <c r="G38" s="83">
        <v>76</v>
      </c>
      <c r="H38" s="83">
        <v>66</v>
      </c>
      <c r="I38" s="83">
        <v>2</v>
      </c>
      <c r="J38" s="83">
        <v>2</v>
      </c>
      <c r="K38" s="83">
        <v>3</v>
      </c>
      <c r="L38" s="83">
        <v>5</v>
      </c>
      <c r="M38" s="83">
        <v>0</v>
      </c>
      <c r="N38" s="83">
        <v>0</v>
      </c>
      <c r="O38" s="83">
        <v>0</v>
      </c>
      <c r="P38" s="83">
        <v>0</v>
      </c>
      <c r="Q38" s="83">
        <v>2</v>
      </c>
      <c r="R38" s="83">
        <v>6</v>
      </c>
      <c r="S38" s="83">
        <v>2</v>
      </c>
      <c r="T38" s="83">
        <v>1</v>
      </c>
      <c r="U38" s="83">
        <v>0</v>
      </c>
      <c r="V38" s="83">
        <v>0</v>
      </c>
      <c r="W38" s="83">
        <v>7</v>
      </c>
      <c r="X38" s="83">
        <v>4</v>
      </c>
    </row>
    <row r="39" spans="1:24" s="25" customFormat="1" ht="15" customHeight="1">
      <c r="A39" s="233" t="s">
        <v>69</v>
      </c>
      <c r="B39" s="72" t="s">
        <v>169</v>
      </c>
      <c r="C39" s="73" t="s">
        <v>3</v>
      </c>
      <c r="D39" s="84">
        <f t="shared" si="0"/>
        <v>176</v>
      </c>
      <c r="E39" s="84">
        <v>92</v>
      </c>
      <c r="F39" s="84">
        <v>84</v>
      </c>
      <c r="G39" s="84">
        <v>76</v>
      </c>
      <c r="H39" s="84">
        <v>66</v>
      </c>
      <c r="I39" s="84">
        <v>2</v>
      </c>
      <c r="J39" s="84">
        <v>2</v>
      </c>
      <c r="K39" s="84">
        <v>3</v>
      </c>
      <c r="L39" s="84">
        <v>5</v>
      </c>
      <c r="M39" s="84">
        <v>0</v>
      </c>
      <c r="N39" s="84">
        <v>0</v>
      </c>
      <c r="O39" s="84">
        <v>0</v>
      </c>
      <c r="P39" s="84">
        <v>0</v>
      </c>
      <c r="Q39" s="84">
        <v>2</v>
      </c>
      <c r="R39" s="84">
        <v>6</v>
      </c>
      <c r="S39" s="84">
        <v>2</v>
      </c>
      <c r="T39" s="84">
        <v>1</v>
      </c>
      <c r="U39" s="84">
        <v>0</v>
      </c>
      <c r="V39" s="84">
        <v>0</v>
      </c>
      <c r="W39" s="84">
        <v>7</v>
      </c>
      <c r="X39" s="84">
        <v>4</v>
      </c>
    </row>
    <row r="40" spans="1:24" s="25" customFormat="1" ht="15" customHeight="1">
      <c r="A40" s="234"/>
      <c r="B40" s="72" t="s">
        <v>170</v>
      </c>
      <c r="C40" s="73" t="s">
        <v>5</v>
      </c>
      <c r="D40" s="84">
        <f t="shared" si="0"/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</row>
    <row r="41" spans="1:24" s="25" customFormat="1" ht="15" customHeight="1">
      <c r="A41" s="99" t="s">
        <v>369</v>
      </c>
      <c r="B41" s="76" t="s">
        <v>171</v>
      </c>
      <c r="C41" s="77" t="s">
        <v>1</v>
      </c>
      <c r="D41" s="83">
        <f t="shared" si="0"/>
        <v>432</v>
      </c>
      <c r="E41" s="83">
        <v>215</v>
      </c>
      <c r="F41" s="83">
        <v>217</v>
      </c>
      <c r="G41" s="83">
        <v>196</v>
      </c>
      <c r="H41" s="83">
        <v>192</v>
      </c>
      <c r="I41" s="83">
        <v>0</v>
      </c>
      <c r="J41" s="83">
        <v>0</v>
      </c>
      <c r="K41" s="83">
        <v>1</v>
      </c>
      <c r="L41" s="83">
        <v>1</v>
      </c>
      <c r="M41" s="83">
        <v>2</v>
      </c>
      <c r="N41" s="83">
        <v>2</v>
      </c>
      <c r="O41" s="83">
        <v>0</v>
      </c>
      <c r="P41" s="83">
        <v>4</v>
      </c>
      <c r="Q41" s="83">
        <v>8</v>
      </c>
      <c r="R41" s="83">
        <v>5</v>
      </c>
      <c r="S41" s="83">
        <v>0</v>
      </c>
      <c r="T41" s="83">
        <v>3</v>
      </c>
      <c r="U41" s="83">
        <v>0</v>
      </c>
      <c r="V41" s="83">
        <v>0</v>
      </c>
      <c r="W41" s="83">
        <v>8</v>
      </c>
      <c r="X41" s="83">
        <v>10</v>
      </c>
    </row>
    <row r="42" spans="1:24" s="25" customFormat="1" ht="15" customHeight="1">
      <c r="A42" s="233" t="s">
        <v>70</v>
      </c>
      <c r="B42" s="72" t="s">
        <v>169</v>
      </c>
      <c r="C42" s="73" t="s">
        <v>3</v>
      </c>
      <c r="D42" s="84">
        <f t="shared" si="0"/>
        <v>429</v>
      </c>
      <c r="E42" s="84">
        <v>214</v>
      </c>
      <c r="F42" s="84">
        <v>215</v>
      </c>
      <c r="G42" s="84">
        <v>195</v>
      </c>
      <c r="H42" s="84">
        <v>190</v>
      </c>
      <c r="I42" s="84">
        <v>0</v>
      </c>
      <c r="J42" s="84">
        <v>0</v>
      </c>
      <c r="K42" s="84">
        <v>1</v>
      </c>
      <c r="L42" s="84">
        <v>1</v>
      </c>
      <c r="M42" s="84">
        <v>2</v>
      </c>
      <c r="N42" s="84">
        <v>2</v>
      </c>
      <c r="O42" s="84">
        <v>0</v>
      </c>
      <c r="P42" s="84">
        <v>4</v>
      </c>
      <c r="Q42" s="84">
        <v>8</v>
      </c>
      <c r="R42" s="84">
        <v>5</v>
      </c>
      <c r="S42" s="84">
        <v>0</v>
      </c>
      <c r="T42" s="84">
        <v>3</v>
      </c>
      <c r="U42" s="84">
        <v>0</v>
      </c>
      <c r="V42" s="84">
        <v>0</v>
      </c>
      <c r="W42" s="84">
        <v>8</v>
      </c>
      <c r="X42" s="84">
        <v>10</v>
      </c>
    </row>
    <row r="43" spans="1:24" s="25" customFormat="1" ht="15" customHeight="1">
      <c r="A43" s="234"/>
      <c r="B43" s="72" t="s">
        <v>170</v>
      </c>
      <c r="C43" s="73" t="s">
        <v>5</v>
      </c>
      <c r="D43" s="84">
        <f t="shared" si="0"/>
        <v>3</v>
      </c>
      <c r="E43" s="84">
        <v>1</v>
      </c>
      <c r="F43" s="84">
        <v>2</v>
      </c>
      <c r="G43" s="84">
        <v>1</v>
      </c>
      <c r="H43" s="84">
        <v>2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</row>
    <row r="44" spans="1:24" s="25" customFormat="1" ht="15" customHeight="1">
      <c r="A44" s="99" t="s">
        <v>370</v>
      </c>
      <c r="B44" s="76" t="s">
        <v>171</v>
      </c>
      <c r="C44" s="77" t="s">
        <v>1</v>
      </c>
      <c r="D44" s="83">
        <f t="shared" si="0"/>
        <v>1161</v>
      </c>
      <c r="E44" s="83">
        <v>486</v>
      </c>
      <c r="F44" s="83">
        <v>675</v>
      </c>
      <c r="G44" s="83">
        <v>450</v>
      </c>
      <c r="H44" s="83">
        <v>583</v>
      </c>
      <c r="I44" s="83">
        <v>0</v>
      </c>
      <c r="J44" s="83">
        <v>0</v>
      </c>
      <c r="K44" s="83">
        <v>6</v>
      </c>
      <c r="L44" s="83">
        <v>24</v>
      </c>
      <c r="M44" s="83">
        <v>4</v>
      </c>
      <c r="N44" s="83">
        <v>2</v>
      </c>
      <c r="O44" s="83">
        <v>0</v>
      </c>
      <c r="P44" s="83">
        <v>0</v>
      </c>
      <c r="Q44" s="83">
        <v>12</v>
      </c>
      <c r="R44" s="83">
        <v>43</v>
      </c>
      <c r="S44" s="83">
        <v>4</v>
      </c>
      <c r="T44" s="83">
        <v>8</v>
      </c>
      <c r="U44" s="83">
        <v>1</v>
      </c>
      <c r="V44" s="83">
        <v>0</v>
      </c>
      <c r="W44" s="83">
        <v>9</v>
      </c>
      <c r="X44" s="83">
        <v>15</v>
      </c>
    </row>
    <row r="45" spans="1:24" s="25" customFormat="1" ht="15" customHeight="1">
      <c r="A45" s="233" t="s">
        <v>71</v>
      </c>
      <c r="B45" s="72" t="s">
        <v>169</v>
      </c>
      <c r="C45" s="73" t="s">
        <v>3</v>
      </c>
      <c r="D45" s="84">
        <f t="shared" si="0"/>
        <v>1112</v>
      </c>
      <c r="E45" s="84">
        <v>471</v>
      </c>
      <c r="F45" s="84">
        <v>641</v>
      </c>
      <c r="G45" s="84">
        <v>435</v>
      </c>
      <c r="H45" s="84">
        <v>554</v>
      </c>
      <c r="I45" s="84">
        <v>0</v>
      </c>
      <c r="J45" s="84">
        <v>0</v>
      </c>
      <c r="K45" s="84">
        <v>6</v>
      </c>
      <c r="L45" s="84">
        <v>22</v>
      </c>
      <c r="M45" s="84">
        <v>4</v>
      </c>
      <c r="N45" s="84">
        <v>2</v>
      </c>
      <c r="O45" s="84">
        <v>0</v>
      </c>
      <c r="P45" s="84">
        <v>0</v>
      </c>
      <c r="Q45" s="84">
        <v>12</v>
      </c>
      <c r="R45" s="84">
        <v>41</v>
      </c>
      <c r="S45" s="84">
        <v>4</v>
      </c>
      <c r="T45" s="84">
        <v>8</v>
      </c>
      <c r="U45" s="84">
        <v>1</v>
      </c>
      <c r="V45" s="84">
        <v>0</v>
      </c>
      <c r="W45" s="84">
        <v>9</v>
      </c>
      <c r="X45" s="84">
        <v>14</v>
      </c>
    </row>
    <row r="46" spans="1:24" s="25" customFormat="1" ht="15" customHeight="1">
      <c r="A46" s="234"/>
      <c r="B46" s="72" t="s">
        <v>170</v>
      </c>
      <c r="C46" s="73" t="s">
        <v>5</v>
      </c>
      <c r="D46" s="84">
        <f t="shared" si="0"/>
        <v>49</v>
      </c>
      <c r="E46" s="84">
        <v>15</v>
      </c>
      <c r="F46" s="84">
        <v>34</v>
      </c>
      <c r="G46" s="84">
        <v>15</v>
      </c>
      <c r="H46" s="84">
        <v>29</v>
      </c>
      <c r="I46" s="84">
        <v>0</v>
      </c>
      <c r="J46" s="84">
        <v>0</v>
      </c>
      <c r="K46" s="84">
        <v>0</v>
      </c>
      <c r="L46" s="84">
        <v>2</v>
      </c>
      <c r="M46" s="84">
        <v>0</v>
      </c>
      <c r="N46" s="84">
        <v>0</v>
      </c>
      <c r="O46" s="84">
        <v>0</v>
      </c>
      <c r="P46" s="84">
        <v>0</v>
      </c>
      <c r="Q46" s="84">
        <v>0</v>
      </c>
      <c r="R46" s="84">
        <v>2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1</v>
      </c>
    </row>
    <row r="47" spans="1:24" s="25" customFormat="1" ht="15" customHeight="1">
      <c r="A47" s="99" t="s">
        <v>371</v>
      </c>
      <c r="B47" s="76" t="s">
        <v>171</v>
      </c>
      <c r="C47" s="77" t="s">
        <v>1</v>
      </c>
      <c r="D47" s="83">
        <f t="shared" si="0"/>
        <v>572</v>
      </c>
      <c r="E47" s="83">
        <v>312</v>
      </c>
      <c r="F47" s="83">
        <v>260</v>
      </c>
      <c r="G47" s="83">
        <v>257</v>
      </c>
      <c r="H47" s="83">
        <v>232</v>
      </c>
      <c r="I47" s="83">
        <v>5</v>
      </c>
      <c r="J47" s="83">
        <v>3</v>
      </c>
      <c r="K47" s="83">
        <v>11</v>
      </c>
      <c r="L47" s="83">
        <v>7</v>
      </c>
      <c r="M47" s="83">
        <v>4</v>
      </c>
      <c r="N47" s="83">
        <v>5</v>
      </c>
      <c r="O47" s="83">
        <v>17</v>
      </c>
      <c r="P47" s="83">
        <v>4</v>
      </c>
      <c r="Q47" s="83">
        <v>7</v>
      </c>
      <c r="R47" s="83">
        <v>3</v>
      </c>
      <c r="S47" s="83">
        <v>3</v>
      </c>
      <c r="T47" s="83">
        <v>4</v>
      </c>
      <c r="U47" s="83">
        <v>0</v>
      </c>
      <c r="V47" s="83">
        <v>0</v>
      </c>
      <c r="W47" s="83">
        <v>8</v>
      </c>
      <c r="X47" s="83">
        <v>2</v>
      </c>
    </row>
    <row r="48" spans="1:24" s="25" customFormat="1" ht="15" customHeight="1">
      <c r="A48" s="233" t="s">
        <v>72</v>
      </c>
      <c r="B48" s="72" t="s">
        <v>169</v>
      </c>
      <c r="C48" s="73" t="s">
        <v>3</v>
      </c>
      <c r="D48" s="84">
        <f t="shared" si="0"/>
        <v>484</v>
      </c>
      <c r="E48" s="84">
        <v>266</v>
      </c>
      <c r="F48" s="84">
        <v>218</v>
      </c>
      <c r="G48" s="84">
        <v>223</v>
      </c>
      <c r="H48" s="84">
        <v>200</v>
      </c>
      <c r="I48" s="84">
        <v>3</v>
      </c>
      <c r="J48" s="84">
        <v>1</v>
      </c>
      <c r="K48" s="84">
        <v>11</v>
      </c>
      <c r="L48" s="84">
        <v>4</v>
      </c>
      <c r="M48" s="84">
        <v>4</v>
      </c>
      <c r="N48" s="84">
        <v>5</v>
      </c>
      <c r="O48" s="84">
        <v>14</v>
      </c>
      <c r="P48" s="84">
        <v>0</v>
      </c>
      <c r="Q48" s="84">
        <v>4</v>
      </c>
      <c r="R48" s="84">
        <v>3</v>
      </c>
      <c r="S48" s="84">
        <v>2</v>
      </c>
      <c r="T48" s="84">
        <v>3</v>
      </c>
      <c r="U48" s="84">
        <v>0</v>
      </c>
      <c r="V48" s="84">
        <v>0</v>
      </c>
      <c r="W48" s="84">
        <v>5</v>
      </c>
      <c r="X48" s="84">
        <v>2</v>
      </c>
    </row>
    <row r="49" spans="1:24" s="25" customFormat="1" ht="15" customHeight="1">
      <c r="A49" s="234"/>
      <c r="B49" s="72" t="s">
        <v>170</v>
      </c>
      <c r="C49" s="73" t="s">
        <v>5</v>
      </c>
      <c r="D49" s="84">
        <f t="shared" si="0"/>
        <v>88</v>
      </c>
      <c r="E49" s="84">
        <v>46</v>
      </c>
      <c r="F49" s="84">
        <v>42</v>
      </c>
      <c r="G49" s="84">
        <v>34</v>
      </c>
      <c r="H49" s="84">
        <v>32</v>
      </c>
      <c r="I49" s="84">
        <v>2</v>
      </c>
      <c r="J49" s="84">
        <v>2</v>
      </c>
      <c r="K49" s="84">
        <v>0</v>
      </c>
      <c r="L49" s="84">
        <v>3</v>
      </c>
      <c r="M49" s="84">
        <v>0</v>
      </c>
      <c r="N49" s="84">
        <v>0</v>
      </c>
      <c r="O49" s="84">
        <v>3</v>
      </c>
      <c r="P49" s="84">
        <v>4</v>
      </c>
      <c r="Q49" s="84">
        <v>3</v>
      </c>
      <c r="R49" s="84">
        <v>0</v>
      </c>
      <c r="S49" s="84">
        <v>1</v>
      </c>
      <c r="T49" s="84">
        <v>1</v>
      </c>
      <c r="U49" s="84">
        <v>0</v>
      </c>
      <c r="V49" s="84">
        <v>0</v>
      </c>
      <c r="W49" s="84">
        <v>3</v>
      </c>
      <c r="X49" s="84">
        <v>0</v>
      </c>
    </row>
    <row r="50" spans="1:24" s="25" customFormat="1" ht="15" customHeight="1">
      <c r="A50" s="99" t="s">
        <v>372</v>
      </c>
      <c r="B50" s="76" t="s">
        <v>171</v>
      </c>
      <c r="C50" s="77" t="s">
        <v>1</v>
      </c>
      <c r="D50" s="83">
        <f t="shared" si="0"/>
        <v>327</v>
      </c>
      <c r="E50" s="83">
        <v>171</v>
      </c>
      <c r="F50" s="83">
        <v>156</v>
      </c>
      <c r="G50" s="83">
        <v>155</v>
      </c>
      <c r="H50" s="83">
        <v>131</v>
      </c>
      <c r="I50" s="83">
        <v>5</v>
      </c>
      <c r="J50" s="83">
        <v>4</v>
      </c>
      <c r="K50" s="83">
        <v>2</v>
      </c>
      <c r="L50" s="83">
        <v>4</v>
      </c>
      <c r="M50" s="83">
        <v>0</v>
      </c>
      <c r="N50" s="83">
        <v>3</v>
      </c>
      <c r="O50" s="83">
        <v>2</v>
      </c>
      <c r="P50" s="83">
        <v>4</v>
      </c>
      <c r="Q50" s="83">
        <v>3</v>
      </c>
      <c r="R50" s="83">
        <v>4</v>
      </c>
      <c r="S50" s="83">
        <v>0</v>
      </c>
      <c r="T50" s="83">
        <v>4</v>
      </c>
      <c r="U50" s="83">
        <v>0</v>
      </c>
      <c r="V50" s="83">
        <v>1</v>
      </c>
      <c r="W50" s="83">
        <v>4</v>
      </c>
      <c r="X50" s="83">
        <v>1</v>
      </c>
    </row>
    <row r="51" spans="1:24" s="25" customFormat="1" ht="15" customHeight="1">
      <c r="A51" s="233" t="s">
        <v>73</v>
      </c>
      <c r="B51" s="72" t="s">
        <v>169</v>
      </c>
      <c r="C51" s="73" t="s">
        <v>3</v>
      </c>
      <c r="D51" s="84">
        <f t="shared" si="0"/>
        <v>161</v>
      </c>
      <c r="E51" s="84">
        <v>85</v>
      </c>
      <c r="F51" s="84">
        <v>76</v>
      </c>
      <c r="G51" s="84">
        <v>74</v>
      </c>
      <c r="H51" s="84">
        <v>57</v>
      </c>
      <c r="I51" s="84">
        <v>5</v>
      </c>
      <c r="J51" s="84">
        <v>2</v>
      </c>
      <c r="K51" s="84">
        <v>1</v>
      </c>
      <c r="L51" s="84">
        <v>4</v>
      </c>
      <c r="M51" s="84">
        <v>0</v>
      </c>
      <c r="N51" s="84">
        <v>3</v>
      </c>
      <c r="O51" s="84">
        <v>1</v>
      </c>
      <c r="P51" s="84">
        <v>2</v>
      </c>
      <c r="Q51" s="84">
        <v>2</v>
      </c>
      <c r="R51" s="84">
        <v>4</v>
      </c>
      <c r="S51" s="84">
        <v>0</v>
      </c>
      <c r="T51" s="84">
        <v>3</v>
      </c>
      <c r="U51" s="84">
        <v>0</v>
      </c>
      <c r="V51" s="84">
        <v>1</v>
      </c>
      <c r="W51" s="84">
        <v>2</v>
      </c>
      <c r="X51" s="84">
        <v>0</v>
      </c>
    </row>
    <row r="52" spans="1:24" s="25" customFormat="1" ht="15" customHeight="1">
      <c r="A52" s="234"/>
      <c r="B52" s="72" t="s">
        <v>170</v>
      </c>
      <c r="C52" s="73" t="s">
        <v>5</v>
      </c>
      <c r="D52" s="84">
        <f t="shared" si="0"/>
        <v>166</v>
      </c>
      <c r="E52" s="84">
        <v>86</v>
      </c>
      <c r="F52" s="84">
        <v>80</v>
      </c>
      <c r="G52" s="84">
        <v>81</v>
      </c>
      <c r="H52" s="84">
        <v>74</v>
      </c>
      <c r="I52" s="84">
        <v>0</v>
      </c>
      <c r="J52" s="84">
        <v>2</v>
      </c>
      <c r="K52" s="84">
        <v>1</v>
      </c>
      <c r="L52" s="84">
        <v>0</v>
      </c>
      <c r="M52" s="84">
        <v>0</v>
      </c>
      <c r="N52" s="84">
        <v>0</v>
      </c>
      <c r="O52" s="84">
        <v>1</v>
      </c>
      <c r="P52" s="84">
        <v>2</v>
      </c>
      <c r="Q52" s="84">
        <v>1</v>
      </c>
      <c r="R52" s="84">
        <v>0</v>
      </c>
      <c r="S52" s="84">
        <v>0</v>
      </c>
      <c r="T52" s="84">
        <v>1</v>
      </c>
      <c r="U52" s="84">
        <v>0</v>
      </c>
      <c r="V52" s="84">
        <v>0</v>
      </c>
      <c r="W52" s="84">
        <v>2</v>
      </c>
      <c r="X52" s="84">
        <v>1</v>
      </c>
    </row>
    <row r="53" spans="1:24" s="25" customFormat="1" ht="15" customHeight="1">
      <c r="A53" s="99" t="s">
        <v>373</v>
      </c>
      <c r="B53" s="76" t="s">
        <v>171</v>
      </c>
      <c r="C53" s="77" t="s">
        <v>1</v>
      </c>
      <c r="D53" s="83">
        <f t="shared" si="0"/>
        <v>343</v>
      </c>
      <c r="E53" s="83">
        <v>146</v>
      </c>
      <c r="F53" s="83">
        <v>197</v>
      </c>
      <c r="G53" s="83">
        <v>118</v>
      </c>
      <c r="H53" s="83">
        <v>150</v>
      </c>
      <c r="I53" s="83">
        <v>8</v>
      </c>
      <c r="J53" s="83">
        <v>6</v>
      </c>
      <c r="K53" s="83">
        <v>4</v>
      </c>
      <c r="L53" s="83">
        <v>3</v>
      </c>
      <c r="M53" s="83">
        <v>1</v>
      </c>
      <c r="N53" s="83">
        <v>13</v>
      </c>
      <c r="O53" s="83">
        <v>1</v>
      </c>
      <c r="P53" s="83">
        <v>12</v>
      </c>
      <c r="Q53" s="83">
        <v>0</v>
      </c>
      <c r="R53" s="83">
        <v>1</v>
      </c>
      <c r="S53" s="83">
        <v>2</v>
      </c>
      <c r="T53" s="83">
        <v>1</v>
      </c>
      <c r="U53" s="83">
        <v>2</v>
      </c>
      <c r="V53" s="83">
        <v>0</v>
      </c>
      <c r="W53" s="83">
        <v>10</v>
      </c>
      <c r="X53" s="83">
        <v>11</v>
      </c>
    </row>
    <row r="54" spans="1:24" s="25" customFormat="1" ht="15" customHeight="1">
      <c r="A54" s="233" t="s">
        <v>74</v>
      </c>
      <c r="B54" s="72" t="s">
        <v>169</v>
      </c>
      <c r="C54" s="73" t="s">
        <v>3</v>
      </c>
      <c r="D54" s="84">
        <f t="shared" si="0"/>
        <v>164</v>
      </c>
      <c r="E54" s="84">
        <v>79</v>
      </c>
      <c r="F54" s="84">
        <v>85</v>
      </c>
      <c r="G54" s="84">
        <v>58</v>
      </c>
      <c r="H54" s="84">
        <v>62</v>
      </c>
      <c r="I54" s="84">
        <v>7</v>
      </c>
      <c r="J54" s="84">
        <v>2</v>
      </c>
      <c r="K54" s="84">
        <v>4</v>
      </c>
      <c r="L54" s="84">
        <v>1</v>
      </c>
      <c r="M54" s="84">
        <v>0</v>
      </c>
      <c r="N54" s="84">
        <v>7</v>
      </c>
      <c r="O54" s="84">
        <v>1</v>
      </c>
      <c r="P54" s="84">
        <v>6</v>
      </c>
      <c r="Q54" s="84">
        <v>0</v>
      </c>
      <c r="R54" s="84">
        <v>0</v>
      </c>
      <c r="S54" s="84">
        <v>1</v>
      </c>
      <c r="T54" s="84">
        <v>1</v>
      </c>
      <c r="U54" s="84">
        <v>2</v>
      </c>
      <c r="V54" s="84">
        <v>0</v>
      </c>
      <c r="W54" s="84">
        <v>6</v>
      </c>
      <c r="X54" s="84">
        <v>6</v>
      </c>
    </row>
    <row r="55" spans="1:24" s="25" customFormat="1" ht="15" customHeight="1">
      <c r="A55" s="234"/>
      <c r="B55" s="72" t="s">
        <v>170</v>
      </c>
      <c r="C55" s="73" t="s">
        <v>5</v>
      </c>
      <c r="D55" s="84">
        <f t="shared" si="0"/>
        <v>179</v>
      </c>
      <c r="E55" s="84">
        <v>67</v>
      </c>
      <c r="F55" s="84">
        <v>112</v>
      </c>
      <c r="G55" s="84">
        <v>60</v>
      </c>
      <c r="H55" s="84">
        <v>88</v>
      </c>
      <c r="I55" s="84">
        <v>1</v>
      </c>
      <c r="J55" s="84">
        <v>4</v>
      </c>
      <c r="K55" s="84">
        <v>0</v>
      </c>
      <c r="L55" s="84">
        <v>2</v>
      </c>
      <c r="M55" s="84">
        <v>1</v>
      </c>
      <c r="N55" s="84">
        <v>6</v>
      </c>
      <c r="O55" s="84">
        <v>0</v>
      </c>
      <c r="P55" s="84">
        <v>6</v>
      </c>
      <c r="Q55" s="84">
        <v>0</v>
      </c>
      <c r="R55" s="84">
        <v>1</v>
      </c>
      <c r="S55" s="84">
        <v>1</v>
      </c>
      <c r="T55" s="84">
        <v>0</v>
      </c>
      <c r="U55" s="84">
        <v>0</v>
      </c>
      <c r="V55" s="84">
        <v>0</v>
      </c>
      <c r="W55" s="84">
        <v>4</v>
      </c>
      <c r="X55" s="84">
        <v>5</v>
      </c>
    </row>
    <row r="56" spans="1:24" s="25" customFormat="1" ht="15" customHeight="1">
      <c r="A56" s="99" t="s">
        <v>374</v>
      </c>
      <c r="B56" s="76" t="s">
        <v>171</v>
      </c>
      <c r="C56" s="77" t="s">
        <v>1</v>
      </c>
      <c r="D56" s="83">
        <f t="shared" si="0"/>
        <v>30</v>
      </c>
      <c r="E56" s="83">
        <v>16</v>
      </c>
      <c r="F56" s="83">
        <v>14</v>
      </c>
      <c r="G56" s="83">
        <v>6</v>
      </c>
      <c r="H56" s="83">
        <v>8</v>
      </c>
      <c r="I56" s="83">
        <v>0</v>
      </c>
      <c r="J56" s="83">
        <v>0</v>
      </c>
      <c r="K56" s="83">
        <v>3</v>
      </c>
      <c r="L56" s="83">
        <v>0</v>
      </c>
      <c r="M56" s="83">
        <v>2</v>
      </c>
      <c r="N56" s="83">
        <v>3</v>
      </c>
      <c r="O56" s="83">
        <v>0</v>
      </c>
      <c r="P56" s="83">
        <v>0</v>
      </c>
      <c r="Q56" s="83">
        <v>3</v>
      </c>
      <c r="R56" s="83">
        <v>0</v>
      </c>
      <c r="S56" s="83">
        <v>2</v>
      </c>
      <c r="T56" s="83">
        <v>3</v>
      </c>
      <c r="U56" s="83">
        <v>0</v>
      </c>
      <c r="V56" s="83">
        <v>0</v>
      </c>
      <c r="W56" s="83">
        <v>0</v>
      </c>
      <c r="X56" s="83">
        <v>0</v>
      </c>
    </row>
    <row r="57" spans="1:24" s="25" customFormat="1" ht="15" customHeight="1">
      <c r="A57" s="233" t="s">
        <v>75</v>
      </c>
      <c r="B57" s="72" t="s">
        <v>169</v>
      </c>
      <c r="C57" s="73" t="s">
        <v>3</v>
      </c>
      <c r="D57" s="84">
        <f t="shared" si="0"/>
        <v>30</v>
      </c>
      <c r="E57" s="84">
        <v>16</v>
      </c>
      <c r="F57" s="84">
        <v>14</v>
      </c>
      <c r="G57" s="84">
        <v>6</v>
      </c>
      <c r="H57" s="84">
        <v>8</v>
      </c>
      <c r="I57" s="84">
        <v>0</v>
      </c>
      <c r="J57" s="84">
        <v>0</v>
      </c>
      <c r="K57" s="84">
        <v>3</v>
      </c>
      <c r="L57" s="84">
        <v>0</v>
      </c>
      <c r="M57" s="84">
        <v>2</v>
      </c>
      <c r="N57" s="84">
        <v>3</v>
      </c>
      <c r="O57" s="84">
        <v>0</v>
      </c>
      <c r="P57" s="84">
        <v>0</v>
      </c>
      <c r="Q57" s="84">
        <v>3</v>
      </c>
      <c r="R57" s="84">
        <v>0</v>
      </c>
      <c r="S57" s="84">
        <v>2</v>
      </c>
      <c r="T57" s="84">
        <v>3</v>
      </c>
      <c r="U57" s="84">
        <v>0</v>
      </c>
      <c r="V57" s="84">
        <v>0</v>
      </c>
      <c r="W57" s="84">
        <v>0</v>
      </c>
      <c r="X57" s="84">
        <v>0</v>
      </c>
    </row>
    <row r="58" spans="1:24" s="25" customFormat="1" ht="15" customHeight="1">
      <c r="A58" s="234"/>
      <c r="B58" s="72" t="s">
        <v>170</v>
      </c>
      <c r="C58" s="73" t="s">
        <v>5</v>
      </c>
      <c r="D58" s="84">
        <f t="shared" si="0"/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</row>
    <row r="59" spans="1:24" s="25" customFormat="1" ht="15" customHeight="1">
      <c r="A59" s="99" t="s">
        <v>375</v>
      </c>
      <c r="B59" s="76" t="s">
        <v>171</v>
      </c>
      <c r="C59" s="77" t="s">
        <v>1</v>
      </c>
      <c r="D59" s="83">
        <f t="shared" si="0"/>
        <v>242</v>
      </c>
      <c r="E59" s="83">
        <v>90</v>
      </c>
      <c r="F59" s="83">
        <v>152</v>
      </c>
      <c r="G59" s="83">
        <v>85</v>
      </c>
      <c r="H59" s="83">
        <v>141</v>
      </c>
      <c r="I59" s="83">
        <v>0</v>
      </c>
      <c r="J59" s="83">
        <v>0</v>
      </c>
      <c r="K59" s="83">
        <v>0</v>
      </c>
      <c r="L59" s="83">
        <v>1</v>
      </c>
      <c r="M59" s="83">
        <v>0</v>
      </c>
      <c r="N59" s="83">
        <v>1</v>
      </c>
      <c r="O59" s="83">
        <v>0</v>
      </c>
      <c r="P59" s="83">
        <v>1</v>
      </c>
      <c r="Q59" s="83">
        <v>2</v>
      </c>
      <c r="R59" s="83">
        <v>3</v>
      </c>
      <c r="S59" s="83">
        <v>1</v>
      </c>
      <c r="T59" s="83">
        <v>4</v>
      </c>
      <c r="U59" s="83">
        <v>2</v>
      </c>
      <c r="V59" s="83">
        <v>0</v>
      </c>
      <c r="W59" s="83">
        <v>0</v>
      </c>
      <c r="X59" s="83">
        <v>1</v>
      </c>
    </row>
    <row r="60" spans="1:24" s="25" customFormat="1" ht="15" customHeight="1">
      <c r="A60" s="233" t="s">
        <v>76</v>
      </c>
      <c r="B60" s="72" t="s">
        <v>169</v>
      </c>
      <c r="C60" s="73" t="s">
        <v>3</v>
      </c>
      <c r="D60" s="84">
        <f t="shared" si="0"/>
        <v>230</v>
      </c>
      <c r="E60" s="84">
        <v>82</v>
      </c>
      <c r="F60" s="84">
        <v>148</v>
      </c>
      <c r="G60" s="84">
        <v>77</v>
      </c>
      <c r="H60" s="84">
        <v>137</v>
      </c>
      <c r="I60" s="84">
        <v>0</v>
      </c>
      <c r="J60" s="84">
        <v>0</v>
      </c>
      <c r="K60" s="84">
        <v>0</v>
      </c>
      <c r="L60" s="84">
        <v>1</v>
      </c>
      <c r="M60" s="84">
        <v>0</v>
      </c>
      <c r="N60" s="84">
        <v>1</v>
      </c>
      <c r="O60" s="84">
        <v>0</v>
      </c>
      <c r="P60" s="84">
        <v>1</v>
      </c>
      <c r="Q60" s="84">
        <v>2</v>
      </c>
      <c r="R60" s="84">
        <v>3</v>
      </c>
      <c r="S60" s="84">
        <v>1</v>
      </c>
      <c r="T60" s="84">
        <v>4</v>
      </c>
      <c r="U60" s="84">
        <v>2</v>
      </c>
      <c r="V60" s="84">
        <v>0</v>
      </c>
      <c r="W60" s="84">
        <v>0</v>
      </c>
      <c r="X60" s="84">
        <v>1</v>
      </c>
    </row>
    <row r="61" spans="1:24" s="25" customFormat="1" ht="15" customHeight="1">
      <c r="A61" s="234"/>
      <c r="B61" s="72" t="s">
        <v>170</v>
      </c>
      <c r="C61" s="73" t="s">
        <v>5</v>
      </c>
      <c r="D61" s="84">
        <f t="shared" si="0"/>
        <v>12</v>
      </c>
      <c r="E61" s="84">
        <v>8</v>
      </c>
      <c r="F61" s="84">
        <v>4</v>
      </c>
      <c r="G61" s="84">
        <v>8</v>
      </c>
      <c r="H61" s="84">
        <v>4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</row>
    <row r="62" spans="1:24" s="25" customFormat="1" ht="15" customHeight="1">
      <c r="A62" s="99" t="s">
        <v>376</v>
      </c>
      <c r="B62" s="76" t="s">
        <v>171</v>
      </c>
      <c r="C62" s="77" t="s">
        <v>1</v>
      </c>
      <c r="D62" s="83">
        <f t="shared" si="0"/>
        <v>407</v>
      </c>
      <c r="E62" s="83">
        <v>218</v>
      </c>
      <c r="F62" s="83">
        <v>189</v>
      </c>
      <c r="G62" s="83">
        <v>207</v>
      </c>
      <c r="H62" s="83">
        <v>181</v>
      </c>
      <c r="I62" s="83">
        <v>0</v>
      </c>
      <c r="J62" s="83">
        <v>0</v>
      </c>
      <c r="K62" s="83">
        <v>5</v>
      </c>
      <c r="L62" s="83">
        <v>3</v>
      </c>
      <c r="M62" s="83">
        <v>0</v>
      </c>
      <c r="N62" s="83">
        <v>0</v>
      </c>
      <c r="O62" s="83">
        <v>0</v>
      </c>
      <c r="P62" s="83">
        <v>0</v>
      </c>
      <c r="Q62" s="83">
        <v>4</v>
      </c>
      <c r="R62" s="83">
        <v>1</v>
      </c>
      <c r="S62" s="83">
        <v>0</v>
      </c>
      <c r="T62" s="83">
        <v>0</v>
      </c>
      <c r="U62" s="83">
        <v>1</v>
      </c>
      <c r="V62" s="83">
        <v>1</v>
      </c>
      <c r="W62" s="83">
        <v>1</v>
      </c>
      <c r="X62" s="83">
        <v>3</v>
      </c>
    </row>
    <row r="63" spans="1:24" s="25" customFormat="1" ht="15" customHeight="1">
      <c r="A63" s="233" t="s">
        <v>77</v>
      </c>
      <c r="B63" s="72" t="s">
        <v>169</v>
      </c>
      <c r="C63" s="73" t="s">
        <v>3</v>
      </c>
      <c r="D63" s="84">
        <f t="shared" si="0"/>
        <v>405</v>
      </c>
      <c r="E63" s="84">
        <v>217</v>
      </c>
      <c r="F63" s="84">
        <v>188</v>
      </c>
      <c r="G63" s="84">
        <v>207</v>
      </c>
      <c r="H63" s="84">
        <v>180</v>
      </c>
      <c r="I63" s="84">
        <v>0</v>
      </c>
      <c r="J63" s="84">
        <v>0</v>
      </c>
      <c r="K63" s="84">
        <v>4</v>
      </c>
      <c r="L63" s="84">
        <v>3</v>
      </c>
      <c r="M63" s="84">
        <v>0</v>
      </c>
      <c r="N63" s="84">
        <v>0</v>
      </c>
      <c r="O63" s="84">
        <v>0</v>
      </c>
      <c r="P63" s="84">
        <v>0</v>
      </c>
      <c r="Q63" s="84">
        <v>4</v>
      </c>
      <c r="R63" s="84">
        <v>1</v>
      </c>
      <c r="S63" s="84">
        <v>0</v>
      </c>
      <c r="T63" s="84">
        <v>0</v>
      </c>
      <c r="U63" s="84">
        <v>1</v>
      </c>
      <c r="V63" s="84">
        <v>1</v>
      </c>
      <c r="W63" s="84">
        <v>1</v>
      </c>
      <c r="X63" s="84">
        <v>3</v>
      </c>
    </row>
    <row r="64" spans="1:24" s="25" customFormat="1" ht="15" customHeight="1">
      <c r="A64" s="234"/>
      <c r="B64" s="72" t="s">
        <v>170</v>
      </c>
      <c r="C64" s="73" t="s">
        <v>5</v>
      </c>
      <c r="D64" s="84">
        <f t="shared" si="0"/>
        <v>2</v>
      </c>
      <c r="E64" s="84">
        <v>1</v>
      </c>
      <c r="F64" s="84">
        <v>1</v>
      </c>
      <c r="G64" s="84">
        <v>0</v>
      </c>
      <c r="H64" s="84">
        <v>1</v>
      </c>
      <c r="I64" s="84">
        <v>0</v>
      </c>
      <c r="J64" s="84">
        <v>0</v>
      </c>
      <c r="K64" s="84">
        <v>1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</row>
    <row r="65" spans="1:24" s="25" customFormat="1" ht="15" customHeight="1">
      <c r="A65" s="99" t="s">
        <v>377</v>
      </c>
      <c r="B65" s="76" t="s">
        <v>171</v>
      </c>
      <c r="C65" s="77" t="s">
        <v>1</v>
      </c>
      <c r="D65" s="83">
        <f t="shared" si="0"/>
        <v>576</v>
      </c>
      <c r="E65" s="83">
        <v>315</v>
      </c>
      <c r="F65" s="83">
        <v>261</v>
      </c>
      <c r="G65" s="83">
        <v>265</v>
      </c>
      <c r="H65" s="83">
        <v>225</v>
      </c>
      <c r="I65" s="83">
        <v>7</v>
      </c>
      <c r="J65" s="83">
        <v>4</v>
      </c>
      <c r="K65" s="83">
        <v>6</v>
      </c>
      <c r="L65" s="83">
        <v>6</v>
      </c>
      <c r="M65" s="83">
        <v>16</v>
      </c>
      <c r="N65" s="83">
        <v>9</v>
      </c>
      <c r="O65" s="83">
        <v>5</v>
      </c>
      <c r="P65" s="83">
        <v>3</v>
      </c>
      <c r="Q65" s="83">
        <v>3</v>
      </c>
      <c r="R65" s="83">
        <v>3</v>
      </c>
      <c r="S65" s="83">
        <v>4</v>
      </c>
      <c r="T65" s="83">
        <v>5</v>
      </c>
      <c r="U65" s="83">
        <v>1</v>
      </c>
      <c r="V65" s="83">
        <v>0</v>
      </c>
      <c r="W65" s="83">
        <v>8</v>
      </c>
      <c r="X65" s="83">
        <v>6</v>
      </c>
    </row>
    <row r="66" spans="1:24" s="25" customFormat="1" ht="15" customHeight="1">
      <c r="A66" s="233" t="s">
        <v>9</v>
      </c>
      <c r="B66" s="72" t="s">
        <v>169</v>
      </c>
      <c r="C66" s="73" t="s">
        <v>3</v>
      </c>
      <c r="D66" s="84">
        <f t="shared" si="0"/>
        <v>560</v>
      </c>
      <c r="E66" s="84">
        <v>307</v>
      </c>
      <c r="F66" s="84">
        <v>253</v>
      </c>
      <c r="G66" s="84">
        <v>259</v>
      </c>
      <c r="H66" s="84">
        <v>217</v>
      </c>
      <c r="I66" s="84">
        <v>7</v>
      </c>
      <c r="J66" s="84">
        <v>4</v>
      </c>
      <c r="K66" s="84">
        <v>6</v>
      </c>
      <c r="L66" s="84">
        <v>6</v>
      </c>
      <c r="M66" s="84">
        <v>15</v>
      </c>
      <c r="N66" s="84">
        <v>9</v>
      </c>
      <c r="O66" s="84">
        <v>5</v>
      </c>
      <c r="P66" s="84">
        <v>3</v>
      </c>
      <c r="Q66" s="84">
        <v>3</v>
      </c>
      <c r="R66" s="84">
        <v>3</v>
      </c>
      <c r="S66" s="84">
        <v>4</v>
      </c>
      <c r="T66" s="84">
        <v>5</v>
      </c>
      <c r="U66" s="84">
        <v>1</v>
      </c>
      <c r="V66" s="84">
        <v>0</v>
      </c>
      <c r="W66" s="84">
        <v>7</v>
      </c>
      <c r="X66" s="84">
        <v>6</v>
      </c>
    </row>
    <row r="67" spans="1:24" s="25" customFormat="1" ht="15" customHeight="1">
      <c r="A67" s="234"/>
      <c r="B67" s="72" t="s">
        <v>170</v>
      </c>
      <c r="C67" s="73" t="s">
        <v>5</v>
      </c>
      <c r="D67" s="84">
        <f t="shared" si="0"/>
        <v>16</v>
      </c>
      <c r="E67" s="84">
        <v>8</v>
      </c>
      <c r="F67" s="84">
        <v>8</v>
      </c>
      <c r="G67" s="84">
        <v>6</v>
      </c>
      <c r="H67" s="84">
        <v>8</v>
      </c>
      <c r="I67" s="84">
        <v>0</v>
      </c>
      <c r="J67" s="84">
        <v>0</v>
      </c>
      <c r="K67" s="84">
        <v>0</v>
      </c>
      <c r="L67" s="84">
        <v>0</v>
      </c>
      <c r="M67" s="84">
        <v>1</v>
      </c>
      <c r="N67" s="84">
        <v>0</v>
      </c>
      <c r="O67" s="84">
        <v>0</v>
      </c>
      <c r="P67" s="84">
        <v>0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0</v>
      </c>
      <c r="W67" s="84">
        <v>1</v>
      </c>
      <c r="X67" s="84">
        <v>0</v>
      </c>
    </row>
    <row r="68" spans="1:24" s="25" customFormat="1" ht="15" customHeight="1">
      <c r="A68" s="99" t="s">
        <v>378</v>
      </c>
      <c r="B68" s="76" t="s">
        <v>171</v>
      </c>
      <c r="C68" s="77" t="s">
        <v>1</v>
      </c>
      <c r="D68" s="83">
        <f t="shared" si="0"/>
        <v>149</v>
      </c>
      <c r="E68" s="83">
        <v>76</v>
      </c>
      <c r="F68" s="83">
        <v>73</v>
      </c>
      <c r="G68" s="83">
        <v>63</v>
      </c>
      <c r="H68" s="83">
        <v>52</v>
      </c>
      <c r="I68" s="83">
        <v>3</v>
      </c>
      <c r="J68" s="83">
        <v>3</v>
      </c>
      <c r="K68" s="83">
        <v>2</v>
      </c>
      <c r="L68" s="83">
        <v>3</v>
      </c>
      <c r="M68" s="83">
        <v>0</v>
      </c>
      <c r="N68" s="83">
        <v>2</v>
      </c>
      <c r="O68" s="83">
        <v>0</v>
      </c>
      <c r="P68" s="83">
        <v>1</v>
      </c>
      <c r="Q68" s="83">
        <v>4</v>
      </c>
      <c r="R68" s="83">
        <v>4</v>
      </c>
      <c r="S68" s="83">
        <v>2</v>
      </c>
      <c r="T68" s="83">
        <v>4</v>
      </c>
      <c r="U68" s="83">
        <v>0</v>
      </c>
      <c r="V68" s="83">
        <v>0</v>
      </c>
      <c r="W68" s="83">
        <v>2</v>
      </c>
      <c r="X68" s="83">
        <v>4</v>
      </c>
    </row>
    <row r="69" spans="1:24" s="25" customFormat="1" ht="15" customHeight="1">
      <c r="A69" s="233" t="s">
        <v>78</v>
      </c>
      <c r="B69" s="72" t="s">
        <v>169</v>
      </c>
      <c r="C69" s="73" t="s">
        <v>3</v>
      </c>
      <c r="D69" s="84">
        <f t="shared" si="0"/>
        <v>149</v>
      </c>
      <c r="E69" s="84">
        <v>76</v>
      </c>
      <c r="F69" s="84">
        <v>73</v>
      </c>
      <c r="G69" s="84">
        <v>63</v>
      </c>
      <c r="H69" s="84">
        <v>52</v>
      </c>
      <c r="I69" s="84">
        <v>3</v>
      </c>
      <c r="J69" s="84">
        <v>3</v>
      </c>
      <c r="K69" s="84">
        <v>2</v>
      </c>
      <c r="L69" s="84">
        <v>3</v>
      </c>
      <c r="M69" s="84">
        <v>0</v>
      </c>
      <c r="N69" s="84">
        <v>2</v>
      </c>
      <c r="O69" s="84">
        <v>0</v>
      </c>
      <c r="P69" s="84">
        <v>1</v>
      </c>
      <c r="Q69" s="84">
        <v>4</v>
      </c>
      <c r="R69" s="84">
        <v>4</v>
      </c>
      <c r="S69" s="84">
        <v>2</v>
      </c>
      <c r="T69" s="84">
        <v>4</v>
      </c>
      <c r="U69" s="84">
        <v>0</v>
      </c>
      <c r="V69" s="84">
        <v>0</v>
      </c>
      <c r="W69" s="84">
        <v>2</v>
      </c>
      <c r="X69" s="84">
        <v>4</v>
      </c>
    </row>
    <row r="70" spans="1:24" s="25" customFormat="1" ht="15" customHeight="1">
      <c r="A70" s="234"/>
      <c r="B70" s="72" t="s">
        <v>170</v>
      </c>
      <c r="C70" s="73" t="s">
        <v>5</v>
      </c>
      <c r="D70" s="84">
        <f t="shared" ref="D70:D85" si="1">SUM(E70:F70)</f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</row>
    <row r="71" spans="1:24" s="25" customFormat="1" ht="15" customHeight="1">
      <c r="A71" s="99" t="s">
        <v>379</v>
      </c>
      <c r="B71" s="76" t="s">
        <v>171</v>
      </c>
      <c r="C71" s="77" t="s">
        <v>1</v>
      </c>
      <c r="D71" s="83">
        <f t="shared" si="1"/>
        <v>563</v>
      </c>
      <c r="E71" s="83">
        <v>276</v>
      </c>
      <c r="F71" s="83">
        <v>287</v>
      </c>
      <c r="G71" s="83">
        <v>248</v>
      </c>
      <c r="H71" s="83">
        <v>248</v>
      </c>
      <c r="I71" s="83">
        <v>0</v>
      </c>
      <c r="J71" s="83">
        <v>0</v>
      </c>
      <c r="K71" s="83">
        <v>1</v>
      </c>
      <c r="L71" s="83">
        <v>3</v>
      </c>
      <c r="M71" s="83">
        <v>3</v>
      </c>
      <c r="N71" s="83">
        <v>1</v>
      </c>
      <c r="O71" s="83">
        <v>1</v>
      </c>
      <c r="P71" s="83">
        <v>5</v>
      </c>
      <c r="Q71" s="83">
        <v>9</v>
      </c>
      <c r="R71" s="83">
        <v>9</v>
      </c>
      <c r="S71" s="83">
        <v>5</v>
      </c>
      <c r="T71" s="83">
        <v>10</v>
      </c>
      <c r="U71" s="83">
        <v>0</v>
      </c>
      <c r="V71" s="83">
        <v>1</v>
      </c>
      <c r="W71" s="83">
        <v>9</v>
      </c>
      <c r="X71" s="83">
        <v>10</v>
      </c>
    </row>
    <row r="72" spans="1:24" s="25" customFormat="1" ht="15" customHeight="1">
      <c r="A72" s="233" t="s">
        <v>10</v>
      </c>
      <c r="B72" s="72" t="s">
        <v>169</v>
      </c>
      <c r="C72" s="73" t="s">
        <v>3</v>
      </c>
      <c r="D72" s="84">
        <f t="shared" si="1"/>
        <v>557</v>
      </c>
      <c r="E72" s="84">
        <v>274</v>
      </c>
      <c r="F72" s="84">
        <v>283</v>
      </c>
      <c r="G72" s="84">
        <v>246</v>
      </c>
      <c r="H72" s="84">
        <v>245</v>
      </c>
      <c r="I72" s="84">
        <v>0</v>
      </c>
      <c r="J72" s="84">
        <v>0</v>
      </c>
      <c r="K72" s="84">
        <v>1</v>
      </c>
      <c r="L72" s="84">
        <v>3</v>
      </c>
      <c r="M72" s="84">
        <v>3</v>
      </c>
      <c r="N72" s="84">
        <v>1</v>
      </c>
      <c r="O72" s="84">
        <v>1</v>
      </c>
      <c r="P72" s="84">
        <v>5</v>
      </c>
      <c r="Q72" s="84">
        <v>9</v>
      </c>
      <c r="R72" s="84">
        <v>9</v>
      </c>
      <c r="S72" s="84">
        <v>5</v>
      </c>
      <c r="T72" s="84">
        <v>9</v>
      </c>
      <c r="U72" s="84">
        <v>0</v>
      </c>
      <c r="V72" s="84">
        <v>1</v>
      </c>
      <c r="W72" s="84">
        <v>9</v>
      </c>
      <c r="X72" s="84">
        <v>10</v>
      </c>
    </row>
    <row r="73" spans="1:24" s="25" customFormat="1" ht="15" customHeight="1">
      <c r="A73" s="234"/>
      <c r="B73" s="72" t="s">
        <v>170</v>
      </c>
      <c r="C73" s="73" t="s">
        <v>5</v>
      </c>
      <c r="D73" s="84">
        <f t="shared" si="1"/>
        <v>6</v>
      </c>
      <c r="E73" s="84">
        <v>2</v>
      </c>
      <c r="F73" s="84">
        <v>4</v>
      </c>
      <c r="G73" s="84">
        <v>2</v>
      </c>
      <c r="H73" s="84">
        <v>3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1</v>
      </c>
      <c r="U73" s="84">
        <v>0</v>
      </c>
      <c r="V73" s="84">
        <v>0</v>
      </c>
      <c r="W73" s="84">
        <v>0</v>
      </c>
      <c r="X73" s="84">
        <v>0</v>
      </c>
    </row>
    <row r="74" spans="1:24" s="25" customFormat="1" ht="15" customHeight="1">
      <c r="A74" s="116" t="s">
        <v>417</v>
      </c>
      <c r="B74" s="76" t="s">
        <v>171</v>
      </c>
      <c r="C74" s="77" t="s">
        <v>1</v>
      </c>
      <c r="D74" s="83">
        <f t="shared" si="1"/>
        <v>886</v>
      </c>
      <c r="E74" s="83">
        <v>469</v>
      </c>
      <c r="F74" s="83">
        <v>417</v>
      </c>
      <c r="G74" s="83">
        <v>445</v>
      </c>
      <c r="H74" s="83">
        <v>392</v>
      </c>
      <c r="I74" s="83">
        <v>4</v>
      </c>
      <c r="J74" s="83">
        <v>2</v>
      </c>
      <c r="K74" s="83">
        <v>0</v>
      </c>
      <c r="L74" s="83">
        <v>1</v>
      </c>
      <c r="M74" s="83">
        <v>2</v>
      </c>
      <c r="N74" s="83">
        <v>3</v>
      </c>
      <c r="O74" s="83">
        <v>2</v>
      </c>
      <c r="P74" s="83">
        <v>6</v>
      </c>
      <c r="Q74" s="83">
        <v>1</v>
      </c>
      <c r="R74" s="83">
        <v>4</v>
      </c>
      <c r="S74" s="83">
        <v>10</v>
      </c>
      <c r="T74" s="83">
        <v>8</v>
      </c>
      <c r="U74" s="83">
        <v>5</v>
      </c>
      <c r="V74" s="83">
        <v>1</v>
      </c>
      <c r="W74" s="83">
        <v>0</v>
      </c>
      <c r="X74" s="83">
        <v>0</v>
      </c>
    </row>
    <row r="75" spans="1:24" s="25" customFormat="1" ht="15" customHeight="1">
      <c r="A75" s="233" t="s">
        <v>8</v>
      </c>
      <c r="B75" s="72" t="s">
        <v>169</v>
      </c>
      <c r="C75" s="73" t="s">
        <v>3</v>
      </c>
      <c r="D75" s="84">
        <f t="shared" si="1"/>
        <v>869</v>
      </c>
      <c r="E75" s="84">
        <v>462</v>
      </c>
      <c r="F75" s="84">
        <v>407</v>
      </c>
      <c r="G75" s="84">
        <v>438</v>
      </c>
      <c r="H75" s="84">
        <v>382</v>
      </c>
      <c r="I75" s="84">
        <v>4</v>
      </c>
      <c r="J75" s="84">
        <v>2</v>
      </c>
      <c r="K75" s="84">
        <v>0</v>
      </c>
      <c r="L75" s="84">
        <v>1</v>
      </c>
      <c r="M75" s="84">
        <v>2</v>
      </c>
      <c r="N75" s="84">
        <v>3</v>
      </c>
      <c r="O75" s="84">
        <v>2</v>
      </c>
      <c r="P75" s="84">
        <v>6</v>
      </c>
      <c r="Q75" s="84">
        <v>1</v>
      </c>
      <c r="R75" s="84">
        <v>4</v>
      </c>
      <c r="S75" s="84">
        <v>10</v>
      </c>
      <c r="T75" s="84">
        <v>8</v>
      </c>
      <c r="U75" s="84">
        <v>5</v>
      </c>
      <c r="V75" s="84">
        <v>1</v>
      </c>
      <c r="W75" s="84">
        <v>0</v>
      </c>
      <c r="X75" s="84">
        <v>0</v>
      </c>
    </row>
    <row r="76" spans="1:24" s="25" customFormat="1" ht="15" customHeight="1">
      <c r="A76" s="234"/>
      <c r="B76" s="72" t="s">
        <v>170</v>
      </c>
      <c r="C76" s="73" t="s">
        <v>5</v>
      </c>
      <c r="D76" s="84">
        <f t="shared" si="1"/>
        <v>17</v>
      </c>
      <c r="E76" s="84">
        <v>7</v>
      </c>
      <c r="F76" s="84">
        <v>10</v>
      </c>
      <c r="G76" s="84">
        <v>7</v>
      </c>
      <c r="H76" s="84">
        <v>10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</row>
    <row r="77" spans="1:24" s="25" customFormat="1" ht="15" customHeight="1">
      <c r="A77" s="116" t="s">
        <v>416</v>
      </c>
      <c r="B77" s="76" t="s">
        <v>171</v>
      </c>
      <c r="C77" s="77" t="s">
        <v>1</v>
      </c>
      <c r="D77" s="83">
        <f t="shared" si="1"/>
        <v>781</v>
      </c>
      <c r="E77" s="83">
        <v>294</v>
      </c>
      <c r="F77" s="83">
        <v>487</v>
      </c>
      <c r="G77" s="83">
        <v>231</v>
      </c>
      <c r="H77" s="83">
        <v>414</v>
      </c>
      <c r="I77" s="83">
        <v>4</v>
      </c>
      <c r="J77" s="83">
        <v>3</v>
      </c>
      <c r="K77" s="83">
        <v>1</v>
      </c>
      <c r="L77" s="83">
        <v>1</v>
      </c>
      <c r="M77" s="83">
        <v>10</v>
      </c>
      <c r="N77" s="83">
        <v>16</v>
      </c>
      <c r="O77" s="83">
        <v>2</v>
      </c>
      <c r="P77" s="83">
        <v>1</v>
      </c>
      <c r="Q77" s="83">
        <v>1</v>
      </c>
      <c r="R77" s="83">
        <v>3</v>
      </c>
      <c r="S77" s="83">
        <v>11</v>
      </c>
      <c r="T77" s="83">
        <v>14</v>
      </c>
      <c r="U77" s="83">
        <v>0</v>
      </c>
      <c r="V77" s="83">
        <v>0</v>
      </c>
      <c r="W77" s="83">
        <v>34</v>
      </c>
      <c r="X77" s="83">
        <v>35</v>
      </c>
    </row>
    <row r="78" spans="1:24" s="25" customFormat="1" ht="15" customHeight="1">
      <c r="A78" s="29" t="s">
        <v>11</v>
      </c>
      <c r="B78" s="72" t="s">
        <v>169</v>
      </c>
      <c r="C78" s="73" t="s">
        <v>3</v>
      </c>
      <c r="D78" s="84">
        <f t="shared" si="1"/>
        <v>763</v>
      </c>
      <c r="E78" s="84">
        <v>287</v>
      </c>
      <c r="F78" s="84">
        <v>476</v>
      </c>
      <c r="G78" s="84">
        <v>224</v>
      </c>
      <c r="H78" s="84">
        <v>409</v>
      </c>
      <c r="I78" s="84">
        <v>4</v>
      </c>
      <c r="J78" s="84">
        <v>3</v>
      </c>
      <c r="K78" s="84">
        <v>1</v>
      </c>
      <c r="L78" s="84">
        <v>1</v>
      </c>
      <c r="M78" s="84">
        <v>10</v>
      </c>
      <c r="N78" s="84">
        <v>14</v>
      </c>
      <c r="O78" s="84">
        <v>2</v>
      </c>
      <c r="P78" s="84">
        <v>1</v>
      </c>
      <c r="Q78" s="84">
        <v>1</v>
      </c>
      <c r="R78" s="84">
        <v>3</v>
      </c>
      <c r="S78" s="84">
        <v>11</v>
      </c>
      <c r="T78" s="84">
        <v>11</v>
      </c>
      <c r="U78" s="84">
        <v>0</v>
      </c>
      <c r="V78" s="84">
        <v>0</v>
      </c>
      <c r="W78" s="84">
        <v>34</v>
      </c>
      <c r="X78" s="84">
        <v>34</v>
      </c>
    </row>
    <row r="79" spans="1:24" s="100" customFormat="1" ht="15" customHeight="1">
      <c r="A79" s="27"/>
      <c r="B79" s="72" t="s">
        <v>170</v>
      </c>
      <c r="C79" s="73" t="s">
        <v>5</v>
      </c>
      <c r="D79" s="84">
        <f t="shared" si="1"/>
        <v>18</v>
      </c>
      <c r="E79" s="84">
        <v>7</v>
      </c>
      <c r="F79" s="84">
        <v>11</v>
      </c>
      <c r="G79" s="84">
        <v>7</v>
      </c>
      <c r="H79" s="84">
        <v>5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2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3</v>
      </c>
      <c r="U79" s="84">
        <v>0</v>
      </c>
      <c r="V79" s="84">
        <v>0</v>
      </c>
      <c r="W79" s="84">
        <v>0</v>
      </c>
      <c r="X79" s="84">
        <v>1</v>
      </c>
    </row>
    <row r="80" spans="1:24" s="25" customFormat="1" ht="15" customHeight="1">
      <c r="A80" s="99" t="s">
        <v>380</v>
      </c>
      <c r="B80" s="76" t="s">
        <v>171</v>
      </c>
      <c r="C80" s="77" t="s">
        <v>1</v>
      </c>
      <c r="D80" s="83">
        <f t="shared" si="1"/>
        <v>33</v>
      </c>
      <c r="E80" s="83">
        <v>18</v>
      </c>
      <c r="F80" s="83">
        <v>15</v>
      </c>
      <c r="G80" s="83">
        <v>12</v>
      </c>
      <c r="H80" s="83">
        <v>12</v>
      </c>
      <c r="I80" s="83">
        <v>0</v>
      </c>
      <c r="J80" s="83">
        <v>0</v>
      </c>
      <c r="K80" s="83">
        <v>0</v>
      </c>
      <c r="L80" s="83">
        <v>0</v>
      </c>
      <c r="M80" s="83">
        <v>1</v>
      </c>
      <c r="N80" s="83">
        <v>1</v>
      </c>
      <c r="O80" s="83">
        <v>0</v>
      </c>
      <c r="P80" s="83">
        <v>0</v>
      </c>
      <c r="Q80" s="83">
        <v>0</v>
      </c>
      <c r="R80" s="83">
        <v>0</v>
      </c>
      <c r="S80" s="83">
        <v>5</v>
      </c>
      <c r="T80" s="83">
        <v>1</v>
      </c>
      <c r="U80" s="83">
        <v>0</v>
      </c>
      <c r="V80" s="83">
        <v>0</v>
      </c>
      <c r="W80" s="83">
        <v>0</v>
      </c>
      <c r="X80" s="83">
        <v>1</v>
      </c>
    </row>
    <row r="81" spans="1:24" s="25" customFormat="1" ht="15" customHeight="1">
      <c r="A81" s="233" t="s">
        <v>79</v>
      </c>
      <c r="B81" s="72" t="s">
        <v>169</v>
      </c>
      <c r="C81" s="73" t="s">
        <v>3</v>
      </c>
      <c r="D81" s="84">
        <f t="shared" si="1"/>
        <v>29</v>
      </c>
      <c r="E81" s="84">
        <v>17</v>
      </c>
      <c r="F81" s="84">
        <v>12</v>
      </c>
      <c r="G81" s="84">
        <v>11</v>
      </c>
      <c r="H81" s="84">
        <v>9</v>
      </c>
      <c r="I81" s="84">
        <v>0</v>
      </c>
      <c r="J81" s="84">
        <v>0</v>
      </c>
      <c r="K81" s="84">
        <v>0</v>
      </c>
      <c r="L81" s="84">
        <v>0</v>
      </c>
      <c r="M81" s="84">
        <v>1</v>
      </c>
      <c r="N81" s="84">
        <v>1</v>
      </c>
      <c r="O81" s="84">
        <v>0</v>
      </c>
      <c r="P81" s="84">
        <v>0</v>
      </c>
      <c r="Q81" s="84">
        <v>0</v>
      </c>
      <c r="R81" s="84">
        <v>0</v>
      </c>
      <c r="S81" s="84">
        <v>5</v>
      </c>
      <c r="T81" s="84">
        <v>1</v>
      </c>
      <c r="U81" s="84">
        <v>0</v>
      </c>
      <c r="V81" s="84">
        <v>0</v>
      </c>
      <c r="W81" s="84">
        <v>0</v>
      </c>
      <c r="X81" s="84">
        <v>1</v>
      </c>
    </row>
    <row r="82" spans="1:24" s="25" customFormat="1" ht="15" customHeight="1">
      <c r="A82" s="234"/>
      <c r="B82" s="72" t="s">
        <v>170</v>
      </c>
      <c r="C82" s="73" t="s">
        <v>5</v>
      </c>
      <c r="D82" s="84">
        <f t="shared" si="1"/>
        <v>4</v>
      </c>
      <c r="E82" s="84">
        <v>1</v>
      </c>
      <c r="F82" s="84">
        <v>3</v>
      </c>
      <c r="G82" s="84">
        <v>1</v>
      </c>
      <c r="H82" s="84">
        <v>3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</row>
    <row r="83" spans="1:24" s="25" customFormat="1" ht="15" customHeight="1">
      <c r="A83" s="99" t="s">
        <v>381</v>
      </c>
      <c r="B83" s="76" t="s">
        <v>171</v>
      </c>
      <c r="C83" s="77" t="s">
        <v>1</v>
      </c>
      <c r="D83" s="83">
        <f t="shared" si="1"/>
        <v>4</v>
      </c>
      <c r="E83" s="83">
        <v>2</v>
      </c>
      <c r="F83" s="83">
        <v>2</v>
      </c>
      <c r="G83" s="83">
        <v>2</v>
      </c>
      <c r="H83" s="83">
        <v>2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0</v>
      </c>
      <c r="P83" s="83">
        <v>0</v>
      </c>
      <c r="Q83" s="83">
        <v>0</v>
      </c>
      <c r="R83" s="83">
        <v>0</v>
      </c>
      <c r="S83" s="83">
        <v>0</v>
      </c>
      <c r="T83" s="83">
        <v>0</v>
      </c>
      <c r="U83" s="83">
        <v>0</v>
      </c>
      <c r="V83" s="83">
        <v>0</v>
      </c>
      <c r="W83" s="83">
        <v>0</v>
      </c>
      <c r="X83" s="83">
        <v>0</v>
      </c>
    </row>
    <row r="84" spans="1:24" s="25" customFormat="1" ht="15" customHeight="1">
      <c r="A84" s="233" t="s">
        <v>80</v>
      </c>
      <c r="B84" s="72" t="s">
        <v>169</v>
      </c>
      <c r="C84" s="73" t="s">
        <v>3</v>
      </c>
      <c r="D84" s="84">
        <f t="shared" si="1"/>
        <v>2</v>
      </c>
      <c r="E84" s="84">
        <v>2</v>
      </c>
      <c r="F84" s="84">
        <v>0</v>
      </c>
      <c r="G84" s="84">
        <v>2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  <c r="V84" s="84">
        <v>0</v>
      </c>
      <c r="W84" s="84">
        <v>0</v>
      </c>
      <c r="X84" s="84">
        <v>0</v>
      </c>
    </row>
    <row r="85" spans="1:24" s="100" customFormat="1" ht="15" customHeight="1">
      <c r="A85" s="234"/>
      <c r="B85" s="74" t="s">
        <v>170</v>
      </c>
      <c r="C85" s="75" t="s">
        <v>5</v>
      </c>
      <c r="D85" s="85">
        <f t="shared" si="1"/>
        <v>2</v>
      </c>
      <c r="E85" s="85">
        <v>0</v>
      </c>
      <c r="F85" s="85">
        <v>2</v>
      </c>
      <c r="G85" s="85">
        <v>0</v>
      </c>
      <c r="H85" s="85">
        <v>2</v>
      </c>
      <c r="I85" s="85">
        <v>0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5">
        <v>0</v>
      </c>
      <c r="X85" s="85">
        <v>0</v>
      </c>
    </row>
    <row r="86" spans="1:24" ht="15" customHeight="1">
      <c r="A86" s="6" t="s">
        <v>103</v>
      </c>
    </row>
    <row r="87" spans="1:24" ht="15" customHeight="1">
      <c r="A87" s="20" t="s">
        <v>92</v>
      </c>
    </row>
  </sheetData>
  <mergeCells count="39">
    <mergeCell ref="A9:A10"/>
    <mergeCell ref="A12:A13"/>
    <mergeCell ref="A21:A22"/>
    <mergeCell ref="A24:A25"/>
    <mergeCell ref="A27:A28"/>
    <mergeCell ref="A15:A16"/>
    <mergeCell ref="A18:A19"/>
    <mergeCell ref="A30:A31"/>
    <mergeCell ref="A33:A34"/>
    <mergeCell ref="A51:A52"/>
    <mergeCell ref="A54:A55"/>
    <mergeCell ref="A75:A76"/>
    <mergeCell ref="A36:A37"/>
    <mergeCell ref="A39:A40"/>
    <mergeCell ref="A42:A43"/>
    <mergeCell ref="A45:A46"/>
    <mergeCell ref="A48:A49"/>
    <mergeCell ref="A81:A82"/>
    <mergeCell ref="A84:A85"/>
    <mergeCell ref="A57:A58"/>
    <mergeCell ref="A60:A61"/>
    <mergeCell ref="A63:A64"/>
    <mergeCell ref="A66:A67"/>
    <mergeCell ref="A69:A70"/>
    <mergeCell ref="A72:A73"/>
    <mergeCell ref="A4:C7"/>
    <mergeCell ref="W5:X6"/>
    <mergeCell ref="I6:J6"/>
    <mergeCell ref="K6:L6"/>
    <mergeCell ref="M6:N6"/>
    <mergeCell ref="O6:P6"/>
    <mergeCell ref="Q6:R6"/>
    <mergeCell ref="S6:T6"/>
    <mergeCell ref="D4:X4"/>
    <mergeCell ref="D5:F6"/>
    <mergeCell ref="G5:H6"/>
    <mergeCell ref="I5:N5"/>
    <mergeCell ref="O5:T5"/>
    <mergeCell ref="U5:V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
&amp;9民國98年&amp;R&amp;"微軟正黑體,標準"本表共&amp;N頁，第&amp;P頁</oddHeader>
  </headerFooter>
  <ignoredErrors>
    <ignoredError sqref="D8:D10 D11:D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36"/>
  <sheetViews>
    <sheetView zoomScaleNormal="100" zoomScaleSheetLayoutView="100" workbookViewId="0">
      <selection activeCell="A8" sqref="A8:IV14"/>
    </sheetView>
  </sheetViews>
  <sheetFormatPr defaultColWidth="5.5" defaultRowHeight="11.1" customHeight="1"/>
  <cols>
    <col min="1" max="1" width="9" style="6" customWidth="1"/>
    <col min="2" max="2" width="18.6640625" style="6" customWidth="1"/>
    <col min="3" max="5" width="9.33203125" style="6" customWidth="1"/>
    <col min="6" max="9" width="8.1640625" style="6" customWidth="1"/>
    <col min="10" max="10" width="8.1640625" style="5" customWidth="1"/>
    <col min="11" max="12" width="8.1640625" style="6" customWidth="1"/>
    <col min="13" max="13" width="8.1640625" style="5" customWidth="1"/>
    <col min="14" max="16" width="8.1640625" style="6" customWidth="1"/>
    <col min="17" max="17" width="8.1640625" style="5" customWidth="1"/>
    <col min="18" max="23" width="8.1640625" style="6" customWidth="1"/>
    <col min="24" max="16384" width="5.5" style="6"/>
  </cols>
  <sheetData>
    <row r="1" spans="1:23" s="5" customFormat="1" ht="20.25" customHeight="1">
      <c r="A1" s="1" t="s">
        <v>102</v>
      </c>
      <c r="B1" s="65"/>
      <c r="C1" s="78"/>
      <c r="D1" s="87"/>
      <c r="E1" s="87"/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25" customHeight="1">
      <c r="A2" s="98"/>
      <c r="B2" s="64"/>
      <c r="C2" s="7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</row>
    <row r="3" spans="1:23" ht="12.75" customHeight="1">
      <c r="A3" s="126" t="s">
        <v>430</v>
      </c>
      <c r="B3" s="24"/>
      <c r="C3" s="5"/>
      <c r="J3" s="6"/>
      <c r="M3" s="6"/>
      <c r="Q3" s="6"/>
      <c r="T3" s="10"/>
      <c r="U3" s="10"/>
    </row>
    <row r="4" spans="1:23" s="11" customFormat="1" ht="24.75" customHeight="1">
      <c r="A4" s="237" t="s">
        <v>356</v>
      </c>
      <c r="B4" s="260"/>
      <c r="C4" s="250" t="s">
        <v>106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23" s="11" customFormat="1" ht="24.75" customHeight="1">
      <c r="A5" s="261"/>
      <c r="B5" s="262"/>
      <c r="C5" s="223" t="s">
        <v>108</v>
      </c>
      <c r="D5" s="224"/>
      <c r="E5" s="225"/>
      <c r="F5" s="248" t="s">
        <v>109</v>
      </c>
      <c r="G5" s="249"/>
      <c r="H5" s="248" t="s">
        <v>110</v>
      </c>
      <c r="I5" s="249"/>
      <c r="J5" s="249"/>
      <c r="K5" s="249"/>
      <c r="L5" s="249"/>
      <c r="M5" s="249"/>
      <c r="N5" s="229" t="s">
        <v>394</v>
      </c>
      <c r="O5" s="230"/>
      <c r="P5" s="230"/>
      <c r="Q5" s="230"/>
      <c r="R5" s="230"/>
      <c r="S5" s="230"/>
      <c r="T5" s="248" t="s">
        <v>357</v>
      </c>
      <c r="U5" s="252"/>
      <c r="V5" s="248" t="s">
        <v>111</v>
      </c>
      <c r="W5" s="255"/>
    </row>
    <row r="6" spans="1:23" s="11" customFormat="1" ht="41.25" customHeight="1">
      <c r="A6" s="261"/>
      <c r="B6" s="262"/>
      <c r="C6" s="226"/>
      <c r="D6" s="227"/>
      <c r="E6" s="228"/>
      <c r="F6" s="230"/>
      <c r="G6" s="230"/>
      <c r="H6" s="229" t="s">
        <v>112</v>
      </c>
      <c r="I6" s="229"/>
      <c r="J6" s="229" t="s">
        <v>113</v>
      </c>
      <c r="K6" s="229"/>
      <c r="L6" s="229" t="s">
        <v>114</v>
      </c>
      <c r="M6" s="229"/>
      <c r="N6" s="229" t="s">
        <v>112</v>
      </c>
      <c r="O6" s="229"/>
      <c r="P6" s="229" t="s">
        <v>113</v>
      </c>
      <c r="Q6" s="229"/>
      <c r="R6" s="229" t="s">
        <v>114</v>
      </c>
      <c r="S6" s="229"/>
      <c r="T6" s="236"/>
      <c r="U6" s="236"/>
      <c r="V6" s="236"/>
      <c r="W6" s="235"/>
    </row>
    <row r="7" spans="1:23" s="14" customFormat="1" ht="30.75" customHeight="1">
      <c r="A7" s="263"/>
      <c r="B7" s="264"/>
      <c r="C7" s="13" t="s">
        <v>115</v>
      </c>
      <c r="D7" s="13" t="s">
        <v>116</v>
      </c>
      <c r="E7" s="13" t="s">
        <v>117</v>
      </c>
      <c r="F7" s="12" t="s">
        <v>116</v>
      </c>
      <c r="G7" s="12" t="s">
        <v>117</v>
      </c>
      <c r="H7" s="12" t="s">
        <v>116</v>
      </c>
      <c r="I7" s="12" t="s">
        <v>117</v>
      </c>
      <c r="J7" s="12" t="s">
        <v>116</v>
      </c>
      <c r="K7" s="12" t="s">
        <v>117</v>
      </c>
      <c r="L7" s="12" t="s">
        <v>116</v>
      </c>
      <c r="M7" s="12" t="s">
        <v>117</v>
      </c>
      <c r="N7" s="12" t="s">
        <v>116</v>
      </c>
      <c r="O7" s="12" t="s">
        <v>117</v>
      </c>
      <c r="P7" s="12" t="s">
        <v>116</v>
      </c>
      <c r="Q7" s="12" t="s">
        <v>117</v>
      </c>
      <c r="R7" s="12" t="s">
        <v>116</v>
      </c>
      <c r="S7" s="12" t="s">
        <v>117</v>
      </c>
      <c r="T7" s="12" t="s">
        <v>116</v>
      </c>
      <c r="U7" s="12" t="s">
        <v>117</v>
      </c>
      <c r="V7" s="12" t="s">
        <v>116</v>
      </c>
      <c r="W7" s="19" t="s">
        <v>117</v>
      </c>
    </row>
    <row r="8" spans="1:23" s="26" customFormat="1" ht="15.75" customHeight="1">
      <c r="A8" s="94" t="s">
        <v>358</v>
      </c>
      <c r="B8" s="89" t="s">
        <v>0</v>
      </c>
      <c r="C8" s="83">
        <f>SUM(D8:E8)</f>
        <v>14000</v>
      </c>
      <c r="D8" s="83">
        <v>6994</v>
      </c>
      <c r="E8" s="83">
        <v>7006</v>
      </c>
      <c r="F8" s="83">
        <v>6028</v>
      </c>
      <c r="G8" s="83">
        <v>5865</v>
      </c>
      <c r="H8" s="83">
        <v>100</v>
      </c>
      <c r="I8" s="83">
        <v>83</v>
      </c>
      <c r="J8" s="83">
        <v>141</v>
      </c>
      <c r="K8" s="83">
        <v>171</v>
      </c>
      <c r="L8" s="83">
        <v>196</v>
      </c>
      <c r="M8" s="83">
        <v>227</v>
      </c>
      <c r="N8" s="83">
        <v>43</v>
      </c>
      <c r="O8" s="83">
        <v>66</v>
      </c>
      <c r="P8" s="83">
        <v>116</v>
      </c>
      <c r="Q8" s="83">
        <v>160</v>
      </c>
      <c r="R8" s="83">
        <v>145</v>
      </c>
      <c r="S8" s="83">
        <v>151</v>
      </c>
      <c r="T8" s="83">
        <v>25</v>
      </c>
      <c r="U8" s="83">
        <v>22</v>
      </c>
      <c r="V8" s="83">
        <v>200</v>
      </c>
      <c r="W8" s="83">
        <v>261</v>
      </c>
    </row>
    <row r="9" spans="1:23" s="25" customFormat="1" ht="15.75" customHeight="1">
      <c r="A9" s="95" t="s">
        <v>349</v>
      </c>
      <c r="B9" s="91" t="s">
        <v>29</v>
      </c>
      <c r="C9" s="84">
        <f t="shared" ref="C9:C33" si="0">SUM(D9:E9)</f>
        <v>1943</v>
      </c>
      <c r="D9" s="84">
        <v>1016</v>
      </c>
      <c r="E9" s="84">
        <v>927</v>
      </c>
      <c r="F9" s="84">
        <v>933</v>
      </c>
      <c r="G9" s="84">
        <v>780</v>
      </c>
      <c r="H9" s="84">
        <v>4</v>
      </c>
      <c r="I9" s="84">
        <v>7</v>
      </c>
      <c r="J9" s="84">
        <v>30</v>
      </c>
      <c r="K9" s="84">
        <v>40</v>
      </c>
      <c r="L9" s="84">
        <v>10</v>
      </c>
      <c r="M9" s="84">
        <v>16</v>
      </c>
      <c r="N9" s="84">
        <v>2</v>
      </c>
      <c r="O9" s="84">
        <v>2</v>
      </c>
      <c r="P9" s="84">
        <v>5</v>
      </c>
      <c r="Q9" s="84">
        <v>17</v>
      </c>
      <c r="R9" s="84">
        <v>4</v>
      </c>
      <c r="S9" s="84">
        <v>7</v>
      </c>
      <c r="T9" s="84">
        <v>4</v>
      </c>
      <c r="U9" s="84">
        <v>8</v>
      </c>
      <c r="V9" s="84">
        <v>24</v>
      </c>
      <c r="W9" s="84">
        <v>50</v>
      </c>
    </row>
    <row r="10" spans="1:23" s="25" customFormat="1" ht="15.75" customHeight="1">
      <c r="A10" s="95" t="s">
        <v>172</v>
      </c>
      <c r="B10" s="91" t="s">
        <v>12</v>
      </c>
      <c r="C10" s="84">
        <f t="shared" si="0"/>
        <v>589</v>
      </c>
      <c r="D10" s="84">
        <v>334</v>
      </c>
      <c r="E10" s="84">
        <v>255</v>
      </c>
      <c r="F10" s="84">
        <v>287</v>
      </c>
      <c r="G10" s="84">
        <v>226</v>
      </c>
      <c r="H10" s="84">
        <v>3</v>
      </c>
      <c r="I10" s="84">
        <v>1</v>
      </c>
      <c r="J10" s="84">
        <v>6</v>
      </c>
      <c r="K10" s="84">
        <v>0</v>
      </c>
      <c r="L10" s="84">
        <v>19</v>
      </c>
      <c r="M10" s="84">
        <v>12</v>
      </c>
      <c r="N10" s="84">
        <v>0</v>
      </c>
      <c r="O10" s="84">
        <v>1</v>
      </c>
      <c r="P10" s="84">
        <v>2</v>
      </c>
      <c r="Q10" s="84">
        <v>4</v>
      </c>
      <c r="R10" s="84">
        <v>8</v>
      </c>
      <c r="S10" s="84">
        <v>2</v>
      </c>
      <c r="T10" s="84">
        <v>0</v>
      </c>
      <c r="U10" s="84">
        <v>0</v>
      </c>
      <c r="V10" s="84">
        <v>9</v>
      </c>
      <c r="W10" s="84">
        <v>9</v>
      </c>
    </row>
    <row r="11" spans="1:23" s="25" customFormat="1" ht="15.75" customHeight="1">
      <c r="A11" s="95" t="s">
        <v>350</v>
      </c>
      <c r="B11" s="91" t="s">
        <v>13</v>
      </c>
      <c r="C11" s="84">
        <f t="shared" si="0"/>
        <v>1171</v>
      </c>
      <c r="D11" s="84">
        <v>607</v>
      </c>
      <c r="E11" s="84">
        <v>564</v>
      </c>
      <c r="F11" s="84">
        <v>531</v>
      </c>
      <c r="G11" s="84">
        <v>480</v>
      </c>
      <c r="H11" s="84">
        <v>2</v>
      </c>
      <c r="I11" s="84">
        <v>9</v>
      </c>
      <c r="J11" s="84">
        <v>0</v>
      </c>
      <c r="K11" s="84">
        <v>0</v>
      </c>
      <c r="L11" s="84">
        <v>41</v>
      </c>
      <c r="M11" s="84">
        <v>30</v>
      </c>
      <c r="N11" s="84">
        <v>1</v>
      </c>
      <c r="O11" s="84">
        <v>5</v>
      </c>
      <c r="P11" s="84">
        <v>1</v>
      </c>
      <c r="Q11" s="84">
        <v>0</v>
      </c>
      <c r="R11" s="84">
        <v>24</v>
      </c>
      <c r="S11" s="84">
        <v>23</v>
      </c>
      <c r="T11" s="84">
        <v>2</v>
      </c>
      <c r="U11" s="84">
        <v>4</v>
      </c>
      <c r="V11" s="84">
        <v>5</v>
      </c>
      <c r="W11" s="84">
        <v>13</v>
      </c>
    </row>
    <row r="12" spans="1:23" s="25" customFormat="1" ht="15.75" customHeight="1">
      <c r="A12" s="95" t="s">
        <v>173</v>
      </c>
      <c r="B12" s="91" t="s">
        <v>14</v>
      </c>
      <c r="C12" s="84">
        <f t="shared" si="0"/>
        <v>240</v>
      </c>
      <c r="D12" s="84">
        <v>127</v>
      </c>
      <c r="E12" s="84">
        <v>113</v>
      </c>
      <c r="F12" s="84">
        <v>120</v>
      </c>
      <c r="G12" s="84">
        <v>108</v>
      </c>
      <c r="H12" s="84">
        <v>3</v>
      </c>
      <c r="I12" s="84">
        <v>4</v>
      </c>
      <c r="J12" s="84">
        <v>1</v>
      </c>
      <c r="K12" s="84">
        <v>0</v>
      </c>
      <c r="L12" s="84">
        <v>0</v>
      </c>
      <c r="M12" s="84">
        <v>0</v>
      </c>
      <c r="N12" s="84">
        <v>2</v>
      </c>
      <c r="O12" s="84">
        <v>0</v>
      </c>
      <c r="P12" s="84">
        <v>0</v>
      </c>
      <c r="Q12" s="84">
        <v>0</v>
      </c>
      <c r="R12" s="84">
        <v>0</v>
      </c>
      <c r="S12" s="84">
        <v>1</v>
      </c>
      <c r="T12" s="84">
        <v>0</v>
      </c>
      <c r="U12" s="84">
        <v>0</v>
      </c>
      <c r="V12" s="84">
        <v>1</v>
      </c>
      <c r="W12" s="84">
        <v>0</v>
      </c>
    </row>
    <row r="13" spans="1:23" s="25" customFormat="1" ht="15.75" customHeight="1">
      <c r="A13" s="95" t="s">
        <v>174</v>
      </c>
      <c r="B13" s="91" t="s">
        <v>15</v>
      </c>
      <c r="C13" s="84">
        <f t="shared" si="0"/>
        <v>309</v>
      </c>
      <c r="D13" s="84">
        <v>163</v>
      </c>
      <c r="E13" s="84">
        <v>146</v>
      </c>
      <c r="F13" s="84">
        <v>137</v>
      </c>
      <c r="G13" s="84">
        <v>127</v>
      </c>
      <c r="H13" s="84">
        <v>0</v>
      </c>
      <c r="I13" s="84">
        <v>0</v>
      </c>
      <c r="J13" s="84">
        <v>2</v>
      </c>
      <c r="K13" s="84">
        <v>1</v>
      </c>
      <c r="L13" s="84">
        <v>3</v>
      </c>
      <c r="M13" s="84">
        <v>1</v>
      </c>
      <c r="N13" s="84">
        <v>0</v>
      </c>
      <c r="O13" s="84">
        <v>0</v>
      </c>
      <c r="P13" s="84">
        <v>15</v>
      </c>
      <c r="Q13" s="84">
        <v>14</v>
      </c>
      <c r="R13" s="84">
        <v>5</v>
      </c>
      <c r="S13" s="84">
        <v>3</v>
      </c>
      <c r="T13" s="84">
        <v>1</v>
      </c>
      <c r="U13" s="84">
        <v>0</v>
      </c>
      <c r="V13" s="84">
        <v>0</v>
      </c>
      <c r="W13" s="84">
        <v>0</v>
      </c>
    </row>
    <row r="14" spans="1:23" s="25" customFormat="1" ht="15.75" customHeight="1">
      <c r="A14" s="95" t="s">
        <v>351</v>
      </c>
      <c r="B14" s="91" t="s">
        <v>30</v>
      </c>
      <c r="C14" s="84">
        <f t="shared" si="0"/>
        <v>1397</v>
      </c>
      <c r="D14" s="84">
        <v>670</v>
      </c>
      <c r="E14" s="84">
        <v>727</v>
      </c>
      <c r="F14" s="84">
        <v>558</v>
      </c>
      <c r="G14" s="84">
        <v>619</v>
      </c>
      <c r="H14" s="84">
        <v>28</v>
      </c>
      <c r="I14" s="84">
        <v>17</v>
      </c>
      <c r="J14" s="84">
        <v>16</v>
      </c>
      <c r="K14" s="84">
        <v>11</v>
      </c>
      <c r="L14" s="84">
        <v>20</v>
      </c>
      <c r="M14" s="84">
        <v>28</v>
      </c>
      <c r="N14" s="84">
        <v>11</v>
      </c>
      <c r="O14" s="84">
        <v>14</v>
      </c>
      <c r="P14" s="84">
        <v>9</v>
      </c>
      <c r="Q14" s="84">
        <v>4</v>
      </c>
      <c r="R14" s="84">
        <v>15</v>
      </c>
      <c r="S14" s="84">
        <v>17</v>
      </c>
      <c r="T14" s="84">
        <v>5</v>
      </c>
      <c r="U14" s="84">
        <v>2</v>
      </c>
      <c r="V14" s="84">
        <v>8</v>
      </c>
      <c r="W14" s="84">
        <v>15</v>
      </c>
    </row>
    <row r="15" spans="1:23" s="25" customFormat="1" ht="15.75" customHeight="1">
      <c r="A15" s="95" t="s">
        <v>175</v>
      </c>
      <c r="B15" s="91" t="s">
        <v>16</v>
      </c>
      <c r="C15" s="84">
        <f t="shared" si="0"/>
        <v>811</v>
      </c>
      <c r="D15" s="84">
        <v>403</v>
      </c>
      <c r="E15" s="84">
        <v>408</v>
      </c>
      <c r="F15" s="84">
        <v>338</v>
      </c>
      <c r="G15" s="84">
        <v>338</v>
      </c>
      <c r="H15" s="84">
        <v>3</v>
      </c>
      <c r="I15" s="84">
        <v>3</v>
      </c>
      <c r="J15" s="84">
        <v>8</v>
      </c>
      <c r="K15" s="84">
        <v>12</v>
      </c>
      <c r="L15" s="84">
        <v>10</v>
      </c>
      <c r="M15" s="84">
        <v>7</v>
      </c>
      <c r="N15" s="84">
        <v>5</v>
      </c>
      <c r="O15" s="84">
        <v>10</v>
      </c>
      <c r="P15" s="84">
        <v>17</v>
      </c>
      <c r="Q15" s="84">
        <v>16</v>
      </c>
      <c r="R15" s="84">
        <v>8</v>
      </c>
      <c r="S15" s="84">
        <v>7</v>
      </c>
      <c r="T15" s="84">
        <v>0</v>
      </c>
      <c r="U15" s="84">
        <v>0</v>
      </c>
      <c r="V15" s="84">
        <v>14</v>
      </c>
      <c r="W15" s="84">
        <v>15</v>
      </c>
    </row>
    <row r="16" spans="1:23" s="25" customFormat="1" ht="15.75" customHeight="1">
      <c r="A16" s="95" t="s">
        <v>176</v>
      </c>
      <c r="B16" s="91" t="s">
        <v>17</v>
      </c>
      <c r="C16" s="84">
        <f t="shared" si="0"/>
        <v>254</v>
      </c>
      <c r="D16" s="84">
        <v>137</v>
      </c>
      <c r="E16" s="84">
        <v>117</v>
      </c>
      <c r="F16" s="84">
        <v>117</v>
      </c>
      <c r="G16" s="84">
        <v>96</v>
      </c>
      <c r="H16" s="84">
        <v>3</v>
      </c>
      <c r="I16" s="84">
        <v>4</v>
      </c>
      <c r="J16" s="84">
        <v>4</v>
      </c>
      <c r="K16" s="84">
        <v>3</v>
      </c>
      <c r="L16" s="84">
        <v>3</v>
      </c>
      <c r="M16" s="84">
        <v>6</v>
      </c>
      <c r="N16" s="84">
        <v>1</v>
      </c>
      <c r="O16" s="84">
        <v>1</v>
      </c>
      <c r="P16" s="84">
        <v>2</v>
      </c>
      <c r="Q16" s="84">
        <v>2</v>
      </c>
      <c r="R16" s="84">
        <v>4</v>
      </c>
      <c r="S16" s="84">
        <v>3</v>
      </c>
      <c r="T16" s="84">
        <v>0</v>
      </c>
      <c r="U16" s="84">
        <v>0</v>
      </c>
      <c r="V16" s="84">
        <v>3</v>
      </c>
      <c r="W16" s="84">
        <v>2</v>
      </c>
    </row>
    <row r="17" spans="1:23" s="25" customFormat="1" ht="15.75" customHeight="1">
      <c r="A17" s="95" t="s">
        <v>177</v>
      </c>
      <c r="B17" s="91" t="s">
        <v>18</v>
      </c>
      <c r="C17" s="84">
        <f t="shared" si="0"/>
        <v>495</v>
      </c>
      <c r="D17" s="84">
        <v>263</v>
      </c>
      <c r="E17" s="84">
        <v>232</v>
      </c>
      <c r="F17" s="84">
        <v>217</v>
      </c>
      <c r="G17" s="84">
        <v>193</v>
      </c>
      <c r="H17" s="84">
        <v>9</v>
      </c>
      <c r="I17" s="84">
        <v>6</v>
      </c>
      <c r="J17" s="84">
        <v>5</v>
      </c>
      <c r="K17" s="84">
        <v>3</v>
      </c>
      <c r="L17" s="84">
        <v>5</v>
      </c>
      <c r="M17" s="84">
        <v>7</v>
      </c>
      <c r="N17" s="84">
        <v>0</v>
      </c>
      <c r="O17" s="84">
        <v>1</v>
      </c>
      <c r="P17" s="84">
        <v>8</v>
      </c>
      <c r="Q17" s="84">
        <v>11</v>
      </c>
      <c r="R17" s="84">
        <v>7</v>
      </c>
      <c r="S17" s="84">
        <v>6</v>
      </c>
      <c r="T17" s="84">
        <v>1</v>
      </c>
      <c r="U17" s="84">
        <v>0</v>
      </c>
      <c r="V17" s="84">
        <v>11</v>
      </c>
      <c r="W17" s="84">
        <v>5</v>
      </c>
    </row>
    <row r="18" spans="1:23" s="25" customFormat="1" ht="15.75" customHeight="1">
      <c r="A18" s="95" t="s">
        <v>178</v>
      </c>
      <c r="B18" s="91" t="s">
        <v>19</v>
      </c>
      <c r="C18" s="84">
        <f t="shared" si="0"/>
        <v>215</v>
      </c>
      <c r="D18" s="84">
        <v>102</v>
      </c>
      <c r="E18" s="84">
        <v>113</v>
      </c>
      <c r="F18" s="84">
        <v>79</v>
      </c>
      <c r="G18" s="84">
        <v>88</v>
      </c>
      <c r="H18" s="84">
        <v>2</v>
      </c>
      <c r="I18" s="84">
        <v>1</v>
      </c>
      <c r="J18" s="84">
        <v>0</v>
      </c>
      <c r="K18" s="84">
        <v>2</v>
      </c>
      <c r="L18" s="84">
        <v>5</v>
      </c>
      <c r="M18" s="84">
        <v>3</v>
      </c>
      <c r="N18" s="84">
        <v>1</v>
      </c>
      <c r="O18" s="84">
        <v>0</v>
      </c>
      <c r="P18" s="84">
        <v>0</v>
      </c>
      <c r="Q18" s="84">
        <v>0</v>
      </c>
      <c r="R18" s="84">
        <v>3</v>
      </c>
      <c r="S18" s="84">
        <v>2</v>
      </c>
      <c r="T18" s="84">
        <v>1</v>
      </c>
      <c r="U18" s="84">
        <v>1</v>
      </c>
      <c r="V18" s="84">
        <v>11</v>
      </c>
      <c r="W18" s="84">
        <v>16</v>
      </c>
    </row>
    <row r="19" spans="1:23" s="25" customFormat="1" ht="15.75" customHeight="1">
      <c r="A19" s="95" t="s">
        <v>352</v>
      </c>
      <c r="B19" s="91" t="s">
        <v>31</v>
      </c>
      <c r="C19" s="84">
        <f t="shared" si="0"/>
        <v>647</v>
      </c>
      <c r="D19" s="84">
        <v>298</v>
      </c>
      <c r="E19" s="84">
        <v>349</v>
      </c>
      <c r="F19" s="84">
        <v>251</v>
      </c>
      <c r="G19" s="84">
        <v>304</v>
      </c>
      <c r="H19" s="84">
        <v>5</v>
      </c>
      <c r="I19" s="84">
        <v>10</v>
      </c>
      <c r="J19" s="84">
        <v>10</v>
      </c>
      <c r="K19" s="84">
        <v>3</v>
      </c>
      <c r="L19" s="84">
        <v>4</v>
      </c>
      <c r="M19" s="84">
        <v>4</v>
      </c>
      <c r="N19" s="84">
        <v>1</v>
      </c>
      <c r="O19" s="84">
        <v>1</v>
      </c>
      <c r="P19" s="84">
        <v>6</v>
      </c>
      <c r="Q19" s="84">
        <v>4</v>
      </c>
      <c r="R19" s="84">
        <v>10</v>
      </c>
      <c r="S19" s="84">
        <v>4</v>
      </c>
      <c r="T19" s="84">
        <v>3</v>
      </c>
      <c r="U19" s="84">
        <v>4</v>
      </c>
      <c r="V19" s="84">
        <v>8</v>
      </c>
      <c r="W19" s="84">
        <v>15</v>
      </c>
    </row>
    <row r="20" spans="1:23" s="25" customFormat="1" ht="15.75" customHeight="1">
      <c r="A20" s="95" t="s">
        <v>353</v>
      </c>
      <c r="B20" s="91" t="s">
        <v>32</v>
      </c>
      <c r="C20" s="84">
        <f t="shared" si="0"/>
        <v>1111</v>
      </c>
      <c r="D20" s="84">
        <v>506</v>
      </c>
      <c r="E20" s="84">
        <v>605</v>
      </c>
      <c r="F20" s="84">
        <v>452</v>
      </c>
      <c r="G20" s="84">
        <v>471</v>
      </c>
      <c r="H20" s="84">
        <v>0</v>
      </c>
      <c r="I20" s="84">
        <v>0</v>
      </c>
      <c r="J20" s="84">
        <v>8</v>
      </c>
      <c r="K20" s="84">
        <v>33</v>
      </c>
      <c r="L20" s="84">
        <v>2</v>
      </c>
      <c r="M20" s="84">
        <v>6</v>
      </c>
      <c r="N20" s="84">
        <v>0</v>
      </c>
      <c r="O20" s="84">
        <v>8</v>
      </c>
      <c r="P20" s="84">
        <v>20</v>
      </c>
      <c r="Q20" s="84">
        <v>49</v>
      </c>
      <c r="R20" s="84">
        <v>19</v>
      </c>
      <c r="S20" s="84">
        <v>18</v>
      </c>
      <c r="T20" s="84">
        <v>0</v>
      </c>
      <c r="U20" s="84">
        <v>0</v>
      </c>
      <c r="V20" s="84">
        <v>5</v>
      </c>
      <c r="W20" s="84">
        <v>20</v>
      </c>
    </row>
    <row r="21" spans="1:23" s="25" customFormat="1" ht="15.75" customHeight="1">
      <c r="A21" s="95" t="s">
        <v>179</v>
      </c>
      <c r="B21" s="91" t="s">
        <v>20</v>
      </c>
      <c r="C21" s="84">
        <f t="shared" si="0"/>
        <v>658</v>
      </c>
      <c r="D21" s="84">
        <v>337</v>
      </c>
      <c r="E21" s="84">
        <v>321</v>
      </c>
      <c r="F21" s="84">
        <v>277</v>
      </c>
      <c r="G21" s="84">
        <v>271</v>
      </c>
      <c r="H21" s="84">
        <v>4</v>
      </c>
      <c r="I21" s="84">
        <v>0</v>
      </c>
      <c r="J21" s="84">
        <v>12</v>
      </c>
      <c r="K21" s="84">
        <v>10</v>
      </c>
      <c r="L21" s="84">
        <v>10</v>
      </c>
      <c r="M21" s="84">
        <v>9</v>
      </c>
      <c r="N21" s="84">
        <v>2</v>
      </c>
      <c r="O21" s="84">
        <v>6</v>
      </c>
      <c r="P21" s="84">
        <v>6</v>
      </c>
      <c r="Q21" s="84">
        <v>9</v>
      </c>
      <c r="R21" s="84">
        <v>8</v>
      </c>
      <c r="S21" s="84">
        <v>5</v>
      </c>
      <c r="T21" s="84">
        <v>4</v>
      </c>
      <c r="U21" s="84">
        <v>0</v>
      </c>
      <c r="V21" s="84">
        <v>14</v>
      </c>
      <c r="W21" s="84">
        <v>11</v>
      </c>
    </row>
    <row r="22" spans="1:23" s="25" customFormat="1" ht="15.75" customHeight="1">
      <c r="A22" s="95" t="s">
        <v>180</v>
      </c>
      <c r="B22" s="91" t="s">
        <v>21</v>
      </c>
      <c r="C22" s="84">
        <f t="shared" si="0"/>
        <v>365</v>
      </c>
      <c r="D22" s="84">
        <v>181</v>
      </c>
      <c r="E22" s="84">
        <v>184</v>
      </c>
      <c r="F22" s="84">
        <v>158</v>
      </c>
      <c r="G22" s="84">
        <v>151</v>
      </c>
      <c r="H22" s="84">
        <v>1</v>
      </c>
      <c r="I22" s="84">
        <v>2</v>
      </c>
      <c r="J22" s="84">
        <v>9</v>
      </c>
      <c r="K22" s="84">
        <v>11</v>
      </c>
      <c r="L22" s="84">
        <v>2</v>
      </c>
      <c r="M22" s="84">
        <v>2</v>
      </c>
      <c r="N22" s="84">
        <v>0</v>
      </c>
      <c r="O22" s="84">
        <v>1</v>
      </c>
      <c r="P22" s="84">
        <v>7</v>
      </c>
      <c r="Q22" s="84">
        <v>10</v>
      </c>
      <c r="R22" s="84">
        <v>0</v>
      </c>
      <c r="S22" s="84">
        <v>1</v>
      </c>
      <c r="T22" s="84">
        <v>0</v>
      </c>
      <c r="U22" s="84">
        <v>1</v>
      </c>
      <c r="V22" s="84">
        <v>4</v>
      </c>
      <c r="W22" s="84">
        <v>5</v>
      </c>
    </row>
    <row r="23" spans="1:23" s="25" customFormat="1" ht="15.75" customHeight="1">
      <c r="A23" s="95" t="s">
        <v>181</v>
      </c>
      <c r="B23" s="91" t="s">
        <v>22</v>
      </c>
      <c r="C23" s="84">
        <f t="shared" si="0"/>
        <v>289</v>
      </c>
      <c r="D23" s="84">
        <v>140</v>
      </c>
      <c r="E23" s="84">
        <v>149</v>
      </c>
      <c r="F23" s="84">
        <v>98</v>
      </c>
      <c r="G23" s="84">
        <v>102</v>
      </c>
      <c r="H23" s="84">
        <v>1</v>
      </c>
      <c r="I23" s="84">
        <v>2</v>
      </c>
      <c r="J23" s="84">
        <v>16</v>
      </c>
      <c r="K23" s="84">
        <v>12</v>
      </c>
      <c r="L23" s="84">
        <v>11</v>
      </c>
      <c r="M23" s="84">
        <v>17</v>
      </c>
      <c r="N23" s="84">
        <v>2</v>
      </c>
      <c r="O23" s="84">
        <v>4</v>
      </c>
      <c r="P23" s="84">
        <v>1</v>
      </c>
      <c r="Q23" s="84">
        <v>3</v>
      </c>
      <c r="R23" s="84">
        <v>2</v>
      </c>
      <c r="S23" s="84">
        <v>0</v>
      </c>
      <c r="T23" s="84">
        <v>0</v>
      </c>
      <c r="U23" s="84">
        <v>0</v>
      </c>
      <c r="V23" s="84">
        <v>9</v>
      </c>
      <c r="W23" s="84">
        <v>9</v>
      </c>
    </row>
    <row r="24" spans="1:23" s="25" customFormat="1" ht="15.75" customHeight="1">
      <c r="A24" s="95" t="s">
        <v>182</v>
      </c>
      <c r="B24" s="91" t="s">
        <v>23</v>
      </c>
      <c r="C24" s="84">
        <f t="shared" si="0"/>
        <v>38</v>
      </c>
      <c r="D24" s="84">
        <v>24</v>
      </c>
      <c r="E24" s="84">
        <v>14</v>
      </c>
      <c r="F24" s="84">
        <v>22</v>
      </c>
      <c r="G24" s="84">
        <v>10</v>
      </c>
      <c r="H24" s="84">
        <v>0</v>
      </c>
      <c r="I24" s="84">
        <v>0</v>
      </c>
      <c r="J24" s="84">
        <v>0</v>
      </c>
      <c r="K24" s="84">
        <v>0</v>
      </c>
      <c r="L24" s="84">
        <v>1</v>
      </c>
      <c r="M24" s="84">
        <v>2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2</v>
      </c>
      <c r="T24" s="84">
        <v>0</v>
      </c>
      <c r="U24" s="84">
        <v>0</v>
      </c>
      <c r="V24" s="84">
        <v>1</v>
      </c>
      <c r="W24" s="84">
        <v>0</v>
      </c>
    </row>
    <row r="25" spans="1:23" s="25" customFormat="1" ht="15.75" customHeight="1">
      <c r="A25" s="95" t="s">
        <v>183</v>
      </c>
      <c r="B25" s="91" t="s">
        <v>24</v>
      </c>
      <c r="C25" s="84">
        <f t="shared" si="0"/>
        <v>234</v>
      </c>
      <c r="D25" s="84">
        <v>96</v>
      </c>
      <c r="E25" s="84">
        <v>138</v>
      </c>
      <c r="F25" s="84">
        <v>89</v>
      </c>
      <c r="G25" s="84">
        <v>120</v>
      </c>
      <c r="H25" s="84">
        <v>3</v>
      </c>
      <c r="I25" s="84">
        <v>1</v>
      </c>
      <c r="J25" s="84">
        <v>2</v>
      </c>
      <c r="K25" s="84">
        <v>4</v>
      </c>
      <c r="L25" s="84">
        <v>1</v>
      </c>
      <c r="M25" s="84">
        <v>10</v>
      </c>
      <c r="N25" s="84">
        <v>0</v>
      </c>
      <c r="O25" s="84">
        <v>0</v>
      </c>
      <c r="P25" s="84">
        <v>0</v>
      </c>
      <c r="Q25" s="84">
        <v>1</v>
      </c>
      <c r="R25" s="84">
        <v>0</v>
      </c>
      <c r="S25" s="84">
        <v>0</v>
      </c>
      <c r="T25" s="84">
        <v>0</v>
      </c>
      <c r="U25" s="84">
        <v>1</v>
      </c>
      <c r="V25" s="84">
        <v>1</v>
      </c>
      <c r="W25" s="84">
        <v>1</v>
      </c>
    </row>
    <row r="26" spans="1:23" s="25" customFormat="1" ht="15.75" customHeight="1">
      <c r="A26" s="95" t="s">
        <v>184</v>
      </c>
      <c r="B26" s="91" t="s">
        <v>25</v>
      </c>
      <c r="C26" s="84">
        <f t="shared" si="0"/>
        <v>136</v>
      </c>
      <c r="D26" s="84">
        <v>79</v>
      </c>
      <c r="E26" s="84">
        <v>57</v>
      </c>
      <c r="F26" s="84">
        <v>70</v>
      </c>
      <c r="G26" s="84">
        <v>45</v>
      </c>
      <c r="H26" s="84">
        <v>0</v>
      </c>
      <c r="I26" s="84">
        <v>0</v>
      </c>
      <c r="J26" s="84">
        <v>3</v>
      </c>
      <c r="K26" s="84">
        <v>9</v>
      </c>
      <c r="L26" s="84">
        <v>2</v>
      </c>
      <c r="M26" s="84">
        <v>1</v>
      </c>
      <c r="N26" s="84">
        <v>1</v>
      </c>
      <c r="O26" s="84">
        <v>0</v>
      </c>
      <c r="P26" s="84">
        <v>2</v>
      </c>
      <c r="Q26" s="84">
        <v>2</v>
      </c>
      <c r="R26" s="84">
        <v>0</v>
      </c>
      <c r="S26" s="84">
        <v>0</v>
      </c>
      <c r="T26" s="84">
        <v>0</v>
      </c>
      <c r="U26" s="84">
        <v>0</v>
      </c>
      <c r="V26" s="84">
        <v>1</v>
      </c>
      <c r="W26" s="84">
        <v>0</v>
      </c>
    </row>
    <row r="27" spans="1:23" s="25" customFormat="1" ht="15.75" customHeight="1">
      <c r="A27" s="95" t="s">
        <v>354</v>
      </c>
      <c r="B27" s="91" t="s">
        <v>33</v>
      </c>
      <c r="C27" s="84">
        <f t="shared" si="0"/>
        <v>735</v>
      </c>
      <c r="D27" s="84">
        <v>398</v>
      </c>
      <c r="E27" s="84">
        <v>337</v>
      </c>
      <c r="F27" s="84">
        <v>335</v>
      </c>
      <c r="G27" s="84">
        <v>283</v>
      </c>
      <c r="H27" s="84">
        <v>17</v>
      </c>
      <c r="I27" s="84">
        <v>11</v>
      </c>
      <c r="J27" s="84">
        <v>5</v>
      </c>
      <c r="K27" s="84">
        <v>8</v>
      </c>
      <c r="L27" s="84">
        <v>10</v>
      </c>
      <c r="M27" s="84">
        <v>10</v>
      </c>
      <c r="N27" s="84">
        <v>8</v>
      </c>
      <c r="O27" s="84">
        <v>2</v>
      </c>
      <c r="P27" s="84">
        <v>4</v>
      </c>
      <c r="Q27" s="84">
        <v>3</v>
      </c>
      <c r="R27" s="84">
        <v>4</v>
      </c>
      <c r="S27" s="84">
        <v>9</v>
      </c>
      <c r="T27" s="84">
        <v>1</v>
      </c>
      <c r="U27" s="84">
        <v>1</v>
      </c>
      <c r="V27" s="84">
        <v>14</v>
      </c>
      <c r="W27" s="84">
        <v>10</v>
      </c>
    </row>
    <row r="28" spans="1:23" s="25" customFormat="1" ht="15.75" customHeight="1">
      <c r="A28" s="95" t="s">
        <v>185</v>
      </c>
      <c r="B28" s="91" t="s">
        <v>26</v>
      </c>
      <c r="C28" s="84">
        <f t="shared" si="0"/>
        <v>150</v>
      </c>
      <c r="D28" s="84">
        <v>62</v>
      </c>
      <c r="E28" s="84">
        <v>88</v>
      </c>
      <c r="F28" s="84">
        <v>44</v>
      </c>
      <c r="G28" s="84">
        <v>58</v>
      </c>
      <c r="H28" s="84">
        <v>2</v>
      </c>
      <c r="I28" s="84">
        <v>0</v>
      </c>
      <c r="J28" s="84">
        <v>2</v>
      </c>
      <c r="K28" s="84">
        <v>5</v>
      </c>
      <c r="L28" s="84">
        <v>3</v>
      </c>
      <c r="M28" s="84">
        <v>3</v>
      </c>
      <c r="N28" s="84">
        <v>1</v>
      </c>
      <c r="O28" s="84">
        <v>3</v>
      </c>
      <c r="P28" s="84">
        <v>0</v>
      </c>
      <c r="Q28" s="84">
        <v>1</v>
      </c>
      <c r="R28" s="84">
        <v>2</v>
      </c>
      <c r="S28" s="84">
        <v>3</v>
      </c>
      <c r="T28" s="84">
        <v>0</v>
      </c>
      <c r="U28" s="84">
        <v>0</v>
      </c>
      <c r="V28" s="84">
        <v>8</v>
      </c>
      <c r="W28" s="84">
        <v>15</v>
      </c>
    </row>
    <row r="29" spans="1:23" s="25" customFormat="1" ht="15.75" customHeight="1">
      <c r="A29" s="117" t="s">
        <v>419</v>
      </c>
      <c r="B29" s="91" t="s">
        <v>34</v>
      </c>
      <c r="C29" s="84">
        <f t="shared" si="0"/>
        <v>205</v>
      </c>
      <c r="D29" s="84">
        <v>105</v>
      </c>
      <c r="E29" s="84">
        <v>100</v>
      </c>
      <c r="F29" s="84">
        <v>80</v>
      </c>
      <c r="G29" s="84">
        <v>83</v>
      </c>
      <c r="H29" s="84">
        <v>0</v>
      </c>
      <c r="I29" s="84">
        <v>0</v>
      </c>
      <c r="J29" s="84">
        <v>0</v>
      </c>
      <c r="K29" s="84">
        <v>0</v>
      </c>
      <c r="L29" s="84">
        <v>2</v>
      </c>
      <c r="M29" s="84">
        <v>1</v>
      </c>
      <c r="N29" s="84">
        <v>0</v>
      </c>
      <c r="O29" s="84">
        <v>0</v>
      </c>
      <c r="P29" s="84">
        <v>8</v>
      </c>
      <c r="Q29" s="84">
        <v>7</v>
      </c>
      <c r="R29" s="84">
        <v>6</v>
      </c>
      <c r="S29" s="84">
        <v>5</v>
      </c>
      <c r="T29" s="84">
        <v>0</v>
      </c>
      <c r="U29" s="84">
        <v>0</v>
      </c>
      <c r="V29" s="84">
        <v>9</v>
      </c>
      <c r="W29" s="84">
        <v>4</v>
      </c>
    </row>
    <row r="30" spans="1:23" s="25" customFormat="1" ht="15.75" customHeight="1">
      <c r="A30" s="117" t="s">
        <v>420</v>
      </c>
      <c r="B30" s="91" t="s">
        <v>35</v>
      </c>
      <c r="C30" s="83">
        <f t="shared" si="0"/>
        <v>1048</v>
      </c>
      <c r="D30" s="83">
        <v>568</v>
      </c>
      <c r="E30" s="83">
        <v>480</v>
      </c>
      <c r="F30" s="83">
        <v>539</v>
      </c>
      <c r="G30" s="83">
        <v>433</v>
      </c>
      <c r="H30" s="83">
        <v>0</v>
      </c>
      <c r="I30" s="83">
        <v>3</v>
      </c>
      <c r="J30" s="83">
        <v>0</v>
      </c>
      <c r="K30" s="83">
        <v>1</v>
      </c>
      <c r="L30" s="83">
        <v>23</v>
      </c>
      <c r="M30" s="83">
        <v>30</v>
      </c>
      <c r="N30" s="83">
        <v>0</v>
      </c>
      <c r="O30" s="83">
        <v>7</v>
      </c>
      <c r="P30" s="83">
        <v>0</v>
      </c>
      <c r="Q30" s="83">
        <v>1</v>
      </c>
      <c r="R30" s="83">
        <v>3</v>
      </c>
      <c r="S30" s="83">
        <v>5</v>
      </c>
      <c r="T30" s="83">
        <v>3</v>
      </c>
      <c r="U30" s="83">
        <v>0</v>
      </c>
      <c r="V30" s="83">
        <v>0</v>
      </c>
      <c r="W30" s="83">
        <v>0</v>
      </c>
    </row>
    <row r="31" spans="1:23" s="25" customFormat="1" ht="15.75" customHeight="1">
      <c r="A31" s="117" t="s">
        <v>421</v>
      </c>
      <c r="B31" s="91" t="s">
        <v>36</v>
      </c>
      <c r="C31" s="83">
        <f t="shared" si="0"/>
        <v>922</v>
      </c>
      <c r="D31" s="83">
        <v>349</v>
      </c>
      <c r="E31" s="83">
        <v>573</v>
      </c>
      <c r="F31" s="83">
        <v>272</v>
      </c>
      <c r="G31" s="83">
        <v>472</v>
      </c>
      <c r="H31" s="83">
        <v>8</v>
      </c>
      <c r="I31" s="83">
        <v>2</v>
      </c>
      <c r="J31" s="83">
        <v>2</v>
      </c>
      <c r="K31" s="83">
        <v>3</v>
      </c>
      <c r="L31" s="83">
        <v>9</v>
      </c>
      <c r="M31" s="83">
        <v>22</v>
      </c>
      <c r="N31" s="83">
        <v>5</v>
      </c>
      <c r="O31" s="83">
        <v>0</v>
      </c>
      <c r="P31" s="83">
        <v>3</v>
      </c>
      <c r="Q31" s="83">
        <v>2</v>
      </c>
      <c r="R31" s="83">
        <v>13</v>
      </c>
      <c r="S31" s="83">
        <v>28</v>
      </c>
      <c r="T31" s="83">
        <v>0</v>
      </c>
      <c r="U31" s="83">
        <v>0</v>
      </c>
      <c r="V31" s="83">
        <v>37</v>
      </c>
      <c r="W31" s="83">
        <v>44</v>
      </c>
    </row>
    <row r="32" spans="1:23" s="25" customFormat="1" ht="15.75" customHeight="1">
      <c r="A32" s="95" t="s">
        <v>186</v>
      </c>
      <c r="B32" s="91" t="s">
        <v>27</v>
      </c>
      <c r="C32" s="84">
        <f t="shared" si="0"/>
        <v>26</v>
      </c>
      <c r="D32" s="84">
        <v>21</v>
      </c>
      <c r="E32" s="84">
        <v>5</v>
      </c>
      <c r="F32" s="84">
        <v>18</v>
      </c>
      <c r="G32" s="84">
        <v>3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3</v>
      </c>
      <c r="W32" s="84">
        <v>2</v>
      </c>
    </row>
    <row r="33" spans="1:23" s="25" customFormat="1" ht="15.75" customHeight="1">
      <c r="A33" s="96" t="s">
        <v>187</v>
      </c>
      <c r="B33" s="93" t="s">
        <v>28</v>
      </c>
      <c r="C33" s="85">
        <f t="shared" si="0"/>
        <v>12</v>
      </c>
      <c r="D33" s="85">
        <v>8</v>
      </c>
      <c r="E33" s="85">
        <v>4</v>
      </c>
      <c r="F33" s="85">
        <v>6</v>
      </c>
      <c r="G33" s="85">
        <v>4</v>
      </c>
      <c r="H33" s="85">
        <v>2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</row>
    <row r="34" spans="1:23" ht="15.75" customHeight="1">
      <c r="A34" s="6" t="s">
        <v>103</v>
      </c>
    </row>
    <row r="35" spans="1:23" ht="15.75" customHeight="1">
      <c r="A35" s="20" t="s">
        <v>92</v>
      </c>
    </row>
    <row r="36" spans="1:23" ht="15.75" customHeight="1"/>
  </sheetData>
  <mergeCells count="14">
    <mergeCell ref="A4:B7"/>
    <mergeCell ref="C5:E6"/>
    <mergeCell ref="F5:G6"/>
    <mergeCell ref="H5:M5"/>
    <mergeCell ref="N5:S5"/>
    <mergeCell ref="H6:I6"/>
    <mergeCell ref="J6:K6"/>
    <mergeCell ref="L6:M6"/>
    <mergeCell ref="N6:O6"/>
    <mergeCell ref="P6:Q6"/>
    <mergeCell ref="R6:S6"/>
    <mergeCell ref="C4:W4"/>
    <mergeCell ref="T5:U6"/>
    <mergeCell ref="V5:W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
&amp;9民國97年&amp;R&amp;"微軟正黑體,標準"本表共&amp;N頁，第&amp;P頁</oddHeader>
  </headerFooter>
  <ignoredErrors>
    <ignoredError sqref="C8 C9:C31 C32:C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"/>
  <sheetViews>
    <sheetView zoomScaleNormal="100" zoomScaleSheetLayoutView="100" workbookViewId="0">
      <pane xSplit="3" ySplit="8" topLeftCell="D9" activePane="bottomRight" state="frozen"/>
      <selection activeCell="J13" sqref="J13"/>
      <selection pane="topRight" activeCell="J13" sqref="J13"/>
      <selection pane="bottomLeft" activeCell="J13" sqref="J13"/>
      <selection pane="bottomRight" activeCell="W14" sqref="W14"/>
    </sheetView>
  </sheetViews>
  <sheetFormatPr defaultColWidth="5.5" defaultRowHeight="11.1" customHeight="1"/>
  <cols>
    <col min="1" max="1" width="12.5" style="6" customWidth="1"/>
    <col min="2" max="2" width="20.6640625" style="6" customWidth="1"/>
    <col min="3" max="5" width="12.6640625" style="6" customWidth="1"/>
    <col min="6" max="22" width="12.5" style="6" customWidth="1"/>
    <col min="23" max="16384" width="5.5" style="6"/>
  </cols>
  <sheetData>
    <row r="1" spans="1:22" s="5" customFormat="1" ht="20.25" customHeight="1">
      <c r="A1" s="201" t="s">
        <v>447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2" s="5" customFormat="1" ht="14.25" customHeight="1">
      <c r="A2" s="113" t="s">
        <v>451</v>
      </c>
      <c r="B2" s="166"/>
      <c r="C2" s="166"/>
      <c r="D2" s="166"/>
      <c r="E2" s="166"/>
      <c r="F2" s="166"/>
      <c r="G2" s="166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2" s="37" customFormat="1" ht="12.75" customHeight="1">
      <c r="A3" s="147" t="s">
        <v>510</v>
      </c>
      <c r="B3" s="36"/>
      <c r="C3" s="5" t="str">
        <f>IF(C8=SUM(C9:C30),"","*")</f>
        <v/>
      </c>
      <c r="D3" s="5" t="str">
        <f t="shared" ref="D3:U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6"/>
    </row>
    <row r="4" spans="1:22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2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2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2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2" s="40" customFormat="1" ht="15" customHeight="1">
      <c r="A8" s="161" t="s">
        <v>483</v>
      </c>
      <c r="B8" s="150" t="s">
        <v>6</v>
      </c>
      <c r="C8" s="151">
        <v>1026</v>
      </c>
      <c r="D8" s="151">
        <v>202</v>
      </c>
      <c r="E8" s="151">
        <v>824</v>
      </c>
      <c r="F8" s="151">
        <v>824</v>
      </c>
      <c r="G8" s="151">
        <v>919</v>
      </c>
      <c r="H8" s="151">
        <v>76</v>
      </c>
      <c r="I8" s="151">
        <v>181</v>
      </c>
      <c r="J8" s="151">
        <v>422</v>
      </c>
      <c r="K8" s="151">
        <v>240</v>
      </c>
      <c r="L8" s="151">
        <v>871</v>
      </c>
      <c r="M8" s="151">
        <v>72</v>
      </c>
      <c r="N8" s="151">
        <v>204</v>
      </c>
      <c r="O8" s="151">
        <v>395</v>
      </c>
      <c r="P8" s="151">
        <v>200</v>
      </c>
      <c r="Q8" s="151">
        <v>60</v>
      </c>
      <c r="R8" s="151">
        <v>6</v>
      </c>
      <c r="S8" s="151">
        <v>18</v>
      </c>
      <c r="T8" s="151">
        <v>27</v>
      </c>
      <c r="U8" s="151">
        <v>9</v>
      </c>
      <c r="V8" s="43"/>
    </row>
    <row r="9" spans="1:22" s="40" customFormat="1" ht="14.25" customHeight="1">
      <c r="A9" s="114" t="s">
        <v>409</v>
      </c>
      <c r="B9" s="42" t="s">
        <v>7</v>
      </c>
      <c r="C9" s="43">
        <v>115</v>
      </c>
      <c r="D9" s="43">
        <v>29</v>
      </c>
      <c r="E9" s="43">
        <v>86</v>
      </c>
      <c r="F9" s="43">
        <v>86</v>
      </c>
      <c r="G9" s="43">
        <v>88</v>
      </c>
      <c r="H9" s="43">
        <v>1</v>
      </c>
      <c r="I9" s="43">
        <v>3</v>
      </c>
      <c r="J9" s="43">
        <v>61</v>
      </c>
      <c r="K9" s="43">
        <v>23</v>
      </c>
      <c r="L9" s="43">
        <v>81</v>
      </c>
      <c r="M9" s="43">
        <v>1</v>
      </c>
      <c r="N9" s="43">
        <v>3</v>
      </c>
      <c r="O9" s="43">
        <v>55</v>
      </c>
      <c r="P9" s="43">
        <v>22</v>
      </c>
      <c r="Q9" s="43">
        <v>3</v>
      </c>
      <c r="R9" s="43">
        <v>0</v>
      </c>
      <c r="S9" s="43">
        <v>0</v>
      </c>
      <c r="T9" s="43">
        <v>3</v>
      </c>
      <c r="U9" s="43">
        <v>0</v>
      </c>
      <c r="V9" s="43"/>
    </row>
    <row r="10" spans="1:22" s="40" customFormat="1" ht="14.25" customHeight="1">
      <c r="A10" s="114" t="s">
        <v>408</v>
      </c>
      <c r="B10" s="42" t="s">
        <v>8</v>
      </c>
      <c r="C10" s="43">
        <v>39</v>
      </c>
      <c r="D10" s="43">
        <v>17</v>
      </c>
      <c r="E10" s="43">
        <v>22</v>
      </c>
      <c r="F10" s="43">
        <v>22</v>
      </c>
      <c r="G10" s="43">
        <v>26</v>
      </c>
      <c r="H10" s="43">
        <v>10</v>
      </c>
      <c r="I10" s="43">
        <v>0</v>
      </c>
      <c r="J10" s="43">
        <v>15</v>
      </c>
      <c r="K10" s="43">
        <v>1</v>
      </c>
      <c r="L10" s="43">
        <v>19</v>
      </c>
      <c r="M10" s="43">
        <v>6</v>
      </c>
      <c r="N10" s="43">
        <v>1</v>
      </c>
      <c r="O10" s="43">
        <v>11</v>
      </c>
      <c r="P10" s="43">
        <v>1</v>
      </c>
      <c r="Q10" s="43">
        <v>3</v>
      </c>
      <c r="R10" s="43">
        <v>1</v>
      </c>
      <c r="S10" s="43">
        <v>0</v>
      </c>
      <c r="T10" s="43">
        <v>2</v>
      </c>
      <c r="U10" s="43">
        <v>0</v>
      </c>
      <c r="V10" s="43"/>
    </row>
    <row r="11" spans="1:22" s="40" customFormat="1" ht="14.25" customHeight="1">
      <c r="A11" s="114" t="s">
        <v>407</v>
      </c>
      <c r="B11" s="42" t="s">
        <v>95</v>
      </c>
      <c r="C11" s="43">
        <v>69</v>
      </c>
      <c r="D11" s="43">
        <v>30</v>
      </c>
      <c r="E11" s="43">
        <v>39</v>
      </c>
      <c r="F11" s="43">
        <v>39</v>
      </c>
      <c r="G11" s="43">
        <v>39</v>
      </c>
      <c r="H11" s="43">
        <v>1</v>
      </c>
      <c r="I11" s="43">
        <v>0</v>
      </c>
      <c r="J11" s="43">
        <v>28</v>
      </c>
      <c r="K11" s="43">
        <v>10</v>
      </c>
      <c r="L11" s="43">
        <v>38</v>
      </c>
      <c r="M11" s="43">
        <v>1</v>
      </c>
      <c r="N11" s="43">
        <v>0</v>
      </c>
      <c r="O11" s="43">
        <v>28</v>
      </c>
      <c r="P11" s="43">
        <v>9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/>
    </row>
    <row r="12" spans="1:22" s="40" customFormat="1" ht="14.25" customHeight="1">
      <c r="A12" s="114" t="s">
        <v>406</v>
      </c>
      <c r="B12" s="42" t="s">
        <v>9</v>
      </c>
      <c r="C12" s="43">
        <v>139</v>
      </c>
      <c r="D12" s="43">
        <v>13</v>
      </c>
      <c r="E12" s="43">
        <v>126</v>
      </c>
      <c r="F12" s="43">
        <v>126</v>
      </c>
      <c r="G12" s="43">
        <v>167</v>
      </c>
      <c r="H12" s="43">
        <v>20</v>
      </c>
      <c r="I12" s="43">
        <v>1</v>
      </c>
      <c r="J12" s="43">
        <v>111</v>
      </c>
      <c r="K12" s="43">
        <v>35</v>
      </c>
      <c r="L12" s="43">
        <v>163</v>
      </c>
      <c r="M12" s="43">
        <v>21</v>
      </c>
      <c r="N12" s="43">
        <v>1</v>
      </c>
      <c r="O12" s="43">
        <v>106</v>
      </c>
      <c r="P12" s="43">
        <v>35</v>
      </c>
      <c r="Q12" s="43">
        <v>10</v>
      </c>
      <c r="R12" s="43">
        <v>0</v>
      </c>
      <c r="S12" s="43">
        <v>2</v>
      </c>
      <c r="T12" s="43">
        <v>4</v>
      </c>
      <c r="U12" s="43">
        <v>4</v>
      </c>
      <c r="V12" s="43"/>
    </row>
    <row r="13" spans="1:22" s="40" customFormat="1" ht="14.25" customHeight="1">
      <c r="A13" s="114" t="s">
        <v>405</v>
      </c>
      <c r="B13" s="42" t="s">
        <v>10</v>
      </c>
      <c r="C13" s="43">
        <v>87</v>
      </c>
      <c r="D13" s="43">
        <v>13</v>
      </c>
      <c r="E13" s="43">
        <v>74</v>
      </c>
      <c r="F13" s="43">
        <v>74</v>
      </c>
      <c r="G13" s="43">
        <v>82</v>
      </c>
      <c r="H13" s="43">
        <v>9</v>
      </c>
      <c r="I13" s="43">
        <v>26</v>
      </c>
      <c r="J13" s="43">
        <v>39</v>
      </c>
      <c r="K13" s="43">
        <v>8</v>
      </c>
      <c r="L13" s="43">
        <v>79</v>
      </c>
      <c r="M13" s="43">
        <v>7</v>
      </c>
      <c r="N13" s="43">
        <v>29</v>
      </c>
      <c r="O13" s="43">
        <v>37</v>
      </c>
      <c r="P13" s="43">
        <v>6</v>
      </c>
      <c r="Q13" s="43">
        <v>4</v>
      </c>
      <c r="R13" s="43">
        <v>0</v>
      </c>
      <c r="S13" s="43">
        <v>2</v>
      </c>
      <c r="T13" s="43">
        <v>2</v>
      </c>
      <c r="U13" s="43">
        <v>0</v>
      </c>
      <c r="V13" s="43"/>
    </row>
    <row r="14" spans="1:22" s="40" customFormat="1" ht="14.25" customHeight="1">
      <c r="A14" s="114" t="s">
        <v>404</v>
      </c>
      <c r="B14" s="42" t="s">
        <v>11</v>
      </c>
      <c r="C14" s="43">
        <v>139</v>
      </c>
      <c r="D14" s="43">
        <v>23</v>
      </c>
      <c r="E14" s="43">
        <v>116</v>
      </c>
      <c r="F14" s="43">
        <v>116</v>
      </c>
      <c r="G14" s="43">
        <v>111</v>
      </c>
      <c r="H14" s="43">
        <v>7</v>
      </c>
      <c r="I14" s="43">
        <v>2</v>
      </c>
      <c r="J14" s="43">
        <v>60</v>
      </c>
      <c r="K14" s="43">
        <v>42</v>
      </c>
      <c r="L14" s="43">
        <v>111</v>
      </c>
      <c r="M14" s="43">
        <v>10</v>
      </c>
      <c r="N14" s="43">
        <v>2</v>
      </c>
      <c r="O14" s="43">
        <v>59</v>
      </c>
      <c r="P14" s="43">
        <v>40</v>
      </c>
      <c r="Q14" s="43">
        <v>9</v>
      </c>
      <c r="R14" s="43">
        <v>0</v>
      </c>
      <c r="S14" s="43">
        <v>3</v>
      </c>
      <c r="T14" s="43">
        <v>3</v>
      </c>
      <c r="U14" s="43">
        <v>3</v>
      </c>
      <c r="V14" s="43"/>
    </row>
    <row r="15" spans="1:22" s="40" customFormat="1" ht="14.25" customHeight="1">
      <c r="A15" s="114" t="s">
        <v>403</v>
      </c>
      <c r="B15" s="42" t="s">
        <v>12</v>
      </c>
      <c r="C15" s="43">
        <v>13</v>
      </c>
      <c r="D15" s="43">
        <v>0</v>
      </c>
      <c r="E15" s="43">
        <v>13</v>
      </c>
      <c r="F15" s="43">
        <v>13</v>
      </c>
      <c r="G15" s="43">
        <v>12</v>
      </c>
      <c r="H15" s="43">
        <v>4</v>
      </c>
      <c r="I15" s="43">
        <v>4</v>
      </c>
      <c r="J15" s="43">
        <v>4</v>
      </c>
      <c r="K15" s="43">
        <v>0</v>
      </c>
      <c r="L15" s="43">
        <v>12</v>
      </c>
      <c r="M15" s="43">
        <v>4</v>
      </c>
      <c r="N15" s="43">
        <v>5</v>
      </c>
      <c r="O15" s="43">
        <v>3</v>
      </c>
      <c r="P15" s="43">
        <v>0</v>
      </c>
      <c r="Q15" s="43">
        <v>1</v>
      </c>
      <c r="R15" s="43">
        <v>0</v>
      </c>
      <c r="S15" s="43">
        <v>1</v>
      </c>
      <c r="T15" s="43">
        <v>0</v>
      </c>
      <c r="U15" s="43">
        <v>0</v>
      </c>
      <c r="V15" s="43"/>
    </row>
    <row r="16" spans="1:22" s="40" customFormat="1" ht="14.25" customHeight="1">
      <c r="A16" s="41" t="s">
        <v>189</v>
      </c>
      <c r="B16" s="42" t="s">
        <v>14</v>
      </c>
      <c r="C16" s="43">
        <v>54</v>
      </c>
      <c r="D16" s="43">
        <v>5</v>
      </c>
      <c r="E16" s="43">
        <v>49</v>
      </c>
      <c r="F16" s="43">
        <v>49</v>
      </c>
      <c r="G16" s="43">
        <v>55</v>
      </c>
      <c r="H16" s="43">
        <v>5</v>
      </c>
      <c r="I16" s="43">
        <v>13</v>
      </c>
      <c r="J16" s="43">
        <v>10</v>
      </c>
      <c r="K16" s="43">
        <v>27</v>
      </c>
      <c r="L16" s="43">
        <v>52</v>
      </c>
      <c r="M16" s="43">
        <v>5</v>
      </c>
      <c r="N16" s="43">
        <v>12</v>
      </c>
      <c r="O16" s="43">
        <v>10</v>
      </c>
      <c r="P16" s="43">
        <v>25</v>
      </c>
      <c r="Q16" s="43">
        <v>3</v>
      </c>
      <c r="R16" s="43">
        <v>1</v>
      </c>
      <c r="S16" s="43">
        <v>0</v>
      </c>
      <c r="T16" s="43">
        <v>1</v>
      </c>
      <c r="U16" s="43">
        <v>1</v>
      </c>
      <c r="V16" s="43"/>
    </row>
    <row r="17" spans="1:22" s="40" customFormat="1" ht="14.25" customHeight="1">
      <c r="A17" s="41" t="s">
        <v>190</v>
      </c>
      <c r="B17" s="42" t="s">
        <v>15</v>
      </c>
      <c r="C17" s="43">
        <v>25</v>
      </c>
      <c r="D17" s="43">
        <v>6</v>
      </c>
      <c r="E17" s="43">
        <v>19</v>
      </c>
      <c r="F17" s="43">
        <v>19</v>
      </c>
      <c r="G17" s="43">
        <v>21</v>
      </c>
      <c r="H17" s="43">
        <v>3</v>
      </c>
      <c r="I17" s="43">
        <v>5</v>
      </c>
      <c r="J17" s="43">
        <v>3</v>
      </c>
      <c r="K17" s="43">
        <v>10</v>
      </c>
      <c r="L17" s="43">
        <v>21</v>
      </c>
      <c r="M17" s="43">
        <v>3</v>
      </c>
      <c r="N17" s="43">
        <v>6</v>
      </c>
      <c r="O17" s="43">
        <v>5</v>
      </c>
      <c r="P17" s="43">
        <v>7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41" t="s">
        <v>191</v>
      </c>
      <c r="B18" s="42" t="s">
        <v>16</v>
      </c>
      <c r="C18" s="43">
        <v>50</v>
      </c>
      <c r="D18" s="43">
        <v>10</v>
      </c>
      <c r="E18" s="43">
        <v>40</v>
      </c>
      <c r="F18" s="43">
        <v>40</v>
      </c>
      <c r="G18" s="43">
        <v>49</v>
      </c>
      <c r="H18" s="43">
        <v>5</v>
      </c>
      <c r="I18" s="43">
        <v>26</v>
      </c>
      <c r="J18" s="43">
        <v>16</v>
      </c>
      <c r="K18" s="43">
        <v>2</v>
      </c>
      <c r="L18" s="43">
        <v>48</v>
      </c>
      <c r="M18" s="43">
        <v>5</v>
      </c>
      <c r="N18" s="43">
        <v>25</v>
      </c>
      <c r="O18" s="43">
        <v>16</v>
      </c>
      <c r="P18" s="43">
        <v>2</v>
      </c>
      <c r="Q18" s="43">
        <v>1</v>
      </c>
      <c r="R18" s="43">
        <v>0</v>
      </c>
      <c r="S18" s="43">
        <v>0</v>
      </c>
      <c r="T18" s="43">
        <v>1</v>
      </c>
      <c r="U18" s="43">
        <v>0</v>
      </c>
      <c r="V18" s="43"/>
    </row>
    <row r="19" spans="1:22" s="40" customFormat="1" ht="14.25" customHeight="1">
      <c r="A19" s="41" t="s">
        <v>192</v>
      </c>
      <c r="B19" s="42" t="s">
        <v>17</v>
      </c>
      <c r="C19" s="43">
        <v>36</v>
      </c>
      <c r="D19" s="43">
        <v>8</v>
      </c>
      <c r="E19" s="43">
        <v>28</v>
      </c>
      <c r="F19" s="43">
        <v>28</v>
      </c>
      <c r="G19" s="43">
        <v>30</v>
      </c>
      <c r="H19" s="43">
        <v>1</v>
      </c>
      <c r="I19" s="43">
        <v>1</v>
      </c>
      <c r="J19" s="43">
        <v>22</v>
      </c>
      <c r="K19" s="43">
        <v>6</v>
      </c>
      <c r="L19" s="43">
        <v>27</v>
      </c>
      <c r="M19" s="43">
        <v>2</v>
      </c>
      <c r="N19" s="43">
        <v>12</v>
      </c>
      <c r="O19" s="43">
        <v>11</v>
      </c>
      <c r="P19" s="43">
        <v>2</v>
      </c>
      <c r="Q19" s="43">
        <v>5</v>
      </c>
      <c r="R19" s="43">
        <v>2</v>
      </c>
      <c r="S19" s="43">
        <v>1</v>
      </c>
      <c r="T19" s="43">
        <v>2</v>
      </c>
      <c r="U19" s="43">
        <v>0</v>
      </c>
      <c r="V19" s="43"/>
    </row>
    <row r="20" spans="1:22" s="40" customFormat="1" ht="14.25" customHeight="1">
      <c r="A20" s="41" t="s">
        <v>193</v>
      </c>
      <c r="B20" s="42" t="s">
        <v>18</v>
      </c>
      <c r="C20" s="43">
        <v>23</v>
      </c>
      <c r="D20" s="43">
        <v>2</v>
      </c>
      <c r="E20" s="43">
        <v>21</v>
      </c>
      <c r="F20" s="43">
        <v>21</v>
      </c>
      <c r="G20" s="43">
        <v>19</v>
      </c>
      <c r="H20" s="43">
        <v>2</v>
      </c>
      <c r="I20" s="43">
        <v>7</v>
      </c>
      <c r="J20" s="43">
        <v>9</v>
      </c>
      <c r="K20" s="43">
        <v>1</v>
      </c>
      <c r="L20" s="43">
        <v>18</v>
      </c>
      <c r="M20" s="43">
        <v>2</v>
      </c>
      <c r="N20" s="43">
        <v>7</v>
      </c>
      <c r="O20" s="43">
        <v>8</v>
      </c>
      <c r="P20" s="43">
        <v>1</v>
      </c>
      <c r="Q20" s="43">
        <v>2</v>
      </c>
      <c r="R20" s="43">
        <v>0</v>
      </c>
      <c r="S20" s="43">
        <v>0</v>
      </c>
      <c r="T20" s="43">
        <v>2</v>
      </c>
      <c r="U20" s="43">
        <v>0</v>
      </c>
      <c r="V20" s="43"/>
    </row>
    <row r="21" spans="1:22" s="40" customFormat="1" ht="14.25" customHeight="1">
      <c r="A21" s="41" t="s">
        <v>194</v>
      </c>
      <c r="B21" s="42" t="s">
        <v>19</v>
      </c>
      <c r="C21" s="43">
        <v>29</v>
      </c>
      <c r="D21" s="43">
        <v>11</v>
      </c>
      <c r="E21" s="43">
        <v>18</v>
      </c>
      <c r="F21" s="43">
        <v>18</v>
      </c>
      <c r="G21" s="43">
        <v>16</v>
      </c>
      <c r="H21" s="43">
        <v>0</v>
      </c>
      <c r="I21" s="43">
        <v>0</v>
      </c>
      <c r="J21" s="43">
        <v>13</v>
      </c>
      <c r="K21" s="43">
        <v>3</v>
      </c>
      <c r="L21" s="43">
        <v>16</v>
      </c>
      <c r="M21" s="43">
        <v>0</v>
      </c>
      <c r="N21" s="43">
        <v>3</v>
      </c>
      <c r="O21" s="43">
        <v>10</v>
      </c>
      <c r="P21" s="43">
        <v>3</v>
      </c>
      <c r="Q21" s="43">
        <v>1</v>
      </c>
      <c r="R21" s="43">
        <v>0</v>
      </c>
      <c r="S21" s="43">
        <v>1</v>
      </c>
      <c r="T21" s="43">
        <v>0</v>
      </c>
      <c r="U21" s="43">
        <v>0</v>
      </c>
      <c r="V21" s="43"/>
    </row>
    <row r="22" spans="1:22" s="40" customFormat="1" ht="14.25" customHeight="1">
      <c r="A22" s="41" t="s">
        <v>195</v>
      </c>
      <c r="B22" s="42" t="s">
        <v>20</v>
      </c>
      <c r="C22" s="43">
        <v>34</v>
      </c>
      <c r="D22" s="43">
        <v>7</v>
      </c>
      <c r="E22" s="43">
        <v>27</v>
      </c>
      <c r="F22" s="43">
        <v>27</v>
      </c>
      <c r="G22" s="43">
        <v>35</v>
      </c>
      <c r="H22" s="43">
        <v>0</v>
      </c>
      <c r="I22" s="43">
        <v>28</v>
      </c>
      <c r="J22" s="43">
        <v>2</v>
      </c>
      <c r="K22" s="43">
        <v>5</v>
      </c>
      <c r="L22" s="43">
        <v>34</v>
      </c>
      <c r="M22" s="43">
        <v>0</v>
      </c>
      <c r="N22" s="43">
        <v>28</v>
      </c>
      <c r="O22" s="43">
        <v>2</v>
      </c>
      <c r="P22" s="43">
        <v>4</v>
      </c>
      <c r="Q22" s="43">
        <v>1</v>
      </c>
      <c r="R22" s="43">
        <v>0</v>
      </c>
      <c r="S22" s="43">
        <v>1</v>
      </c>
      <c r="T22" s="43">
        <v>0</v>
      </c>
      <c r="U22" s="43">
        <v>0</v>
      </c>
      <c r="V22" s="43"/>
    </row>
    <row r="23" spans="1:22" s="40" customFormat="1" ht="14.25" customHeight="1">
      <c r="A23" s="41" t="s">
        <v>196</v>
      </c>
      <c r="B23" s="42" t="s">
        <v>21</v>
      </c>
      <c r="C23" s="43">
        <v>21</v>
      </c>
      <c r="D23" s="43">
        <v>4</v>
      </c>
      <c r="E23" s="43">
        <v>17</v>
      </c>
      <c r="F23" s="43">
        <v>17</v>
      </c>
      <c r="G23" s="43">
        <v>18</v>
      </c>
      <c r="H23" s="43">
        <v>1</v>
      </c>
      <c r="I23" s="43">
        <v>1</v>
      </c>
      <c r="J23" s="43">
        <v>5</v>
      </c>
      <c r="K23" s="43">
        <v>11</v>
      </c>
      <c r="L23" s="43">
        <v>16</v>
      </c>
      <c r="M23" s="43">
        <v>1</v>
      </c>
      <c r="N23" s="43">
        <v>3</v>
      </c>
      <c r="O23" s="43">
        <v>11</v>
      </c>
      <c r="P23" s="43">
        <v>1</v>
      </c>
      <c r="Q23" s="43">
        <v>5</v>
      </c>
      <c r="R23" s="43">
        <v>1</v>
      </c>
      <c r="S23" s="43">
        <v>0</v>
      </c>
      <c r="T23" s="43">
        <v>4</v>
      </c>
      <c r="U23" s="43">
        <v>0</v>
      </c>
      <c r="V23" s="43"/>
    </row>
    <row r="24" spans="1:22" s="40" customFormat="1" ht="14.25" customHeight="1">
      <c r="A24" s="41" t="s">
        <v>197</v>
      </c>
      <c r="B24" s="42" t="s">
        <v>22</v>
      </c>
      <c r="C24" s="43">
        <v>51</v>
      </c>
      <c r="D24" s="43">
        <v>17</v>
      </c>
      <c r="E24" s="43">
        <v>34</v>
      </c>
      <c r="F24" s="43">
        <v>34</v>
      </c>
      <c r="G24" s="43">
        <v>32</v>
      </c>
      <c r="H24" s="43">
        <v>2</v>
      </c>
      <c r="I24" s="43">
        <v>0</v>
      </c>
      <c r="J24" s="43">
        <v>10</v>
      </c>
      <c r="K24" s="43">
        <v>20</v>
      </c>
      <c r="L24" s="43">
        <v>29</v>
      </c>
      <c r="M24" s="43">
        <v>2</v>
      </c>
      <c r="N24" s="43">
        <v>0</v>
      </c>
      <c r="O24" s="43">
        <v>11</v>
      </c>
      <c r="P24" s="43">
        <v>16</v>
      </c>
      <c r="Q24" s="43">
        <v>4</v>
      </c>
      <c r="R24" s="43">
        <v>0</v>
      </c>
      <c r="S24" s="43">
        <v>0</v>
      </c>
      <c r="T24" s="43">
        <v>3</v>
      </c>
      <c r="U24" s="43">
        <v>1</v>
      </c>
      <c r="V24" s="43"/>
    </row>
    <row r="25" spans="1:22" s="40" customFormat="1" ht="14.25" customHeight="1">
      <c r="A25" s="41" t="s">
        <v>198</v>
      </c>
      <c r="B25" s="42" t="s">
        <v>23</v>
      </c>
      <c r="C25" s="43">
        <v>4</v>
      </c>
      <c r="D25" s="43">
        <v>0</v>
      </c>
      <c r="E25" s="43">
        <v>4</v>
      </c>
      <c r="F25" s="43">
        <v>4</v>
      </c>
      <c r="G25" s="43">
        <v>4</v>
      </c>
      <c r="H25" s="43">
        <v>0</v>
      </c>
      <c r="I25" s="43">
        <v>1</v>
      </c>
      <c r="J25" s="43">
        <v>3</v>
      </c>
      <c r="K25" s="43">
        <v>0</v>
      </c>
      <c r="L25" s="43">
        <v>3</v>
      </c>
      <c r="M25" s="43">
        <v>0</v>
      </c>
      <c r="N25" s="43">
        <v>1</v>
      </c>
      <c r="O25" s="43">
        <v>2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</row>
    <row r="26" spans="1:22" s="40" customFormat="1" ht="14.25" customHeight="1">
      <c r="A26" s="41" t="s">
        <v>199</v>
      </c>
      <c r="B26" s="42" t="s">
        <v>24</v>
      </c>
      <c r="C26" s="43">
        <v>27</v>
      </c>
      <c r="D26" s="43">
        <v>3</v>
      </c>
      <c r="E26" s="43">
        <v>24</v>
      </c>
      <c r="F26" s="43">
        <v>24</v>
      </c>
      <c r="G26" s="43">
        <v>40</v>
      </c>
      <c r="H26" s="43">
        <v>1</v>
      </c>
      <c r="I26" s="43">
        <v>32</v>
      </c>
      <c r="J26" s="43">
        <v>1</v>
      </c>
      <c r="K26" s="43">
        <v>6</v>
      </c>
      <c r="L26" s="43">
        <v>40</v>
      </c>
      <c r="M26" s="43">
        <v>1</v>
      </c>
      <c r="N26" s="43">
        <v>32</v>
      </c>
      <c r="O26" s="43">
        <v>0</v>
      </c>
      <c r="P26" s="43">
        <v>7</v>
      </c>
      <c r="Q26" s="43">
        <v>7</v>
      </c>
      <c r="R26" s="43">
        <v>1</v>
      </c>
      <c r="S26" s="43">
        <v>6</v>
      </c>
      <c r="T26" s="43">
        <v>0</v>
      </c>
      <c r="U26" s="43">
        <v>0</v>
      </c>
      <c r="V26" s="43"/>
    </row>
    <row r="27" spans="1:22" s="40" customFormat="1" ht="14.25" customHeight="1">
      <c r="A27" s="41" t="s">
        <v>200</v>
      </c>
      <c r="B27" s="42" t="s">
        <v>25</v>
      </c>
      <c r="C27" s="43">
        <v>56</v>
      </c>
      <c r="D27" s="43">
        <v>2</v>
      </c>
      <c r="E27" s="43">
        <v>54</v>
      </c>
      <c r="F27" s="43">
        <v>54</v>
      </c>
      <c r="G27" s="43">
        <v>60</v>
      </c>
      <c r="H27" s="43">
        <v>0</v>
      </c>
      <c r="I27" s="43">
        <v>31</v>
      </c>
      <c r="J27" s="43">
        <v>4</v>
      </c>
      <c r="K27" s="43">
        <v>25</v>
      </c>
      <c r="L27" s="43">
        <v>49</v>
      </c>
      <c r="M27" s="43">
        <v>0</v>
      </c>
      <c r="N27" s="43">
        <v>34</v>
      </c>
      <c r="O27" s="43">
        <v>2</v>
      </c>
      <c r="P27" s="43">
        <v>13</v>
      </c>
      <c r="Q27" s="43">
        <v>1</v>
      </c>
      <c r="R27" s="43">
        <v>0</v>
      </c>
      <c r="S27" s="43">
        <v>1</v>
      </c>
      <c r="T27" s="43">
        <v>0</v>
      </c>
      <c r="U27" s="43">
        <v>0</v>
      </c>
      <c r="V27" s="43"/>
    </row>
    <row r="28" spans="1:22" s="40" customFormat="1" ht="14.25" customHeight="1">
      <c r="A28" s="41" t="s">
        <v>201</v>
      </c>
      <c r="B28" s="42" t="s">
        <v>26</v>
      </c>
      <c r="C28" s="43">
        <v>13</v>
      </c>
      <c r="D28" s="43">
        <v>0</v>
      </c>
      <c r="E28" s="43">
        <v>13</v>
      </c>
      <c r="F28" s="43">
        <v>13</v>
      </c>
      <c r="G28" s="43">
        <v>13</v>
      </c>
      <c r="H28" s="43">
        <v>3</v>
      </c>
      <c r="I28" s="43">
        <v>0</v>
      </c>
      <c r="J28" s="43">
        <v>6</v>
      </c>
      <c r="K28" s="43">
        <v>4</v>
      </c>
      <c r="L28" s="43">
        <v>13</v>
      </c>
      <c r="M28" s="43">
        <v>1</v>
      </c>
      <c r="N28" s="43">
        <v>0</v>
      </c>
      <c r="O28" s="43">
        <v>8</v>
      </c>
      <c r="P28" s="43">
        <v>4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/>
    </row>
    <row r="29" spans="1:22" s="40" customFormat="1" ht="14.25" customHeight="1">
      <c r="A29" s="41" t="s">
        <v>202</v>
      </c>
      <c r="B29" s="42" t="s">
        <v>27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/>
    </row>
    <row r="30" spans="1:22" s="40" customFormat="1" ht="14.25" customHeight="1">
      <c r="A30" s="44" t="s">
        <v>203</v>
      </c>
      <c r="B30" s="45" t="s">
        <v>28</v>
      </c>
      <c r="C30" s="46">
        <v>2</v>
      </c>
      <c r="D30" s="46">
        <v>2</v>
      </c>
      <c r="E30" s="46">
        <v>0</v>
      </c>
      <c r="F30" s="46">
        <v>0</v>
      </c>
      <c r="G30" s="46">
        <v>2</v>
      </c>
      <c r="H30" s="46">
        <v>1</v>
      </c>
      <c r="I30" s="46">
        <v>0</v>
      </c>
      <c r="J30" s="46">
        <v>0</v>
      </c>
      <c r="K30" s="46">
        <v>1</v>
      </c>
      <c r="L30" s="46">
        <v>2</v>
      </c>
      <c r="M30" s="46">
        <v>0</v>
      </c>
      <c r="N30" s="46">
        <v>0</v>
      </c>
      <c r="O30" s="46">
        <v>0</v>
      </c>
      <c r="P30" s="46">
        <v>2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3"/>
    </row>
    <row r="31" spans="1:22" ht="14.25" customHeight="1">
      <c r="A31" s="37" t="s">
        <v>391</v>
      </c>
    </row>
    <row r="32" spans="1:22" ht="15.75" customHeight="1">
      <c r="A32" s="108" t="s">
        <v>91</v>
      </c>
    </row>
    <row r="33" spans="1:1" ht="15.75" customHeight="1">
      <c r="A33" s="146" t="s">
        <v>509</v>
      </c>
    </row>
    <row r="34" spans="1:1" ht="15.75" customHeight="1">
      <c r="A34" s="160"/>
    </row>
    <row r="35" spans="1:1" ht="15.75" customHeight="1">
      <c r="A35" s="146"/>
    </row>
  </sheetData>
  <mergeCells count="29">
    <mergeCell ref="T6:T7"/>
    <mergeCell ref="U6:U7"/>
    <mergeCell ref="M6:M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S6:S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  <mergeCell ref="F5:F7"/>
    <mergeCell ref="G5:K5"/>
    <mergeCell ref="L5:P5"/>
    <mergeCell ref="Q5:U5"/>
    <mergeCell ref="G6:G7"/>
    <mergeCell ref="H6:H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36"/>
  <sheetViews>
    <sheetView zoomScaleNormal="10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5" width="9.6640625" style="6" customWidth="1"/>
    <col min="6" max="9" width="8.1640625" style="6" customWidth="1"/>
    <col min="10" max="10" width="8.1640625" style="5" customWidth="1"/>
    <col min="11" max="12" width="8.1640625" style="6" customWidth="1"/>
    <col min="13" max="13" width="8.1640625" style="5" customWidth="1"/>
    <col min="14" max="16" width="8.1640625" style="6" customWidth="1"/>
    <col min="17" max="17" width="8.1640625" style="5" customWidth="1"/>
    <col min="18" max="23" width="8.1640625" style="6" customWidth="1"/>
    <col min="24" max="16384" width="5.5" style="6"/>
  </cols>
  <sheetData>
    <row r="1" spans="1:23" s="5" customFormat="1" ht="20.25" customHeight="1">
      <c r="A1" s="1" t="s">
        <v>102</v>
      </c>
      <c r="B1" s="65"/>
      <c r="C1" s="78"/>
      <c r="D1" s="87"/>
      <c r="E1" s="87"/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25" customHeight="1">
      <c r="B2" s="64"/>
      <c r="C2" s="7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</row>
    <row r="3" spans="1:23" ht="12.75" customHeight="1">
      <c r="A3" s="88" t="s">
        <v>442</v>
      </c>
      <c r="B3" s="24"/>
      <c r="C3" s="5"/>
      <c r="J3" s="6"/>
      <c r="M3" s="6"/>
      <c r="Q3" s="6"/>
      <c r="T3" s="10"/>
      <c r="U3" s="10"/>
    </row>
    <row r="4" spans="1:23" s="11" customFormat="1" ht="24.75" customHeight="1">
      <c r="A4" s="237" t="s">
        <v>356</v>
      </c>
      <c r="B4" s="260"/>
      <c r="C4" s="250" t="s">
        <v>106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23" s="11" customFormat="1" ht="24.75" customHeight="1">
      <c r="A5" s="261"/>
      <c r="B5" s="262"/>
      <c r="C5" s="223" t="s">
        <v>108</v>
      </c>
      <c r="D5" s="224"/>
      <c r="E5" s="225"/>
      <c r="F5" s="248" t="s">
        <v>109</v>
      </c>
      <c r="G5" s="249"/>
      <c r="H5" s="248" t="s">
        <v>110</v>
      </c>
      <c r="I5" s="249"/>
      <c r="J5" s="249"/>
      <c r="K5" s="249"/>
      <c r="L5" s="249"/>
      <c r="M5" s="249"/>
      <c r="N5" s="229" t="s">
        <v>394</v>
      </c>
      <c r="O5" s="230"/>
      <c r="P5" s="230"/>
      <c r="Q5" s="230"/>
      <c r="R5" s="230"/>
      <c r="S5" s="230"/>
      <c r="T5" s="248" t="s">
        <v>357</v>
      </c>
      <c r="U5" s="252"/>
      <c r="V5" s="248" t="s">
        <v>111</v>
      </c>
      <c r="W5" s="255"/>
    </row>
    <row r="6" spans="1:23" s="11" customFormat="1" ht="40.700000000000003" customHeight="1">
      <c r="A6" s="261"/>
      <c r="B6" s="262"/>
      <c r="C6" s="226"/>
      <c r="D6" s="227"/>
      <c r="E6" s="228"/>
      <c r="F6" s="230"/>
      <c r="G6" s="230"/>
      <c r="H6" s="229" t="s">
        <v>112</v>
      </c>
      <c r="I6" s="229"/>
      <c r="J6" s="229" t="s">
        <v>113</v>
      </c>
      <c r="K6" s="229"/>
      <c r="L6" s="229" t="s">
        <v>114</v>
      </c>
      <c r="M6" s="229"/>
      <c r="N6" s="229" t="s">
        <v>112</v>
      </c>
      <c r="O6" s="229"/>
      <c r="P6" s="229" t="s">
        <v>113</v>
      </c>
      <c r="Q6" s="229"/>
      <c r="R6" s="229" t="s">
        <v>114</v>
      </c>
      <c r="S6" s="229"/>
      <c r="T6" s="236"/>
      <c r="U6" s="236"/>
      <c r="V6" s="236"/>
      <c r="W6" s="235"/>
    </row>
    <row r="7" spans="1:23" s="14" customFormat="1" ht="30.75" customHeight="1">
      <c r="A7" s="263"/>
      <c r="B7" s="264"/>
      <c r="C7" s="13" t="s">
        <v>115</v>
      </c>
      <c r="D7" s="13" t="s">
        <v>116</v>
      </c>
      <c r="E7" s="13" t="s">
        <v>117</v>
      </c>
      <c r="F7" s="12" t="s">
        <v>116</v>
      </c>
      <c r="G7" s="12" t="s">
        <v>117</v>
      </c>
      <c r="H7" s="12" t="s">
        <v>116</v>
      </c>
      <c r="I7" s="12" t="s">
        <v>117</v>
      </c>
      <c r="J7" s="12" t="s">
        <v>116</v>
      </c>
      <c r="K7" s="12" t="s">
        <v>117</v>
      </c>
      <c r="L7" s="12" t="s">
        <v>116</v>
      </c>
      <c r="M7" s="12" t="s">
        <v>117</v>
      </c>
      <c r="N7" s="12" t="s">
        <v>116</v>
      </c>
      <c r="O7" s="12" t="s">
        <v>117</v>
      </c>
      <c r="P7" s="12" t="s">
        <v>116</v>
      </c>
      <c r="Q7" s="12" t="s">
        <v>117</v>
      </c>
      <c r="R7" s="12" t="s">
        <v>116</v>
      </c>
      <c r="S7" s="12" t="s">
        <v>117</v>
      </c>
      <c r="T7" s="12" t="s">
        <v>116</v>
      </c>
      <c r="U7" s="12" t="s">
        <v>117</v>
      </c>
      <c r="V7" s="12" t="s">
        <v>116</v>
      </c>
      <c r="W7" s="19" t="s">
        <v>117</v>
      </c>
    </row>
    <row r="8" spans="1:23" s="26" customFormat="1" ht="15.75" customHeight="1">
      <c r="A8" s="94" t="s">
        <v>358</v>
      </c>
      <c r="B8" s="89" t="s">
        <v>0</v>
      </c>
      <c r="C8" s="83">
        <f>SUM(D8:E8)</f>
        <v>13574</v>
      </c>
      <c r="D8" s="83">
        <v>6443</v>
      </c>
      <c r="E8" s="83">
        <v>7131</v>
      </c>
      <c r="F8" s="83">
        <v>5406</v>
      </c>
      <c r="G8" s="83">
        <v>5908</v>
      </c>
      <c r="H8" s="83">
        <v>88</v>
      </c>
      <c r="I8" s="83">
        <v>108</v>
      </c>
      <c r="J8" s="83">
        <v>134</v>
      </c>
      <c r="K8" s="83">
        <v>163</v>
      </c>
      <c r="L8" s="83">
        <v>188</v>
      </c>
      <c r="M8" s="83">
        <v>210</v>
      </c>
      <c r="N8" s="83">
        <v>61</v>
      </c>
      <c r="O8" s="83">
        <v>73</v>
      </c>
      <c r="P8" s="83">
        <v>217</v>
      </c>
      <c r="Q8" s="83">
        <v>232</v>
      </c>
      <c r="R8" s="83">
        <v>130</v>
      </c>
      <c r="S8" s="83">
        <v>184</v>
      </c>
      <c r="T8" s="83">
        <v>31</v>
      </c>
      <c r="U8" s="83">
        <v>23</v>
      </c>
      <c r="V8" s="83">
        <v>188</v>
      </c>
      <c r="W8" s="83">
        <v>230</v>
      </c>
    </row>
    <row r="9" spans="1:23" s="25" customFormat="1" ht="15.75" customHeight="1">
      <c r="A9" s="95" t="s">
        <v>349</v>
      </c>
      <c r="B9" s="91" t="s">
        <v>29</v>
      </c>
      <c r="C9" s="84">
        <f t="shared" ref="C9:C33" si="0">SUM(D9:E9)</f>
        <v>2210</v>
      </c>
      <c r="D9" s="84">
        <v>1008</v>
      </c>
      <c r="E9" s="84">
        <v>1202</v>
      </c>
      <c r="F9" s="84">
        <v>858</v>
      </c>
      <c r="G9" s="84">
        <v>1005</v>
      </c>
      <c r="H9" s="84">
        <v>6</v>
      </c>
      <c r="I9" s="84">
        <v>5</v>
      </c>
      <c r="J9" s="84">
        <v>26</v>
      </c>
      <c r="K9" s="84">
        <v>44</v>
      </c>
      <c r="L9" s="84">
        <v>7</v>
      </c>
      <c r="M9" s="84">
        <v>18</v>
      </c>
      <c r="N9" s="84">
        <v>5</v>
      </c>
      <c r="O9" s="84">
        <v>3</v>
      </c>
      <c r="P9" s="84">
        <v>73</v>
      </c>
      <c r="Q9" s="84">
        <v>99</v>
      </c>
      <c r="R9" s="84">
        <v>12</v>
      </c>
      <c r="S9" s="84">
        <v>7</v>
      </c>
      <c r="T9" s="84">
        <v>7</v>
      </c>
      <c r="U9" s="84">
        <v>4</v>
      </c>
      <c r="V9" s="84">
        <v>14</v>
      </c>
      <c r="W9" s="84">
        <v>17</v>
      </c>
    </row>
    <row r="10" spans="1:23" s="25" customFormat="1" ht="15.75" customHeight="1">
      <c r="A10" s="95" t="s">
        <v>172</v>
      </c>
      <c r="B10" s="91" t="s">
        <v>12</v>
      </c>
      <c r="C10" s="84">
        <f t="shared" si="0"/>
        <v>346</v>
      </c>
      <c r="D10" s="84">
        <v>149</v>
      </c>
      <c r="E10" s="84">
        <v>197</v>
      </c>
      <c r="F10" s="84">
        <v>96</v>
      </c>
      <c r="G10" s="84">
        <v>141</v>
      </c>
      <c r="H10" s="84">
        <v>6</v>
      </c>
      <c r="I10" s="84">
        <v>3</v>
      </c>
      <c r="J10" s="84">
        <v>8</v>
      </c>
      <c r="K10" s="84">
        <v>4</v>
      </c>
      <c r="L10" s="84">
        <v>18</v>
      </c>
      <c r="M10" s="84">
        <v>15</v>
      </c>
      <c r="N10" s="84">
        <v>0</v>
      </c>
      <c r="O10" s="84">
        <v>0</v>
      </c>
      <c r="P10" s="84">
        <v>8</v>
      </c>
      <c r="Q10" s="84">
        <v>6</v>
      </c>
      <c r="R10" s="84">
        <v>12</v>
      </c>
      <c r="S10" s="84">
        <v>17</v>
      </c>
      <c r="T10" s="84">
        <v>0</v>
      </c>
      <c r="U10" s="84">
        <v>1</v>
      </c>
      <c r="V10" s="84">
        <v>1</v>
      </c>
      <c r="W10" s="84">
        <v>10</v>
      </c>
    </row>
    <row r="11" spans="1:23" s="25" customFormat="1" ht="15.75" customHeight="1">
      <c r="A11" s="95" t="s">
        <v>350</v>
      </c>
      <c r="B11" s="91" t="s">
        <v>13</v>
      </c>
      <c r="C11" s="84">
        <f t="shared" si="0"/>
        <v>1185</v>
      </c>
      <c r="D11" s="84">
        <v>611</v>
      </c>
      <c r="E11" s="84">
        <v>574</v>
      </c>
      <c r="F11" s="84">
        <v>520</v>
      </c>
      <c r="G11" s="84">
        <v>465</v>
      </c>
      <c r="H11" s="84">
        <v>4</v>
      </c>
      <c r="I11" s="84">
        <v>6</v>
      </c>
      <c r="J11" s="84">
        <v>2</v>
      </c>
      <c r="K11" s="84">
        <v>2</v>
      </c>
      <c r="L11" s="84">
        <v>40</v>
      </c>
      <c r="M11" s="84">
        <v>30</v>
      </c>
      <c r="N11" s="84">
        <v>6</v>
      </c>
      <c r="O11" s="84">
        <v>6</v>
      </c>
      <c r="P11" s="84">
        <v>0</v>
      </c>
      <c r="Q11" s="84">
        <v>3</v>
      </c>
      <c r="R11" s="84">
        <v>16</v>
      </c>
      <c r="S11" s="84">
        <v>27</v>
      </c>
      <c r="T11" s="84">
        <v>4</v>
      </c>
      <c r="U11" s="84">
        <v>2</v>
      </c>
      <c r="V11" s="84">
        <v>19</v>
      </c>
      <c r="W11" s="84">
        <v>33</v>
      </c>
    </row>
    <row r="12" spans="1:23" s="25" customFormat="1" ht="15.75" customHeight="1">
      <c r="A12" s="95" t="s">
        <v>173</v>
      </c>
      <c r="B12" s="91" t="s">
        <v>14</v>
      </c>
      <c r="C12" s="84">
        <f t="shared" si="0"/>
        <v>235</v>
      </c>
      <c r="D12" s="84">
        <v>131</v>
      </c>
      <c r="E12" s="84">
        <v>104</v>
      </c>
      <c r="F12" s="84">
        <v>121</v>
      </c>
      <c r="G12" s="84">
        <v>95</v>
      </c>
      <c r="H12" s="84">
        <v>5</v>
      </c>
      <c r="I12" s="84">
        <v>3</v>
      </c>
      <c r="J12" s="84">
        <v>1</v>
      </c>
      <c r="K12" s="84">
        <v>1</v>
      </c>
      <c r="L12" s="84">
        <v>0</v>
      </c>
      <c r="M12" s="84">
        <v>1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1</v>
      </c>
      <c r="T12" s="84">
        <v>1</v>
      </c>
      <c r="U12" s="84">
        <v>0</v>
      </c>
      <c r="V12" s="84">
        <v>3</v>
      </c>
      <c r="W12" s="84">
        <v>3</v>
      </c>
    </row>
    <row r="13" spans="1:23" s="25" customFormat="1" ht="15.75" customHeight="1">
      <c r="A13" s="95" t="s">
        <v>174</v>
      </c>
      <c r="B13" s="91" t="s">
        <v>15</v>
      </c>
      <c r="C13" s="84">
        <f t="shared" si="0"/>
        <v>302</v>
      </c>
      <c r="D13" s="84">
        <v>152</v>
      </c>
      <c r="E13" s="84">
        <v>150</v>
      </c>
      <c r="F13" s="84">
        <v>130</v>
      </c>
      <c r="G13" s="84">
        <v>125</v>
      </c>
      <c r="H13" s="84">
        <v>1</v>
      </c>
      <c r="I13" s="84">
        <v>1</v>
      </c>
      <c r="J13" s="84">
        <v>0</v>
      </c>
      <c r="K13" s="84">
        <v>1</v>
      </c>
      <c r="L13" s="84">
        <v>1</v>
      </c>
      <c r="M13" s="84">
        <v>2</v>
      </c>
      <c r="N13" s="84">
        <v>4</v>
      </c>
      <c r="O13" s="84">
        <v>2</v>
      </c>
      <c r="P13" s="84">
        <v>5</v>
      </c>
      <c r="Q13" s="84">
        <v>12</v>
      </c>
      <c r="R13" s="84">
        <v>2</v>
      </c>
      <c r="S13" s="84">
        <v>0</v>
      </c>
      <c r="T13" s="84">
        <v>1</v>
      </c>
      <c r="U13" s="84">
        <v>1</v>
      </c>
      <c r="V13" s="84">
        <v>8</v>
      </c>
      <c r="W13" s="84">
        <v>6</v>
      </c>
    </row>
    <row r="14" spans="1:23" s="25" customFormat="1" ht="15.75" customHeight="1">
      <c r="A14" s="95" t="s">
        <v>351</v>
      </c>
      <c r="B14" s="91" t="s">
        <v>30</v>
      </c>
      <c r="C14" s="84">
        <f t="shared" si="0"/>
        <v>1193</v>
      </c>
      <c r="D14" s="84">
        <v>510</v>
      </c>
      <c r="E14" s="84">
        <v>683</v>
      </c>
      <c r="F14" s="84">
        <v>419</v>
      </c>
      <c r="G14" s="84">
        <v>572</v>
      </c>
      <c r="H14" s="84">
        <v>14</v>
      </c>
      <c r="I14" s="84">
        <v>21</v>
      </c>
      <c r="J14" s="84">
        <v>8</v>
      </c>
      <c r="K14" s="84">
        <v>9</v>
      </c>
      <c r="L14" s="84">
        <v>21</v>
      </c>
      <c r="M14" s="84">
        <v>30</v>
      </c>
      <c r="N14" s="84">
        <v>11</v>
      </c>
      <c r="O14" s="84">
        <v>5</v>
      </c>
      <c r="P14" s="84">
        <v>10</v>
      </c>
      <c r="Q14" s="84">
        <v>6</v>
      </c>
      <c r="R14" s="84">
        <v>10</v>
      </c>
      <c r="S14" s="84">
        <v>15</v>
      </c>
      <c r="T14" s="84">
        <v>2</v>
      </c>
      <c r="U14" s="84">
        <v>6</v>
      </c>
      <c r="V14" s="84">
        <v>15</v>
      </c>
      <c r="W14" s="84">
        <v>19</v>
      </c>
    </row>
    <row r="15" spans="1:23" s="25" customFormat="1" ht="15.75" customHeight="1">
      <c r="A15" s="95" t="s">
        <v>175</v>
      </c>
      <c r="B15" s="91" t="s">
        <v>16</v>
      </c>
      <c r="C15" s="84">
        <f t="shared" si="0"/>
        <v>770</v>
      </c>
      <c r="D15" s="84">
        <v>422</v>
      </c>
      <c r="E15" s="84">
        <v>348</v>
      </c>
      <c r="F15" s="84">
        <v>370</v>
      </c>
      <c r="G15" s="84">
        <v>280</v>
      </c>
      <c r="H15" s="84">
        <v>6</v>
      </c>
      <c r="I15" s="84">
        <v>7</v>
      </c>
      <c r="J15" s="84">
        <v>10</v>
      </c>
      <c r="K15" s="84">
        <v>16</v>
      </c>
      <c r="L15" s="84">
        <v>6</v>
      </c>
      <c r="M15" s="84">
        <v>8</v>
      </c>
      <c r="N15" s="84">
        <v>6</v>
      </c>
      <c r="O15" s="84">
        <v>1</v>
      </c>
      <c r="P15" s="84">
        <v>9</v>
      </c>
      <c r="Q15" s="84">
        <v>11</v>
      </c>
      <c r="R15" s="84">
        <v>9</v>
      </c>
      <c r="S15" s="84">
        <v>12</v>
      </c>
      <c r="T15" s="84">
        <v>3</v>
      </c>
      <c r="U15" s="84">
        <v>2</v>
      </c>
      <c r="V15" s="84">
        <v>3</v>
      </c>
      <c r="W15" s="84">
        <v>11</v>
      </c>
    </row>
    <row r="16" spans="1:23" s="25" customFormat="1" ht="15.75" customHeight="1">
      <c r="A16" s="95" t="s">
        <v>176</v>
      </c>
      <c r="B16" s="91" t="s">
        <v>17</v>
      </c>
      <c r="C16" s="84">
        <f t="shared" si="0"/>
        <v>294</v>
      </c>
      <c r="D16" s="84">
        <v>160</v>
      </c>
      <c r="E16" s="84">
        <v>134</v>
      </c>
      <c r="F16" s="84">
        <v>129</v>
      </c>
      <c r="G16" s="84">
        <v>118</v>
      </c>
      <c r="H16" s="84">
        <v>0</v>
      </c>
      <c r="I16" s="84">
        <v>2</v>
      </c>
      <c r="J16" s="84">
        <v>0</v>
      </c>
      <c r="K16" s="84">
        <v>1</v>
      </c>
      <c r="L16" s="84">
        <v>5</v>
      </c>
      <c r="M16" s="84">
        <v>2</v>
      </c>
      <c r="N16" s="84">
        <v>1</v>
      </c>
      <c r="O16" s="84">
        <v>1</v>
      </c>
      <c r="P16" s="84">
        <v>3</v>
      </c>
      <c r="Q16" s="84">
        <v>0</v>
      </c>
      <c r="R16" s="84">
        <v>15</v>
      </c>
      <c r="S16" s="84">
        <v>3</v>
      </c>
      <c r="T16" s="84">
        <v>0</v>
      </c>
      <c r="U16" s="84">
        <v>0</v>
      </c>
      <c r="V16" s="84">
        <v>7</v>
      </c>
      <c r="W16" s="84">
        <v>7</v>
      </c>
    </row>
    <row r="17" spans="1:23" s="25" customFormat="1" ht="15.75" customHeight="1">
      <c r="A17" s="95" t="s">
        <v>177</v>
      </c>
      <c r="B17" s="91" t="s">
        <v>18</v>
      </c>
      <c r="C17" s="84">
        <f t="shared" si="0"/>
        <v>337</v>
      </c>
      <c r="D17" s="84">
        <v>172</v>
      </c>
      <c r="E17" s="84">
        <v>165</v>
      </c>
      <c r="F17" s="84">
        <v>111</v>
      </c>
      <c r="G17" s="84">
        <v>99</v>
      </c>
      <c r="H17" s="84">
        <v>1</v>
      </c>
      <c r="I17" s="84">
        <v>2</v>
      </c>
      <c r="J17" s="84">
        <v>7</v>
      </c>
      <c r="K17" s="84">
        <v>4</v>
      </c>
      <c r="L17" s="84">
        <v>6</v>
      </c>
      <c r="M17" s="84">
        <v>10</v>
      </c>
      <c r="N17" s="84">
        <v>7</v>
      </c>
      <c r="O17" s="84">
        <v>9</v>
      </c>
      <c r="P17" s="84">
        <v>26</v>
      </c>
      <c r="Q17" s="84">
        <v>23</v>
      </c>
      <c r="R17" s="84">
        <v>11</v>
      </c>
      <c r="S17" s="84">
        <v>11</v>
      </c>
      <c r="T17" s="84">
        <v>0</v>
      </c>
      <c r="U17" s="84">
        <v>1</v>
      </c>
      <c r="V17" s="84">
        <v>3</v>
      </c>
      <c r="W17" s="84">
        <v>6</v>
      </c>
    </row>
    <row r="18" spans="1:23" s="25" customFormat="1" ht="15.75" customHeight="1">
      <c r="A18" s="95" t="s">
        <v>178</v>
      </c>
      <c r="B18" s="91" t="s">
        <v>19</v>
      </c>
      <c r="C18" s="84">
        <f t="shared" si="0"/>
        <v>331</v>
      </c>
      <c r="D18" s="84">
        <v>164</v>
      </c>
      <c r="E18" s="84">
        <v>167</v>
      </c>
      <c r="F18" s="84">
        <v>137</v>
      </c>
      <c r="G18" s="84">
        <v>152</v>
      </c>
      <c r="H18" s="84">
        <v>0</v>
      </c>
      <c r="I18" s="84">
        <v>0</v>
      </c>
      <c r="J18" s="84">
        <v>8</v>
      </c>
      <c r="K18" s="84">
        <v>4</v>
      </c>
      <c r="L18" s="84">
        <v>1</v>
      </c>
      <c r="M18" s="84">
        <v>0</v>
      </c>
      <c r="N18" s="84">
        <v>0</v>
      </c>
      <c r="O18" s="84">
        <v>2</v>
      </c>
      <c r="P18" s="84">
        <v>8</v>
      </c>
      <c r="Q18" s="84">
        <v>2</v>
      </c>
      <c r="R18" s="84">
        <v>0</v>
      </c>
      <c r="S18" s="84">
        <v>3</v>
      </c>
      <c r="T18" s="84">
        <v>3</v>
      </c>
      <c r="U18" s="84">
        <v>0</v>
      </c>
      <c r="V18" s="84">
        <v>7</v>
      </c>
      <c r="W18" s="84">
        <v>4</v>
      </c>
    </row>
    <row r="19" spans="1:23" s="25" customFormat="1" ht="15.75" customHeight="1">
      <c r="A19" s="95" t="s">
        <v>352</v>
      </c>
      <c r="B19" s="91" t="s">
        <v>31</v>
      </c>
      <c r="C19" s="84">
        <f t="shared" si="0"/>
        <v>617</v>
      </c>
      <c r="D19" s="84">
        <v>290</v>
      </c>
      <c r="E19" s="84">
        <v>327</v>
      </c>
      <c r="F19" s="84">
        <v>262</v>
      </c>
      <c r="G19" s="84">
        <v>287</v>
      </c>
      <c r="H19" s="84">
        <v>1</v>
      </c>
      <c r="I19" s="84">
        <v>3</v>
      </c>
      <c r="J19" s="84">
        <v>3</v>
      </c>
      <c r="K19" s="84">
        <v>8</v>
      </c>
      <c r="L19" s="84">
        <v>4</v>
      </c>
      <c r="M19" s="84">
        <v>2</v>
      </c>
      <c r="N19" s="84">
        <v>1</v>
      </c>
      <c r="O19" s="84">
        <v>3</v>
      </c>
      <c r="P19" s="84">
        <v>8</v>
      </c>
      <c r="Q19" s="84">
        <v>7</v>
      </c>
      <c r="R19" s="84">
        <v>4</v>
      </c>
      <c r="S19" s="84">
        <v>3</v>
      </c>
      <c r="T19" s="84">
        <v>1</v>
      </c>
      <c r="U19" s="84">
        <v>2</v>
      </c>
      <c r="V19" s="84">
        <v>6</v>
      </c>
      <c r="W19" s="84">
        <v>12</v>
      </c>
    </row>
    <row r="20" spans="1:23" s="25" customFormat="1" ht="15.75" customHeight="1">
      <c r="A20" s="95" t="s">
        <v>353</v>
      </c>
      <c r="B20" s="91" t="s">
        <v>32</v>
      </c>
      <c r="C20" s="84">
        <f t="shared" si="0"/>
        <v>1112</v>
      </c>
      <c r="D20" s="84">
        <v>428</v>
      </c>
      <c r="E20" s="84">
        <v>684</v>
      </c>
      <c r="F20" s="84">
        <v>375</v>
      </c>
      <c r="G20" s="84">
        <v>598</v>
      </c>
      <c r="H20" s="84">
        <v>0</v>
      </c>
      <c r="I20" s="84">
        <v>1</v>
      </c>
      <c r="J20" s="84">
        <v>14</v>
      </c>
      <c r="K20" s="84">
        <v>25</v>
      </c>
      <c r="L20" s="84">
        <v>5</v>
      </c>
      <c r="M20" s="84">
        <v>3</v>
      </c>
      <c r="N20" s="84">
        <v>2</v>
      </c>
      <c r="O20" s="84">
        <v>12</v>
      </c>
      <c r="P20" s="84">
        <v>28</v>
      </c>
      <c r="Q20" s="84">
        <v>35</v>
      </c>
      <c r="R20" s="84">
        <v>2</v>
      </c>
      <c r="S20" s="84">
        <v>10</v>
      </c>
      <c r="T20" s="84">
        <v>2</v>
      </c>
      <c r="U20" s="84">
        <v>0</v>
      </c>
      <c r="V20" s="84">
        <v>0</v>
      </c>
      <c r="W20" s="84">
        <v>0</v>
      </c>
    </row>
    <row r="21" spans="1:23" s="25" customFormat="1" ht="15.75" customHeight="1">
      <c r="A21" s="95" t="s">
        <v>179</v>
      </c>
      <c r="B21" s="91" t="s">
        <v>20</v>
      </c>
      <c r="C21" s="84">
        <f t="shared" si="0"/>
        <v>682</v>
      </c>
      <c r="D21" s="84">
        <v>383</v>
      </c>
      <c r="E21" s="84">
        <v>299</v>
      </c>
      <c r="F21" s="84">
        <v>338</v>
      </c>
      <c r="G21" s="84">
        <v>256</v>
      </c>
      <c r="H21" s="84">
        <v>5</v>
      </c>
      <c r="I21" s="84">
        <v>6</v>
      </c>
      <c r="J21" s="84">
        <v>8</v>
      </c>
      <c r="K21" s="84">
        <v>10</v>
      </c>
      <c r="L21" s="84">
        <v>4</v>
      </c>
      <c r="M21" s="84">
        <v>8</v>
      </c>
      <c r="N21" s="84">
        <v>6</v>
      </c>
      <c r="O21" s="84">
        <v>3</v>
      </c>
      <c r="P21" s="84">
        <v>6</v>
      </c>
      <c r="Q21" s="84">
        <v>5</v>
      </c>
      <c r="R21" s="84">
        <v>6</v>
      </c>
      <c r="S21" s="84">
        <v>5</v>
      </c>
      <c r="T21" s="84">
        <v>1</v>
      </c>
      <c r="U21" s="84">
        <v>0</v>
      </c>
      <c r="V21" s="84">
        <v>9</v>
      </c>
      <c r="W21" s="84">
        <v>6</v>
      </c>
    </row>
    <row r="22" spans="1:23" s="25" customFormat="1" ht="15.75" customHeight="1">
      <c r="A22" s="95" t="s">
        <v>180</v>
      </c>
      <c r="B22" s="91" t="s">
        <v>21</v>
      </c>
      <c r="C22" s="84">
        <f t="shared" si="0"/>
        <v>405</v>
      </c>
      <c r="D22" s="84">
        <v>166</v>
      </c>
      <c r="E22" s="84">
        <v>239</v>
      </c>
      <c r="F22" s="84">
        <v>145</v>
      </c>
      <c r="G22" s="84">
        <v>201</v>
      </c>
      <c r="H22" s="84">
        <v>3</v>
      </c>
      <c r="I22" s="84">
        <v>2</v>
      </c>
      <c r="J22" s="84">
        <v>5</v>
      </c>
      <c r="K22" s="84">
        <v>9</v>
      </c>
      <c r="L22" s="84">
        <v>1</v>
      </c>
      <c r="M22" s="84">
        <v>13</v>
      </c>
      <c r="N22" s="84">
        <v>1</v>
      </c>
      <c r="O22" s="84">
        <v>4</v>
      </c>
      <c r="P22" s="84">
        <v>7</v>
      </c>
      <c r="Q22" s="84">
        <v>5</v>
      </c>
      <c r="R22" s="84">
        <v>2</v>
      </c>
      <c r="S22" s="84">
        <v>2</v>
      </c>
      <c r="T22" s="84">
        <v>1</v>
      </c>
      <c r="U22" s="84">
        <v>0</v>
      </c>
      <c r="V22" s="84">
        <v>1</v>
      </c>
      <c r="W22" s="84">
        <v>3</v>
      </c>
    </row>
    <row r="23" spans="1:23" s="25" customFormat="1" ht="15.75" customHeight="1">
      <c r="A23" s="95" t="s">
        <v>181</v>
      </c>
      <c r="B23" s="91" t="s">
        <v>22</v>
      </c>
      <c r="C23" s="84">
        <f t="shared" si="0"/>
        <v>283</v>
      </c>
      <c r="D23" s="84">
        <v>150</v>
      </c>
      <c r="E23" s="84">
        <v>133</v>
      </c>
      <c r="F23" s="84">
        <v>102</v>
      </c>
      <c r="G23" s="84">
        <v>86</v>
      </c>
      <c r="H23" s="84">
        <v>7</v>
      </c>
      <c r="I23" s="84">
        <v>9</v>
      </c>
      <c r="J23" s="84">
        <v>17</v>
      </c>
      <c r="K23" s="84">
        <v>8</v>
      </c>
      <c r="L23" s="84">
        <v>4</v>
      </c>
      <c r="M23" s="84">
        <v>4</v>
      </c>
      <c r="N23" s="84">
        <v>1</v>
      </c>
      <c r="O23" s="84">
        <v>1</v>
      </c>
      <c r="P23" s="84">
        <v>0</v>
      </c>
      <c r="Q23" s="84">
        <v>2</v>
      </c>
      <c r="R23" s="84">
        <v>8</v>
      </c>
      <c r="S23" s="84">
        <v>4</v>
      </c>
      <c r="T23" s="84">
        <v>2</v>
      </c>
      <c r="U23" s="84">
        <v>1</v>
      </c>
      <c r="V23" s="84">
        <v>9</v>
      </c>
      <c r="W23" s="84">
        <v>18</v>
      </c>
    </row>
    <row r="24" spans="1:23" s="25" customFormat="1" ht="15.75" customHeight="1">
      <c r="A24" s="95" t="s">
        <v>182</v>
      </c>
      <c r="B24" s="91" t="s">
        <v>23</v>
      </c>
      <c r="C24" s="84">
        <f t="shared" si="0"/>
        <v>39</v>
      </c>
      <c r="D24" s="84">
        <v>25</v>
      </c>
      <c r="E24" s="84">
        <v>14</v>
      </c>
      <c r="F24" s="84">
        <v>18</v>
      </c>
      <c r="G24" s="84">
        <v>9</v>
      </c>
      <c r="H24" s="84">
        <v>1</v>
      </c>
      <c r="I24" s="84">
        <v>1</v>
      </c>
      <c r="J24" s="84">
        <v>1</v>
      </c>
      <c r="K24" s="84">
        <v>0</v>
      </c>
      <c r="L24" s="84">
        <v>1</v>
      </c>
      <c r="M24" s="84">
        <v>1</v>
      </c>
      <c r="N24" s="84">
        <v>0</v>
      </c>
      <c r="O24" s="84">
        <v>0</v>
      </c>
      <c r="P24" s="84">
        <v>1</v>
      </c>
      <c r="Q24" s="84">
        <v>1</v>
      </c>
      <c r="R24" s="84">
        <v>0</v>
      </c>
      <c r="S24" s="84">
        <v>0</v>
      </c>
      <c r="T24" s="84">
        <v>0</v>
      </c>
      <c r="U24" s="84">
        <v>0</v>
      </c>
      <c r="V24" s="84">
        <v>3</v>
      </c>
      <c r="W24" s="84">
        <v>2</v>
      </c>
    </row>
    <row r="25" spans="1:23" s="25" customFormat="1" ht="15.75" customHeight="1">
      <c r="A25" s="95" t="s">
        <v>183</v>
      </c>
      <c r="B25" s="91" t="s">
        <v>24</v>
      </c>
      <c r="C25" s="84">
        <f t="shared" si="0"/>
        <v>124</v>
      </c>
      <c r="D25" s="84">
        <v>40</v>
      </c>
      <c r="E25" s="84">
        <v>84</v>
      </c>
      <c r="F25" s="84">
        <v>34</v>
      </c>
      <c r="G25" s="84">
        <v>72</v>
      </c>
      <c r="H25" s="84">
        <v>1</v>
      </c>
      <c r="I25" s="84">
        <v>3</v>
      </c>
      <c r="J25" s="84">
        <v>2</v>
      </c>
      <c r="K25" s="84">
        <v>4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2</v>
      </c>
      <c r="V25" s="84">
        <v>3</v>
      </c>
      <c r="W25" s="84">
        <v>3</v>
      </c>
    </row>
    <row r="26" spans="1:23" s="25" customFormat="1" ht="15.75" customHeight="1">
      <c r="A26" s="95" t="s">
        <v>184</v>
      </c>
      <c r="B26" s="91" t="s">
        <v>25</v>
      </c>
      <c r="C26" s="84">
        <f t="shared" si="0"/>
        <v>95</v>
      </c>
      <c r="D26" s="84">
        <v>48</v>
      </c>
      <c r="E26" s="84">
        <v>47</v>
      </c>
      <c r="F26" s="84">
        <v>42</v>
      </c>
      <c r="G26" s="84">
        <v>40</v>
      </c>
      <c r="H26" s="84">
        <v>0</v>
      </c>
      <c r="I26" s="84">
        <v>0</v>
      </c>
      <c r="J26" s="84">
        <v>1</v>
      </c>
      <c r="K26" s="84">
        <v>0</v>
      </c>
      <c r="L26" s="84">
        <v>1</v>
      </c>
      <c r="M26" s="84">
        <v>1</v>
      </c>
      <c r="N26" s="84">
        <v>1</v>
      </c>
      <c r="O26" s="84">
        <v>2</v>
      </c>
      <c r="P26" s="84">
        <v>3</v>
      </c>
      <c r="Q26" s="84">
        <v>2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2</v>
      </c>
    </row>
    <row r="27" spans="1:23" s="25" customFormat="1" ht="15.75" customHeight="1">
      <c r="A27" s="95" t="s">
        <v>354</v>
      </c>
      <c r="B27" s="91" t="s">
        <v>33</v>
      </c>
      <c r="C27" s="84">
        <f t="shared" si="0"/>
        <v>746</v>
      </c>
      <c r="D27" s="84">
        <v>405</v>
      </c>
      <c r="E27" s="84">
        <v>341</v>
      </c>
      <c r="F27" s="84">
        <v>330</v>
      </c>
      <c r="G27" s="84">
        <v>278</v>
      </c>
      <c r="H27" s="84">
        <v>14</v>
      </c>
      <c r="I27" s="84">
        <v>12</v>
      </c>
      <c r="J27" s="84">
        <v>3</v>
      </c>
      <c r="K27" s="84">
        <v>3</v>
      </c>
      <c r="L27" s="84">
        <v>20</v>
      </c>
      <c r="M27" s="84">
        <v>19</v>
      </c>
      <c r="N27" s="84">
        <v>3</v>
      </c>
      <c r="O27" s="84">
        <v>9</v>
      </c>
      <c r="P27" s="84">
        <v>9</v>
      </c>
      <c r="Q27" s="84">
        <v>0</v>
      </c>
      <c r="R27" s="84">
        <v>7</v>
      </c>
      <c r="S27" s="84">
        <v>11</v>
      </c>
      <c r="T27" s="84">
        <v>2</v>
      </c>
      <c r="U27" s="84">
        <v>0</v>
      </c>
      <c r="V27" s="84">
        <v>17</v>
      </c>
      <c r="W27" s="84">
        <v>9</v>
      </c>
    </row>
    <row r="28" spans="1:23" s="25" customFormat="1" ht="15.75" customHeight="1">
      <c r="A28" s="95" t="s">
        <v>185</v>
      </c>
      <c r="B28" s="91" t="s">
        <v>26</v>
      </c>
      <c r="C28" s="84">
        <f t="shared" si="0"/>
        <v>178</v>
      </c>
      <c r="D28" s="84">
        <v>106</v>
      </c>
      <c r="E28" s="84">
        <v>72</v>
      </c>
      <c r="F28" s="84">
        <v>78</v>
      </c>
      <c r="G28" s="84">
        <v>56</v>
      </c>
      <c r="H28" s="84">
        <v>7</v>
      </c>
      <c r="I28" s="84">
        <v>6</v>
      </c>
      <c r="J28" s="84">
        <v>7</v>
      </c>
      <c r="K28" s="84">
        <v>3</v>
      </c>
      <c r="L28" s="84">
        <v>7</v>
      </c>
      <c r="M28" s="84">
        <v>2</v>
      </c>
      <c r="N28" s="84">
        <v>2</v>
      </c>
      <c r="O28" s="84">
        <v>1</v>
      </c>
      <c r="P28" s="84">
        <v>1</v>
      </c>
      <c r="Q28" s="84">
        <v>0</v>
      </c>
      <c r="R28" s="84">
        <v>1</v>
      </c>
      <c r="S28" s="84">
        <v>0</v>
      </c>
      <c r="T28" s="84">
        <v>0</v>
      </c>
      <c r="U28" s="84">
        <v>0</v>
      </c>
      <c r="V28" s="84">
        <v>3</v>
      </c>
      <c r="W28" s="84">
        <v>4</v>
      </c>
    </row>
    <row r="29" spans="1:23" s="25" customFormat="1" ht="15.75" customHeight="1">
      <c r="A29" s="95" t="s">
        <v>355</v>
      </c>
      <c r="B29" s="91" t="s">
        <v>34</v>
      </c>
      <c r="C29" s="84">
        <f t="shared" si="0"/>
        <v>235</v>
      </c>
      <c r="D29" s="84">
        <v>114</v>
      </c>
      <c r="E29" s="84">
        <v>121</v>
      </c>
      <c r="F29" s="84">
        <v>91</v>
      </c>
      <c r="G29" s="84">
        <v>96</v>
      </c>
      <c r="H29" s="84">
        <v>1</v>
      </c>
      <c r="I29" s="84">
        <v>0</v>
      </c>
      <c r="J29" s="84">
        <v>1</v>
      </c>
      <c r="K29" s="84">
        <v>0</v>
      </c>
      <c r="L29" s="84">
        <v>0</v>
      </c>
      <c r="M29" s="84">
        <v>0</v>
      </c>
      <c r="N29" s="84">
        <v>4</v>
      </c>
      <c r="O29" s="84">
        <v>5</v>
      </c>
      <c r="P29" s="84">
        <v>9</v>
      </c>
      <c r="Q29" s="84">
        <v>9</v>
      </c>
      <c r="R29" s="84">
        <v>2</v>
      </c>
      <c r="S29" s="84">
        <v>4</v>
      </c>
      <c r="T29" s="84">
        <v>0</v>
      </c>
      <c r="U29" s="84">
        <v>0</v>
      </c>
      <c r="V29" s="84">
        <v>6</v>
      </c>
      <c r="W29" s="84">
        <v>7</v>
      </c>
    </row>
    <row r="30" spans="1:23" s="25" customFormat="1" ht="15.75" customHeight="1">
      <c r="A30" s="117" t="s">
        <v>420</v>
      </c>
      <c r="B30" s="91" t="s">
        <v>35</v>
      </c>
      <c r="C30" s="83">
        <f t="shared" si="0"/>
        <v>1017</v>
      </c>
      <c r="D30" s="83">
        <v>543</v>
      </c>
      <c r="E30" s="83">
        <v>474</v>
      </c>
      <c r="F30" s="83">
        <v>512</v>
      </c>
      <c r="G30" s="83">
        <v>434</v>
      </c>
      <c r="H30" s="83">
        <v>2</v>
      </c>
      <c r="I30" s="83">
        <v>6</v>
      </c>
      <c r="J30" s="83">
        <v>0</v>
      </c>
      <c r="K30" s="83">
        <v>4</v>
      </c>
      <c r="L30" s="83">
        <v>25</v>
      </c>
      <c r="M30" s="83">
        <v>25</v>
      </c>
      <c r="N30" s="83">
        <v>0</v>
      </c>
      <c r="O30" s="83">
        <v>0</v>
      </c>
      <c r="P30" s="83">
        <v>0</v>
      </c>
      <c r="Q30" s="83">
        <v>0</v>
      </c>
      <c r="R30" s="83">
        <v>3</v>
      </c>
      <c r="S30" s="83">
        <v>4</v>
      </c>
      <c r="T30" s="83">
        <v>1</v>
      </c>
      <c r="U30" s="83">
        <v>1</v>
      </c>
      <c r="V30" s="83">
        <v>0</v>
      </c>
      <c r="W30" s="83">
        <v>0</v>
      </c>
    </row>
    <row r="31" spans="1:23" s="25" customFormat="1" ht="15.75" customHeight="1">
      <c r="A31" s="117" t="s">
        <v>421</v>
      </c>
      <c r="B31" s="91" t="s">
        <v>36</v>
      </c>
      <c r="C31" s="83">
        <f t="shared" si="0"/>
        <v>816</v>
      </c>
      <c r="D31" s="83">
        <v>253</v>
      </c>
      <c r="E31" s="83">
        <v>563</v>
      </c>
      <c r="F31" s="83">
        <v>180</v>
      </c>
      <c r="G31" s="83">
        <v>437</v>
      </c>
      <c r="H31" s="83">
        <v>3</v>
      </c>
      <c r="I31" s="83">
        <v>9</v>
      </c>
      <c r="J31" s="83">
        <v>2</v>
      </c>
      <c r="K31" s="83">
        <v>3</v>
      </c>
      <c r="L31" s="83">
        <v>10</v>
      </c>
      <c r="M31" s="83">
        <v>14</v>
      </c>
      <c r="N31" s="83">
        <v>0</v>
      </c>
      <c r="O31" s="83">
        <v>4</v>
      </c>
      <c r="P31" s="83">
        <v>3</v>
      </c>
      <c r="Q31" s="83">
        <v>4</v>
      </c>
      <c r="R31" s="83">
        <v>7</v>
      </c>
      <c r="S31" s="83">
        <v>44</v>
      </c>
      <c r="T31" s="83">
        <v>0</v>
      </c>
      <c r="U31" s="83">
        <v>0</v>
      </c>
      <c r="V31" s="83">
        <v>48</v>
      </c>
      <c r="W31" s="83">
        <v>48</v>
      </c>
    </row>
    <row r="32" spans="1:23" s="25" customFormat="1" ht="15.75" customHeight="1">
      <c r="A32" s="95" t="s">
        <v>186</v>
      </c>
      <c r="B32" s="91" t="s">
        <v>27</v>
      </c>
      <c r="C32" s="84">
        <f t="shared" si="0"/>
        <v>20</v>
      </c>
      <c r="D32" s="84">
        <v>11</v>
      </c>
      <c r="E32" s="84">
        <v>9</v>
      </c>
      <c r="F32" s="84">
        <v>6</v>
      </c>
      <c r="G32" s="84">
        <v>6</v>
      </c>
      <c r="H32" s="84">
        <v>0</v>
      </c>
      <c r="I32" s="84">
        <v>0</v>
      </c>
      <c r="J32" s="84">
        <v>0</v>
      </c>
      <c r="K32" s="84">
        <v>0</v>
      </c>
      <c r="L32" s="84">
        <v>1</v>
      </c>
      <c r="M32" s="84">
        <v>2</v>
      </c>
      <c r="N32" s="84">
        <v>0</v>
      </c>
      <c r="O32" s="84">
        <v>0</v>
      </c>
      <c r="P32" s="84">
        <v>0</v>
      </c>
      <c r="Q32" s="84">
        <v>0</v>
      </c>
      <c r="R32" s="84">
        <v>1</v>
      </c>
      <c r="S32" s="84">
        <v>1</v>
      </c>
      <c r="T32" s="84">
        <v>0</v>
      </c>
      <c r="U32" s="84">
        <v>0</v>
      </c>
      <c r="V32" s="84">
        <v>3</v>
      </c>
      <c r="W32" s="84">
        <v>0</v>
      </c>
    </row>
    <row r="33" spans="1:23" s="25" customFormat="1" ht="15.75" customHeight="1">
      <c r="A33" s="96" t="s">
        <v>187</v>
      </c>
      <c r="B33" s="93" t="s">
        <v>28</v>
      </c>
      <c r="C33" s="85">
        <f t="shared" si="0"/>
        <v>2</v>
      </c>
      <c r="D33" s="85">
        <v>2</v>
      </c>
      <c r="E33" s="85">
        <v>0</v>
      </c>
      <c r="F33" s="85">
        <v>2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</row>
    <row r="34" spans="1:23" ht="15.75" customHeight="1">
      <c r="A34" s="6" t="s">
        <v>103</v>
      </c>
    </row>
    <row r="35" spans="1:23" ht="15.75" customHeight="1">
      <c r="A35" s="20" t="s">
        <v>92</v>
      </c>
    </row>
    <row r="36" spans="1:23" ht="15.75" customHeight="1"/>
  </sheetData>
  <mergeCells count="14">
    <mergeCell ref="A4:B7"/>
    <mergeCell ref="C5:E6"/>
    <mergeCell ref="F5:G6"/>
    <mergeCell ref="H5:M5"/>
    <mergeCell ref="N5:S5"/>
    <mergeCell ref="H6:I6"/>
    <mergeCell ref="J6:K6"/>
    <mergeCell ref="L6:M6"/>
    <mergeCell ref="N6:O6"/>
    <mergeCell ref="P6:Q6"/>
    <mergeCell ref="R6:S6"/>
    <mergeCell ref="C4:W4"/>
    <mergeCell ref="T5:U6"/>
    <mergeCell ref="V5:W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
&amp;9民國96年&amp;R&amp;"微軟正黑體,標準"本表共&amp;N頁，第&amp;P頁</oddHeader>
  </headerFooter>
  <ignoredErrors>
    <ignoredError sqref="C8 C9:C31 C32:C33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36"/>
  <sheetViews>
    <sheetView zoomScaleNormal="10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5" width="9.6640625" style="6" customWidth="1"/>
    <col min="6" max="9" width="8.1640625" style="6" customWidth="1"/>
    <col min="10" max="10" width="8.1640625" style="5" customWidth="1"/>
    <col min="11" max="12" width="8.1640625" style="6" customWidth="1"/>
    <col min="13" max="13" width="8.1640625" style="5" customWidth="1"/>
    <col min="14" max="16" width="8.1640625" style="6" customWidth="1"/>
    <col min="17" max="17" width="8.1640625" style="5" customWidth="1"/>
    <col min="18" max="23" width="8.1640625" style="6" customWidth="1"/>
    <col min="24" max="16384" width="5.5" style="6"/>
  </cols>
  <sheetData>
    <row r="1" spans="1:23" s="5" customFormat="1" ht="20.25" customHeight="1">
      <c r="A1" s="1" t="s">
        <v>102</v>
      </c>
      <c r="B1" s="65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3"/>
      <c r="U1" s="3"/>
      <c r="V1" s="3"/>
      <c r="W1" s="3"/>
    </row>
    <row r="2" spans="1:23" ht="14.25" customHeight="1">
      <c r="B2" s="64"/>
      <c r="C2" s="64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</row>
    <row r="3" spans="1:23" ht="12.75" customHeight="1">
      <c r="A3" s="88" t="s">
        <v>441</v>
      </c>
      <c r="B3" s="24"/>
      <c r="C3" s="97"/>
      <c r="J3" s="6"/>
      <c r="M3" s="6"/>
      <c r="Q3" s="6"/>
      <c r="T3" s="10"/>
      <c r="U3" s="10"/>
    </row>
    <row r="4" spans="1:23" s="11" customFormat="1" ht="24.75" customHeight="1">
      <c r="A4" s="237" t="s">
        <v>356</v>
      </c>
      <c r="B4" s="260"/>
      <c r="C4" s="250" t="s">
        <v>106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23" s="11" customFormat="1" ht="24.75" customHeight="1">
      <c r="A5" s="261"/>
      <c r="B5" s="262"/>
      <c r="C5" s="223" t="s">
        <v>108</v>
      </c>
      <c r="D5" s="224"/>
      <c r="E5" s="225"/>
      <c r="F5" s="248" t="s">
        <v>109</v>
      </c>
      <c r="G5" s="249"/>
      <c r="H5" s="248" t="s">
        <v>110</v>
      </c>
      <c r="I5" s="249"/>
      <c r="J5" s="249"/>
      <c r="K5" s="249"/>
      <c r="L5" s="249"/>
      <c r="M5" s="249"/>
      <c r="N5" s="229" t="s">
        <v>394</v>
      </c>
      <c r="O5" s="230"/>
      <c r="P5" s="230"/>
      <c r="Q5" s="230"/>
      <c r="R5" s="230"/>
      <c r="S5" s="230"/>
      <c r="T5" s="248" t="s">
        <v>357</v>
      </c>
      <c r="U5" s="252"/>
      <c r="V5" s="248" t="s">
        <v>111</v>
      </c>
      <c r="W5" s="255"/>
    </row>
    <row r="6" spans="1:23" s="11" customFormat="1" ht="40.700000000000003" customHeight="1">
      <c r="A6" s="261"/>
      <c r="B6" s="262"/>
      <c r="C6" s="226"/>
      <c r="D6" s="227"/>
      <c r="E6" s="228"/>
      <c r="F6" s="230"/>
      <c r="G6" s="230"/>
      <c r="H6" s="229" t="s">
        <v>112</v>
      </c>
      <c r="I6" s="229"/>
      <c r="J6" s="229" t="s">
        <v>113</v>
      </c>
      <c r="K6" s="229"/>
      <c r="L6" s="229" t="s">
        <v>114</v>
      </c>
      <c r="M6" s="229"/>
      <c r="N6" s="229" t="s">
        <v>112</v>
      </c>
      <c r="O6" s="229"/>
      <c r="P6" s="229" t="s">
        <v>113</v>
      </c>
      <c r="Q6" s="229"/>
      <c r="R6" s="229" t="s">
        <v>114</v>
      </c>
      <c r="S6" s="229"/>
      <c r="T6" s="236"/>
      <c r="U6" s="236"/>
      <c r="V6" s="236"/>
      <c r="W6" s="235"/>
    </row>
    <row r="7" spans="1:23" s="14" customFormat="1" ht="30.75" customHeight="1">
      <c r="A7" s="263"/>
      <c r="B7" s="264"/>
      <c r="C7" s="13" t="s">
        <v>115</v>
      </c>
      <c r="D7" s="13" t="s">
        <v>116</v>
      </c>
      <c r="E7" s="13" t="s">
        <v>117</v>
      </c>
      <c r="F7" s="12" t="s">
        <v>116</v>
      </c>
      <c r="G7" s="12" t="s">
        <v>117</v>
      </c>
      <c r="H7" s="12" t="s">
        <v>116</v>
      </c>
      <c r="I7" s="12" t="s">
        <v>117</v>
      </c>
      <c r="J7" s="12" t="s">
        <v>116</v>
      </c>
      <c r="K7" s="12" t="s">
        <v>117</v>
      </c>
      <c r="L7" s="12" t="s">
        <v>116</v>
      </c>
      <c r="M7" s="12" t="s">
        <v>117</v>
      </c>
      <c r="N7" s="12" t="s">
        <v>116</v>
      </c>
      <c r="O7" s="12" t="s">
        <v>117</v>
      </c>
      <c r="P7" s="12" t="s">
        <v>116</v>
      </c>
      <c r="Q7" s="12" t="s">
        <v>117</v>
      </c>
      <c r="R7" s="12" t="s">
        <v>116</v>
      </c>
      <c r="S7" s="12" t="s">
        <v>117</v>
      </c>
      <c r="T7" s="12" t="s">
        <v>116</v>
      </c>
      <c r="U7" s="12" t="s">
        <v>117</v>
      </c>
      <c r="V7" s="12" t="s">
        <v>116</v>
      </c>
      <c r="W7" s="19" t="s">
        <v>117</v>
      </c>
    </row>
    <row r="8" spans="1:23" s="26" customFormat="1" ht="15.75" customHeight="1">
      <c r="A8" s="94" t="s">
        <v>358</v>
      </c>
      <c r="B8" s="89" t="s">
        <v>0</v>
      </c>
      <c r="C8" s="83">
        <f>SUM(D8:E8)</f>
        <v>10106</v>
      </c>
      <c r="D8" s="83">
        <v>5155</v>
      </c>
      <c r="E8" s="83">
        <v>4951</v>
      </c>
      <c r="F8" s="83">
        <v>4214</v>
      </c>
      <c r="G8" s="83">
        <v>3899</v>
      </c>
      <c r="H8" s="83">
        <v>75</v>
      </c>
      <c r="I8" s="83">
        <v>99</v>
      </c>
      <c r="J8" s="83">
        <v>181</v>
      </c>
      <c r="K8" s="83">
        <v>195</v>
      </c>
      <c r="L8" s="83">
        <v>118</v>
      </c>
      <c r="M8" s="83">
        <v>133</v>
      </c>
      <c r="N8" s="83">
        <v>85</v>
      </c>
      <c r="O8" s="83">
        <v>96</v>
      </c>
      <c r="P8" s="83">
        <v>153</v>
      </c>
      <c r="Q8" s="83">
        <v>179</v>
      </c>
      <c r="R8" s="83">
        <v>115</v>
      </c>
      <c r="S8" s="83">
        <v>121</v>
      </c>
      <c r="T8" s="83">
        <v>17</v>
      </c>
      <c r="U8" s="83">
        <v>14</v>
      </c>
      <c r="V8" s="83">
        <v>197</v>
      </c>
      <c r="W8" s="83">
        <v>215</v>
      </c>
    </row>
    <row r="9" spans="1:23" s="25" customFormat="1" ht="15.75" customHeight="1">
      <c r="A9" s="95" t="s">
        <v>349</v>
      </c>
      <c r="B9" s="91" t="s">
        <v>29</v>
      </c>
      <c r="C9" s="84">
        <f t="shared" ref="C9:C33" si="0">SUM(D9:E9)</f>
        <v>2154</v>
      </c>
      <c r="D9" s="84">
        <v>1110</v>
      </c>
      <c r="E9" s="84">
        <v>1044</v>
      </c>
      <c r="F9" s="84">
        <v>999</v>
      </c>
      <c r="G9" s="84">
        <v>899</v>
      </c>
      <c r="H9" s="84">
        <v>4</v>
      </c>
      <c r="I9" s="84">
        <v>10</v>
      </c>
      <c r="J9" s="84">
        <v>35</v>
      </c>
      <c r="K9" s="84">
        <v>59</v>
      </c>
      <c r="L9" s="84">
        <v>4</v>
      </c>
      <c r="M9" s="84">
        <v>7</v>
      </c>
      <c r="N9" s="84">
        <v>1</v>
      </c>
      <c r="O9" s="84">
        <v>3</v>
      </c>
      <c r="P9" s="84">
        <v>33</v>
      </c>
      <c r="Q9" s="84">
        <v>37</v>
      </c>
      <c r="R9" s="84">
        <v>7</v>
      </c>
      <c r="S9" s="84">
        <v>7</v>
      </c>
      <c r="T9" s="84">
        <v>3</v>
      </c>
      <c r="U9" s="84">
        <v>2</v>
      </c>
      <c r="V9" s="84">
        <v>24</v>
      </c>
      <c r="W9" s="84">
        <v>20</v>
      </c>
    </row>
    <row r="10" spans="1:23" s="25" customFormat="1" ht="15.75" customHeight="1">
      <c r="A10" s="95" t="s">
        <v>172</v>
      </c>
      <c r="B10" s="91" t="s">
        <v>12</v>
      </c>
      <c r="C10" s="84">
        <f t="shared" si="0"/>
        <v>349</v>
      </c>
      <c r="D10" s="84">
        <v>173</v>
      </c>
      <c r="E10" s="84">
        <v>176</v>
      </c>
      <c r="F10" s="84">
        <v>141</v>
      </c>
      <c r="G10" s="84">
        <v>155</v>
      </c>
      <c r="H10" s="84">
        <v>4</v>
      </c>
      <c r="I10" s="84">
        <v>8</v>
      </c>
      <c r="J10" s="84">
        <v>10</v>
      </c>
      <c r="K10" s="84">
        <v>4</v>
      </c>
      <c r="L10" s="84">
        <v>5</v>
      </c>
      <c r="M10" s="84">
        <v>5</v>
      </c>
      <c r="N10" s="84">
        <v>8</v>
      </c>
      <c r="O10" s="84">
        <v>2</v>
      </c>
      <c r="P10" s="84">
        <v>0</v>
      </c>
      <c r="Q10" s="84">
        <v>0</v>
      </c>
      <c r="R10" s="84">
        <v>3</v>
      </c>
      <c r="S10" s="84">
        <v>2</v>
      </c>
      <c r="T10" s="84">
        <v>1</v>
      </c>
      <c r="U10" s="84">
        <v>0</v>
      </c>
      <c r="V10" s="84">
        <v>1</v>
      </c>
      <c r="W10" s="84">
        <v>0</v>
      </c>
    </row>
    <row r="11" spans="1:23" s="25" customFormat="1" ht="15.75" customHeight="1">
      <c r="A11" s="95" t="s">
        <v>350</v>
      </c>
      <c r="B11" s="91" t="s">
        <v>13</v>
      </c>
      <c r="C11" s="84">
        <f t="shared" si="0"/>
        <v>859</v>
      </c>
      <c r="D11" s="84">
        <v>455</v>
      </c>
      <c r="E11" s="84">
        <v>404</v>
      </c>
      <c r="F11" s="84">
        <v>360</v>
      </c>
      <c r="G11" s="84">
        <v>301</v>
      </c>
      <c r="H11" s="84">
        <v>7</v>
      </c>
      <c r="I11" s="84">
        <v>14</v>
      </c>
      <c r="J11" s="84">
        <v>2</v>
      </c>
      <c r="K11" s="84">
        <v>2</v>
      </c>
      <c r="L11" s="84">
        <v>30</v>
      </c>
      <c r="M11" s="84">
        <v>28</v>
      </c>
      <c r="N11" s="84">
        <v>13</v>
      </c>
      <c r="O11" s="84">
        <v>17</v>
      </c>
      <c r="P11" s="84">
        <v>5</v>
      </c>
      <c r="Q11" s="84">
        <v>1</v>
      </c>
      <c r="R11" s="84">
        <v>24</v>
      </c>
      <c r="S11" s="84">
        <v>30</v>
      </c>
      <c r="T11" s="84">
        <v>3</v>
      </c>
      <c r="U11" s="84">
        <v>3</v>
      </c>
      <c r="V11" s="84">
        <v>11</v>
      </c>
      <c r="W11" s="84">
        <v>8</v>
      </c>
    </row>
    <row r="12" spans="1:23" s="25" customFormat="1" ht="15.75" customHeight="1">
      <c r="A12" s="95" t="s">
        <v>173</v>
      </c>
      <c r="B12" s="91" t="s">
        <v>14</v>
      </c>
      <c r="C12" s="84">
        <f t="shared" si="0"/>
        <v>165</v>
      </c>
      <c r="D12" s="84">
        <v>95</v>
      </c>
      <c r="E12" s="84">
        <v>70</v>
      </c>
      <c r="F12" s="84">
        <v>79</v>
      </c>
      <c r="G12" s="84">
        <v>58</v>
      </c>
      <c r="H12" s="84">
        <v>3</v>
      </c>
      <c r="I12" s="84">
        <v>5</v>
      </c>
      <c r="J12" s="84">
        <v>0</v>
      </c>
      <c r="K12" s="84">
        <v>0</v>
      </c>
      <c r="L12" s="84">
        <v>0</v>
      </c>
      <c r="M12" s="84">
        <v>0</v>
      </c>
      <c r="N12" s="84">
        <v>1</v>
      </c>
      <c r="O12" s="84">
        <v>0</v>
      </c>
      <c r="P12" s="84">
        <v>11</v>
      </c>
      <c r="Q12" s="84">
        <v>3</v>
      </c>
      <c r="R12" s="84">
        <v>0</v>
      </c>
      <c r="S12" s="84">
        <v>0</v>
      </c>
      <c r="T12" s="84">
        <v>0</v>
      </c>
      <c r="U12" s="84">
        <v>0</v>
      </c>
      <c r="V12" s="84">
        <v>1</v>
      </c>
      <c r="W12" s="84">
        <v>4</v>
      </c>
    </row>
    <row r="13" spans="1:23" s="25" customFormat="1" ht="15.75" customHeight="1">
      <c r="A13" s="95" t="s">
        <v>174</v>
      </c>
      <c r="B13" s="91" t="s">
        <v>15</v>
      </c>
      <c r="C13" s="84">
        <f t="shared" si="0"/>
        <v>217</v>
      </c>
      <c r="D13" s="84">
        <v>120</v>
      </c>
      <c r="E13" s="84">
        <v>97</v>
      </c>
      <c r="F13" s="84">
        <v>112</v>
      </c>
      <c r="G13" s="84">
        <v>86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1</v>
      </c>
      <c r="P13" s="84">
        <v>5</v>
      </c>
      <c r="Q13" s="84">
        <v>9</v>
      </c>
      <c r="R13" s="84">
        <v>3</v>
      </c>
      <c r="S13" s="84">
        <v>0</v>
      </c>
      <c r="T13" s="84">
        <v>0</v>
      </c>
      <c r="U13" s="84">
        <v>0</v>
      </c>
      <c r="V13" s="84">
        <v>0</v>
      </c>
      <c r="W13" s="84">
        <v>1</v>
      </c>
    </row>
    <row r="14" spans="1:23" s="25" customFormat="1" ht="15.75" customHeight="1">
      <c r="A14" s="95" t="s">
        <v>351</v>
      </c>
      <c r="B14" s="91" t="s">
        <v>30</v>
      </c>
      <c r="C14" s="84">
        <f t="shared" si="0"/>
        <v>993</v>
      </c>
      <c r="D14" s="84">
        <v>447</v>
      </c>
      <c r="E14" s="84">
        <v>546</v>
      </c>
      <c r="F14" s="84">
        <v>357</v>
      </c>
      <c r="G14" s="84">
        <v>422</v>
      </c>
      <c r="H14" s="84">
        <v>12</v>
      </c>
      <c r="I14" s="84">
        <v>15</v>
      </c>
      <c r="J14" s="84">
        <v>9</v>
      </c>
      <c r="K14" s="84">
        <v>2</v>
      </c>
      <c r="L14" s="84">
        <v>12</v>
      </c>
      <c r="M14" s="84">
        <v>26</v>
      </c>
      <c r="N14" s="84">
        <v>15</v>
      </c>
      <c r="O14" s="84">
        <v>19</v>
      </c>
      <c r="P14" s="84">
        <v>7</v>
      </c>
      <c r="Q14" s="84">
        <v>9</v>
      </c>
      <c r="R14" s="84">
        <v>6</v>
      </c>
      <c r="S14" s="84">
        <v>11</v>
      </c>
      <c r="T14" s="84">
        <v>1</v>
      </c>
      <c r="U14" s="84">
        <v>2</v>
      </c>
      <c r="V14" s="84">
        <v>28</v>
      </c>
      <c r="W14" s="84">
        <v>40</v>
      </c>
    </row>
    <row r="15" spans="1:23" s="25" customFormat="1" ht="15.75" customHeight="1">
      <c r="A15" s="95" t="s">
        <v>175</v>
      </c>
      <c r="B15" s="91" t="s">
        <v>16</v>
      </c>
      <c r="C15" s="84">
        <f t="shared" si="0"/>
        <v>471</v>
      </c>
      <c r="D15" s="84">
        <v>264</v>
      </c>
      <c r="E15" s="84">
        <v>207</v>
      </c>
      <c r="F15" s="84">
        <v>205</v>
      </c>
      <c r="G15" s="84">
        <v>160</v>
      </c>
      <c r="H15" s="84">
        <v>5</v>
      </c>
      <c r="I15" s="84">
        <v>6</v>
      </c>
      <c r="J15" s="84">
        <v>21</v>
      </c>
      <c r="K15" s="84">
        <v>10</v>
      </c>
      <c r="L15" s="84">
        <v>2</v>
      </c>
      <c r="M15" s="84">
        <v>2</v>
      </c>
      <c r="N15" s="84">
        <v>5</v>
      </c>
      <c r="O15" s="84">
        <v>7</v>
      </c>
      <c r="P15" s="84">
        <v>10</v>
      </c>
      <c r="Q15" s="84">
        <v>4</v>
      </c>
      <c r="R15" s="84">
        <v>5</v>
      </c>
      <c r="S15" s="84">
        <v>4</v>
      </c>
      <c r="T15" s="84">
        <v>2</v>
      </c>
      <c r="U15" s="84">
        <v>2</v>
      </c>
      <c r="V15" s="84">
        <v>9</v>
      </c>
      <c r="W15" s="84">
        <v>12</v>
      </c>
    </row>
    <row r="16" spans="1:23" s="25" customFormat="1" ht="15.75" customHeight="1">
      <c r="A16" s="95" t="s">
        <v>176</v>
      </c>
      <c r="B16" s="91" t="s">
        <v>17</v>
      </c>
      <c r="C16" s="84">
        <f t="shared" si="0"/>
        <v>158</v>
      </c>
      <c r="D16" s="84">
        <v>90</v>
      </c>
      <c r="E16" s="84">
        <v>68</v>
      </c>
      <c r="F16" s="84">
        <v>67</v>
      </c>
      <c r="G16" s="84">
        <v>53</v>
      </c>
      <c r="H16" s="84">
        <v>2</v>
      </c>
      <c r="I16" s="84">
        <v>0</v>
      </c>
      <c r="J16" s="84">
        <v>4</v>
      </c>
      <c r="K16" s="84">
        <v>4</v>
      </c>
      <c r="L16" s="84">
        <v>7</v>
      </c>
      <c r="M16" s="84">
        <v>1</v>
      </c>
      <c r="N16" s="84">
        <v>1</v>
      </c>
      <c r="O16" s="84">
        <v>2</v>
      </c>
      <c r="P16" s="84">
        <v>1</v>
      </c>
      <c r="Q16" s="84">
        <v>1</v>
      </c>
      <c r="R16" s="84">
        <v>4</v>
      </c>
      <c r="S16" s="84">
        <v>4</v>
      </c>
      <c r="T16" s="84">
        <v>0</v>
      </c>
      <c r="U16" s="84">
        <v>0</v>
      </c>
      <c r="V16" s="84">
        <v>4</v>
      </c>
      <c r="W16" s="84">
        <v>3</v>
      </c>
    </row>
    <row r="17" spans="1:23" s="25" customFormat="1" ht="15.75" customHeight="1">
      <c r="A17" s="95" t="s">
        <v>177</v>
      </c>
      <c r="B17" s="91" t="s">
        <v>18</v>
      </c>
      <c r="C17" s="84">
        <f t="shared" si="0"/>
        <v>355</v>
      </c>
      <c r="D17" s="84">
        <v>169</v>
      </c>
      <c r="E17" s="84">
        <v>186</v>
      </c>
      <c r="F17" s="84">
        <v>92</v>
      </c>
      <c r="G17" s="84">
        <v>99</v>
      </c>
      <c r="H17" s="84">
        <v>0</v>
      </c>
      <c r="I17" s="84">
        <v>1</v>
      </c>
      <c r="J17" s="84">
        <v>8</v>
      </c>
      <c r="K17" s="84">
        <v>5</v>
      </c>
      <c r="L17" s="84">
        <v>7</v>
      </c>
      <c r="M17" s="84">
        <v>12</v>
      </c>
      <c r="N17" s="84">
        <v>10</v>
      </c>
      <c r="O17" s="84">
        <v>9</v>
      </c>
      <c r="P17" s="84">
        <v>14</v>
      </c>
      <c r="Q17" s="84">
        <v>14</v>
      </c>
      <c r="R17" s="84">
        <v>24</v>
      </c>
      <c r="S17" s="84">
        <v>22</v>
      </c>
      <c r="T17" s="84">
        <v>1</v>
      </c>
      <c r="U17" s="84">
        <v>1</v>
      </c>
      <c r="V17" s="84">
        <v>13</v>
      </c>
      <c r="W17" s="84">
        <v>23</v>
      </c>
    </row>
    <row r="18" spans="1:23" s="25" customFormat="1" ht="15.75" customHeight="1">
      <c r="A18" s="95" t="s">
        <v>178</v>
      </c>
      <c r="B18" s="91" t="s">
        <v>19</v>
      </c>
      <c r="C18" s="84">
        <f t="shared" si="0"/>
        <v>255</v>
      </c>
      <c r="D18" s="84">
        <v>139</v>
      </c>
      <c r="E18" s="84">
        <v>116</v>
      </c>
      <c r="F18" s="84">
        <v>127</v>
      </c>
      <c r="G18" s="84">
        <v>106</v>
      </c>
      <c r="H18" s="84">
        <v>0</v>
      </c>
      <c r="I18" s="84">
        <v>0</v>
      </c>
      <c r="J18" s="84">
        <v>1</v>
      </c>
      <c r="K18" s="84">
        <v>1</v>
      </c>
      <c r="L18" s="84">
        <v>1</v>
      </c>
      <c r="M18" s="84">
        <v>1</v>
      </c>
      <c r="N18" s="84">
        <v>2</v>
      </c>
      <c r="O18" s="84">
        <v>2</v>
      </c>
      <c r="P18" s="84">
        <v>3</v>
      </c>
      <c r="Q18" s="84">
        <v>0</v>
      </c>
      <c r="R18" s="84">
        <v>2</v>
      </c>
      <c r="S18" s="84">
        <v>2</v>
      </c>
      <c r="T18" s="84">
        <v>0</v>
      </c>
      <c r="U18" s="84">
        <v>0</v>
      </c>
      <c r="V18" s="84">
        <v>3</v>
      </c>
      <c r="W18" s="84">
        <v>4</v>
      </c>
    </row>
    <row r="19" spans="1:23" s="25" customFormat="1" ht="15.75" customHeight="1">
      <c r="A19" s="95" t="s">
        <v>352</v>
      </c>
      <c r="B19" s="91" t="s">
        <v>31</v>
      </c>
      <c r="C19" s="84">
        <f t="shared" si="0"/>
        <v>615</v>
      </c>
      <c r="D19" s="84">
        <v>294</v>
      </c>
      <c r="E19" s="84">
        <v>321</v>
      </c>
      <c r="F19" s="84">
        <v>241</v>
      </c>
      <c r="G19" s="84">
        <v>251</v>
      </c>
      <c r="H19" s="84">
        <v>8</v>
      </c>
      <c r="I19" s="84">
        <v>3</v>
      </c>
      <c r="J19" s="84">
        <v>11</v>
      </c>
      <c r="K19" s="84">
        <v>12</v>
      </c>
      <c r="L19" s="84">
        <v>3</v>
      </c>
      <c r="M19" s="84">
        <v>3</v>
      </c>
      <c r="N19" s="84">
        <v>2</v>
      </c>
      <c r="O19" s="84">
        <v>5</v>
      </c>
      <c r="P19" s="84">
        <v>3</v>
      </c>
      <c r="Q19" s="84">
        <v>9</v>
      </c>
      <c r="R19" s="84">
        <v>6</v>
      </c>
      <c r="S19" s="84">
        <v>5</v>
      </c>
      <c r="T19" s="84">
        <v>0</v>
      </c>
      <c r="U19" s="84">
        <v>2</v>
      </c>
      <c r="V19" s="84">
        <v>20</v>
      </c>
      <c r="W19" s="84">
        <v>31</v>
      </c>
    </row>
    <row r="20" spans="1:23" s="25" customFormat="1" ht="15.75" customHeight="1">
      <c r="A20" s="95" t="s">
        <v>353</v>
      </c>
      <c r="B20" s="91" t="s">
        <v>32</v>
      </c>
      <c r="C20" s="84">
        <f t="shared" si="0"/>
        <v>718</v>
      </c>
      <c r="D20" s="84">
        <v>425</v>
      </c>
      <c r="E20" s="84">
        <v>293</v>
      </c>
      <c r="F20" s="84">
        <v>374</v>
      </c>
      <c r="G20" s="84">
        <v>186</v>
      </c>
      <c r="H20" s="84">
        <v>3</v>
      </c>
      <c r="I20" s="84">
        <v>4</v>
      </c>
      <c r="J20" s="84">
        <v>9</v>
      </c>
      <c r="K20" s="84">
        <v>20</v>
      </c>
      <c r="L20" s="84">
        <v>0</v>
      </c>
      <c r="M20" s="84">
        <v>7</v>
      </c>
      <c r="N20" s="84">
        <v>6</v>
      </c>
      <c r="O20" s="84">
        <v>8</v>
      </c>
      <c r="P20" s="84">
        <v>29</v>
      </c>
      <c r="Q20" s="84">
        <v>55</v>
      </c>
      <c r="R20" s="84">
        <v>4</v>
      </c>
      <c r="S20" s="84">
        <v>13</v>
      </c>
      <c r="T20" s="84">
        <v>0</v>
      </c>
      <c r="U20" s="84">
        <v>0</v>
      </c>
      <c r="V20" s="84">
        <v>0</v>
      </c>
      <c r="W20" s="84">
        <v>0</v>
      </c>
    </row>
    <row r="21" spans="1:23" s="25" customFormat="1" ht="15.75" customHeight="1">
      <c r="A21" s="95" t="s">
        <v>179</v>
      </c>
      <c r="B21" s="91" t="s">
        <v>20</v>
      </c>
      <c r="C21" s="84">
        <f t="shared" si="0"/>
        <v>624</v>
      </c>
      <c r="D21" s="84">
        <v>287</v>
      </c>
      <c r="E21" s="84">
        <v>337</v>
      </c>
      <c r="F21" s="84">
        <v>255</v>
      </c>
      <c r="G21" s="84">
        <v>303</v>
      </c>
      <c r="H21" s="84">
        <v>0</v>
      </c>
      <c r="I21" s="84">
        <v>0</v>
      </c>
      <c r="J21" s="84">
        <v>16</v>
      </c>
      <c r="K21" s="84">
        <v>19</v>
      </c>
      <c r="L21" s="84">
        <v>6</v>
      </c>
      <c r="M21" s="84">
        <v>5</v>
      </c>
      <c r="N21" s="84">
        <v>0</v>
      </c>
      <c r="O21" s="84">
        <v>0</v>
      </c>
      <c r="P21" s="84">
        <v>9</v>
      </c>
      <c r="Q21" s="84">
        <v>10</v>
      </c>
      <c r="R21" s="84">
        <v>1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</row>
    <row r="22" spans="1:23" s="25" customFormat="1" ht="15.75" customHeight="1">
      <c r="A22" s="95" t="s">
        <v>180</v>
      </c>
      <c r="B22" s="91" t="s">
        <v>21</v>
      </c>
      <c r="C22" s="84">
        <f t="shared" si="0"/>
        <v>86</v>
      </c>
      <c r="D22" s="84">
        <v>42</v>
      </c>
      <c r="E22" s="84">
        <v>44</v>
      </c>
      <c r="F22" s="84">
        <v>28</v>
      </c>
      <c r="G22" s="84">
        <v>29</v>
      </c>
      <c r="H22" s="84">
        <v>2</v>
      </c>
      <c r="I22" s="84">
        <v>0</v>
      </c>
      <c r="J22" s="84">
        <v>7</v>
      </c>
      <c r="K22" s="84">
        <v>6</v>
      </c>
      <c r="L22" s="84">
        <v>2</v>
      </c>
      <c r="M22" s="84">
        <v>3</v>
      </c>
      <c r="N22" s="84">
        <v>2</v>
      </c>
      <c r="O22" s="84">
        <v>1</v>
      </c>
      <c r="P22" s="84">
        <v>1</v>
      </c>
      <c r="Q22" s="84">
        <v>5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</row>
    <row r="23" spans="1:23" s="25" customFormat="1" ht="15.75" customHeight="1">
      <c r="A23" s="95" t="s">
        <v>181</v>
      </c>
      <c r="B23" s="91" t="s">
        <v>22</v>
      </c>
      <c r="C23" s="84">
        <f t="shared" si="0"/>
        <v>314</v>
      </c>
      <c r="D23" s="84">
        <v>151</v>
      </c>
      <c r="E23" s="84">
        <v>163</v>
      </c>
      <c r="F23" s="84">
        <v>104</v>
      </c>
      <c r="G23" s="84">
        <v>107</v>
      </c>
      <c r="H23" s="84">
        <v>5</v>
      </c>
      <c r="I23" s="84">
        <v>8</v>
      </c>
      <c r="J23" s="84">
        <v>14</v>
      </c>
      <c r="K23" s="84">
        <v>21</v>
      </c>
      <c r="L23" s="84">
        <v>8</v>
      </c>
      <c r="M23" s="84">
        <v>11</v>
      </c>
      <c r="N23" s="84">
        <v>3</v>
      </c>
      <c r="O23" s="84">
        <v>5</v>
      </c>
      <c r="P23" s="84">
        <v>1</v>
      </c>
      <c r="Q23" s="84">
        <v>1</v>
      </c>
      <c r="R23" s="84">
        <v>3</v>
      </c>
      <c r="S23" s="84">
        <v>5</v>
      </c>
      <c r="T23" s="84">
        <v>0</v>
      </c>
      <c r="U23" s="84">
        <v>0</v>
      </c>
      <c r="V23" s="84">
        <v>13</v>
      </c>
      <c r="W23" s="84">
        <v>5</v>
      </c>
    </row>
    <row r="24" spans="1:23" s="25" customFormat="1" ht="15.75" customHeight="1">
      <c r="A24" s="95" t="s">
        <v>182</v>
      </c>
      <c r="B24" s="91" t="s">
        <v>23</v>
      </c>
      <c r="C24" s="84">
        <f t="shared" si="0"/>
        <v>27</v>
      </c>
      <c r="D24" s="84">
        <v>10</v>
      </c>
      <c r="E24" s="84">
        <v>17</v>
      </c>
      <c r="F24" s="84">
        <v>8</v>
      </c>
      <c r="G24" s="84">
        <v>12</v>
      </c>
      <c r="H24" s="84">
        <v>0</v>
      </c>
      <c r="I24" s="84">
        <v>0</v>
      </c>
      <c r="J24" s="84">
        <v>2</v>
      </c>
      <c r="K24" s="84">
        <v>0</v>
      </c>
      <c r="L24" s="84">
        <v>0</v>
      </c>
      <c r="M24" s="84">
        <v>3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2</v>
      </c>
      <c r="T24" s="84">
        <v>0</v>
      </c>
      <c r="U24" s="84">
        <v>0</v>
      </c>
      <c r="V24" s="84">
        <v>0</v>
      </c>
      <c r="W24" s="84">
        <v>0</v>
      </c>
    </row>
    <row r="25" spans="1:23" s="25" customFormat="1" ht="15.75" customHeight="1">
      <c r="A25" s="95" t="s">
        <v>183</v>
      </c>
      <c r="B25" s="91" t="s">
        <v>24</v>
      </c>
      <c r="C25" s="84">
        <f t="shared" si="0"/>
        <v>145</v>
      </c>
      <c r="D25" s="84">
        <v>72</v>
      </c>
      <c r="E25" s="84">
        <v>73</v>
      </c>
      <c r="F25" s="84">
        <v>58</v>
      </c>
      <c r="G25" s="84">
        <v>65</v>
      </c>
      <c r="H25" s="84">
        <v>1</v>
      </c>
      <c r="I25" s="84">
        <v>0</v>
      </c>
      <c r="J25" s="84">
        <v>2</v>
      </c>
      <c r="K25" s="84">
        <v>1</v>
      </c>
      <c r="L25" s="84">
        <v>1</v>
      </c>
      <c r="M25" s="84">
        <v>0</v>
      </c>
      <c r="N25" s="84">
        <v>3</v>
      </c>
      <c r="O25" s="84">
        <v>2</v>
      </c>
      <c r="P25" s="84">
        <v>2</v>
      </c>
      <c r="Q25" s="84">
        <v>0</v>
      </c>
      <c r="R25" s="84">
        <v>1</v>
      </c>
      <c r="S25" s="84">
        <v>1</v>
      </c>
      <c r="T25" s="84">
        <v>1</v>
      </c>
      <c r="U25" s="84">
        <v>1</v>
      </c>
      <c r="V25" s="84">
        <v>3</v>
      </c>
      <c r="W25" s="84">
        <v>3</v>
      </c>
    </row>
    <row r="26" spans="1:23" s="25" customFormat="1" ht="15.75" customHeight="1">
      <c r="A26" s="95" t="s">
        <v>184</v>
      </c>
      <c r="B26" s="91" t="s">
        <v>25</v>
      </c>
      <c r="C26" s="84">
        <f t="shared" si="0"/>
        <v>62</v>
      </c>
      <c r="D26" s="84">
        <v>27</v>
      </c>
      <c r="E26" s="84">
        <v>35</v>
      </c>
      <c r="F26" s="84">
        <v>23</v>
      </c>
      <c r="G26" s="84">
        <v>27</v>
      </c>
      <c r="H26" s="84">
        <v>0</v>
      </c>
      <c r="I26" s="84">
        <v>0</v>
      </c>
      <c r="J26" s="84">
        <v>1</v>
      </c>
      <c r="K26" s="84">
        <v>0</v>
      </c>
      <c r="L26" s="84">
        <v>0</v>
      </c>
      <c r="M26" s="84">
        <v>0</v>
      </c>
      <c r="N26" s="84">
        <v>1</v>
      </c>
      <c r="O26" s="84">
        <v>0</v>
      </c>
      <c r="P26" s="84">
        <v>2</v>
      </c>
      <c r="Q26" s="84">
        <v>8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</row>
    <row r="27" spans="1:23" s="25" customFormat="1" ht="15.75" customHeight="1">
      <c r="A27" s="95" t="s">
        <v>354</v>
      </c>
      <c r="B27" s="91" t="s">
        <v>33</v>
      </c>
      <c r="C27" s="84">
        <f t="shared" si="0"/>
        <v>587</v>
      </c>
      <c r="D27" s="84">
        <v>305</v>
      </c>
      <c r="E27" s="84">
        <v>282</v>
      </c>
      <c r="F27" s="84">
        <v>256</v>
      </c>
      <c r="G27" s="84">
        <v>236</v>
      </c>
      <c r="H27" s="84">
        <v>6</v>
      </c>
      <c r="I27" s="84">
        <v>5</v>
      </c>
      <c r="J27" s="84">
        <v>3</v>
      </c>
      <c r="K27" s="84">
        <v>4</v>
      </c>
      <c r="L27" s="84">
        <v>15</v>
      </c>
      <c r="M27" s="84">
        <v>10</v>
      </c>
      <c r="N27" s="84">
        <v>4</v>
      </c>
      <c r="O27" s="84">
        <v>7</v>
      </c>
      <c r="P27" s="84">
        <v>7</v>
      </c>
      <c r="Q27" s="84">
        <v>2</v>
      </c>
      <c r="R27" s="84">
        <v>8</v>
      </c>
      <c r="S27" s="84">
        <v>5</v>
      </c>
      <c r="T27" s="84">
        <v>3</v>
      </c>
      <c r="U27" s="84">
        <v>0</v>
      </c>
      <c r="V27" s="84">
        <v>3</v>
      </c>
      <c r="W27" s="84">
        <v>13</v>
      </c>
    </row>
    <row r="28" spans="1:23" s="25" customFormat="1" ht="15.75" customHeight="1">
      <c r="A28" s="95" t="s">
        <v>185</v>
      </c>
      <c r="B28" s="91" t="s">
        <v>26</v>
      </c>
      <c r="C28" s="84">
        <f t="shared" si="0"/>
        <v>129</v>
      </c>
      <c r="D28" s="84">
        <v>62</v>
      </c>
      <c r="E28" s="84">
        <v>67</v>
      </c>
      <c r="F28" s="84">
        <v>49</v>
      </c>
      <c r="G28" s="84">
        <v>56</v>
      </c>
      <c r="H28" s="84">
        <v>0</v>
      </c>
      <c r="I28" s="84">
        <v>2</v>
      </c>
      <c r="J28" s="84">
        <v>4</v>
      </c>
      <c r="K28" s="84">
        <v>4</v>
      </c>
      <c r="L28" s="84">
        <v>6</v>
      </c>
      <c r="M28" s="84">
        <v>2</v>
      </c>
      <c r="N28" s="84">
        <v>2</v>
      </c>
      <c r="O28" s="84">
        <v>1</v>
      </c>
      <c r="P28" s="84">
        <v>0</v>
      </c>
      <c r="Q28" s="84">
        <v>1</v>
      </c>
      <c r="R28" s="84">
        <v>0</v>
      </c>
      <c r="S28" s="84">
        <v>0</v>
      </c>
      <c r="T28" s="84">
        <v>0</v>
      </c>
      <c r="U28" s="84">
        <v>0</v>
      </c>
      <c r="V28" s="84">
        <v>1</v>
      </c>
      <c r="W28" s="84">
        <v>1</v>
      </c>
    </row>
    <row r="29" spans="1:23" s="25" customFormat="1" ht="15.75" customHeight="1">
      <c r="A29" s="95" t="s">
        <v>355</v>
      </c>
      <c r="B29" s="91" t="s">
        <v>34</v>
      </c>
      <c r="C29" s="84">
        <f t="shared" si="0"/>
        <v>152</v>
      </c>
      <c r="D29" s="84">
        <v>72</v>
      </c>
      <c r="E29" s="84">
        <v>80</v>
      </c>
      <c r="F29" s="84">
        <v>56</v>
      </c>
      <c r="G29" s="84">
        <v>60</v>
      </c>
      <c r="H29" s="84">
        <v>2</v>
      </c>
      <c r="I29" s="84">
        <v>1</v>
      </c>
      <c r="J29" s="84">
        <v>1</v>
      </c>
      <c r="K29" s="84">
        <v>0</v>
      </c>
      <c r="L29" s="84">
        <v>0</v>
      </c>
      <c r="M29" s="84">
        <v>3</v>
      </c>
      <c r="N29" s="84">
        <v>3</v>
      </c>
      <c r="O29" s="84">
        <v>3</v>
      </c>
      <c r="P29" s="84">
        <v>8</v>
      </c>
      <c r="Q29" s="84">
        <v>6</v>
      </c>
      <c r="R29" s="84">
        <v>0</v>
      </c>
      <c r="S29" s="84">
        <v>2</v>
      </c>
      <c r="T29" s="84">
        <v>0</v>
      </c>
      <c r="U29" s="84">
        <v>0</v>
      </c>
      <c r="V29" s="84">
        <v>2</v>
      </c>
      <c r="W29" s="84">
        <v>5</v>
      </c>
    </row>
    <row r="30" spans="1:23" s="25" customFormat="1" ht="15.75" customHeight="1">
      <c r="A30" s="117" t="s">
        <v>420</v>
      </c>
      <c r="B30" s="91" t="s">
        <v>35</v>
      </c>
      <c r="C30" s="83">
        <f t="shared" si="0"/>
        <v>332</v>
      </c>
      <c r="D30" s="83">
        <v>170</v>
      </c>
      <c r="E30" s="83">
        <v>162</v>
      </c>
      <c r="F30" s="83">
        <v>125</v>
      </c>
      <c r="G30" s="83">
        <v>122</v>
      </c>
      <c r="H30" s="83">
        <v>10</v>
      </c>
      <c r="I30" s="83">
        <v>15</v>
      </c>
      <c r="J30" s="83">
        <v>17</v>
      </c>
      <c r="K30" s="83">
        <v>18</v>
      </c>
      <c r="L30" s="83">
        <v>7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2</v>
      </c>
      <c r="U30" s="83">
        <v>1</v>
      </c>
      <c r="V30" s="83">
        <v>9</v>
      </c>
      <c r="W30" s="83">
        <v>6</v>
      </c>
    </row>
    <row r="31" spans="1:23" s="25" customFormat="1" ht="15.75" customHeight="1">
      <c r="A31" s="117" t="s">
        <v>421</v>
      </c>
      <c r="B31" s="91" t="s">
        <v>36</v>
      </c>
      <c r="C31" s="83">
        <f t="shared" si="0"/>
        <v>330</v>
      </c>
      <c r="D31" s="83">
        <v>173</v>
      </c>
      <c r="E31" s="83">
        <v>157</v>
      </c>
      <c r="F31" s="83">
        <v>96</v>
      </c>
      <c r="G31" s="83">
        <v>100</v>
      </c>
      <c r="H31" s="83">
        <v>1</v>
      </c>
      <c r="I31" s="83">
        <v>2</v>
      </c>
      <c r="J31" s="83">
        <v>3</v>
      </c>
      <c r="K31" s="83">
        <v>3</v>
      </c>
      <c r="L31" s="83">
        <v>2</v>
      </c>
      <c r="M31" s="83">
        <v>4</v>
      </c>
      <c r="N31" s="83">
        <v>3</v>
      </c>
      <c r="O31" s="83">
        <v>2</v>
      </c>
      <c r="P31" s="83">
        <v>2</v>
      </c>
      <c r="Q31" s="83">
        <v>4</v>
      </c>
      <c r="R31" s="83">
        <v>14</v>
      </c>
      <c r="S31" s="83">
        <v>6</v>
      </c>
      <c r="T31" s="83">
        <v>0</v>
      </c>
      <c r="U31" s="83">
        <v>0</v>
      </c>
      <c r="V31" s="83">
        <v>52</v>
      </c>
      <c r="W31" s="83">
        <v>36</v>
      </c>
    </row>
    <row r="32" spans="1:23" s="25" customFormat="1" ht="15.75" customHeight="1">
      <c r="A32" s="95" t="s">
        <v>186</v>
      </c>
      <c r="B32" s="91" t="s">
        <v>27</v>
      </c>
      <c r="C32" s="84">
        <f t="shared" si="0"/>
        <v>9</v>
      </c>
      <c r="D32" s="84">
        <v>3</v>
      </c>
      <c r="E32" s="84">
        <v>6</v>
      </c>
      <c r="F32" s="84">
        <v>2</v>
      </c>
      <c r="G32" s="84">
        <v>6</v>
      </c>
      <c r="H32" s="84">
        <v>0</v>
      </c>
      <c r="I32" s="84">
        <v>0</v>
      </c>
      <c r="J32" s="84">
        <v>1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</row>
    <row r="33" spans="1:23" s="25" customFormat="1" ht="15.75" customHeight="1">
      <c r="A33" s="96" t="s">
        <v>187</v>
      </c>
      <c r="B33" s="93" t="s">
        <v>28</v>
      </c>
      <c r="C33" s="85">
        <f t="shared" si="0"/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</row>
    <row r="34" spans="1:23" ht="15.75" customHeight="1">
      <c r="A34" s="6" t="s">
        <v>103</v>
      </c>
    </row>
    <row r="35" spans="1:23" ht="15.75" customHeight="1">
      <c r="A35" s="20" t="s">
        <v>92</v>
      </c>
    </row>
    <row r="36" spans="1:23" ht="15.75" customHeight="1"/>
  </sheetData>
  <mergeCells count="14">
    <mergeCell ref="A4:B7"/>
    <mergeCell ref="J6:K6"/>
    <mergeCell ref="L6:M6"/>
    <mergeCell ref="N6:O6"/>
    <mergeCell ref="P6:Q6"/>
    <mergeCell ref="C4:W4"/>
    <mergeCell ref="R6:S6"/>
    <mergeCell ref="C5:E6"/>
    <mergeCell ref="F5:G6"/>
    <mergeCell ref="H5:M5"/>
    <mergeCell ref="N5:S5"/>
    <mergeCell ref="T5:U6"/>
    <mergeCell ref="V5:W6"/>
    <mergeCell ref="H6:I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6" fitToWidth="2" fitToHeight="2" orientation="portrait" r:id="rId1"/>
  <headerFooter alignWithMargins="0">
    <oddHeader>&amp;C&amp;"微軟正黑體,標準"&amp;16　兒童及少年保護執行概況
&amp;9民國95年&amp;R&amp;"微軟正黑體,標準"本表共&amp;N頁，第&amp;P頁</oddHeader>
  </headerFooter>
  <ignoredErrors>
    <ignoredError sqref="C8 C9:C31 C32:C3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W36"/>
  <sheetViews>
    <sheetView zoomScaleNormal="10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5" width="9.6640625" style="6" customWidth="1"/>
    <col min="6" max="9" width="8.1640625" style="6" customWidth="1"/>
    <col min="10" max="10" width="8.1640625" style="5" customWidth="1"/>
    <col min="11" max="12" width="8.1640625" style="6" customWidth="1"/>
    <col min="13" max="13" width="8.1640625" style="5" customWidth="1"/>
    <col min="14" max="16" width="8.1640625" style="6" customWidth="1"/>
    <col min="17" max="17" width="8.1640625" style="5" customWidth="1"/>
    <col min="18" max="23" width="8.1640625" style="6" customWidth="1"/>
    <col min="24" max="16384" width="5.5" style="6"/>
  </cols>
  <sheetData>
    <row r="1" spans="1:23" s="5" customFormat="1" ht="20.25" customHeight="1">
      <c r="A1" s="1" t="s">
        <v>102</v>
      </c>
      <c r="B1" s="65"/>
      <c r="C1" s="78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3"/>
      <c r="U1" s="3"/>
      <c r="V1" s="3"/>
      <c r="W1" s="3"/>
    </row>
    <row r="2" spans="1:23" ht="14.25" customHeight="1">
      <c r="B2" s="64"/>
      <c r="C2" s="64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</row>
    <row r="3" spans="1:23" ht="12.75" customHeight="1">
      <c r="A3" s="88" t="s">
        <v>443</v>
      </c>
      <c r="B3" s="24"/>
      <c r="C3" s="24"/>
      <c r="J3" s="6"/>
      <c r="M3" s="6"/>
      <c r="Q3" s="6"/>
      <c r="T3" s="10"/>
      <c r="U3" s="10"/>
    </row>
    <row r="4" spans="1:23" s="11" customFormat="1" ht="24.75" customHeight="1">
      <c r="A4" s="237" t="s">
        <v>356</v>
      </c>
      <c r="B4" s="260"/>
      <c r="C4" s="250" t="s">
        <v>106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23" s="11" customFormat="1" ht="24.75" customHeight="1">
      <c r="A5" s="261"/>
      <c r="B5" s="262"/>
      <c r="C5" s="223" t="s">
        <v>108</v>
      </c>
      <c r="D5" s="224"/>
      <c r="E5" s="225"/>
      <c r="F5" s="248" t="s">
        <v>109</v>
      </c>
      <c r="G5" s="249"/>
      <c r="H5" s="248" t="s">
        <v>110</v>
      </c>
      <c r="I5" s="249"/>
      <c r="J5" s="249"/>
      <c r="K5" s="249"/>
      <c r="L5" s="249"/>
      <c r="M5" s="249"/>
      <c r="N5" s="229" t="s">
        <v>394</v>
      </c>
      <c r="O5" s="230"/>
      <c r="P5" s="230"/>
      <c r="Q5" s="230"/>
      <c r="R5" s="230"/>
      <c r="S5" s="230"/>
      <c r="T5" s="248" t="s">
        <v>357</v>
      </c>
      <c r="U5" s="252"/>
      <c r="V5" s="248" t="s">
        <v>111</v>
      </c>
      <c r="W5" s="255"/>
    </row>
    <row r="6" spans="1:23" s="11" customFormat="1" ht="40.700000000000003" customHeight="1">
      <c r="A6" s="261"/>
      <c r="B6" s="262"/>
      <c r="C6" s="226"/>
      <c r="D6" s="227"/>
      <c r="E6" s="228"/>
      <c r="F6" s="230"/>
      <c r="G6" s="230"/>
      <c r="H6" s="229" t="s">
        <v>112</v>
      </c>
      <c r="I6" s="229"/>
      <c r="J6" s="229" t="s">
        <v>113</v>
      </c>
      <c r="K6" s="229"/>
      <c r="L6" s="229" t="s">
        <v>114</v>
      </c>
      <c r="M6" s="229"/>
      <c r="N6" s="229" t="s">
        <v>112</v>
      </c>
      <c r="O6" s="229"/>
      <c r="P6" s="229" t="s">
        <v>113</v>
      </c>
      <c r="Q6" s="229"/>
      <c r="R6" s="229" t="s">
        <v>114</v>
      </c>
      <c r="S6" s="229"/>
      <c r="T6" s="236"/>
      <c r="U6" s="236"/>
      <c r="V6" s="236"/>
      <c r="W6" s="235"/>
    </row>
    <row r="7" spans="1:23" s="14" customFormat="1" ht="30.75" customHeight="1">
      <c r="A7" s="263"/>
      <c r="B7" s="264"/>
      <c r="C7" s="13" t="s">
        <v>115</v>
      </c>
      <c r="D7" s="13" t="s">
        <v>116</v>
      </c>
      <c r="E7" s="13" t="s">
        <v>117</v>
      </c>
      <c r="F7" s="12" t="s">
        <v>116</v>
      </c>
      <c r="G7" s="12" t="s">
        <v>117</v>
      </c>
      <c r="H7" s="12" t="s">
        <v>116</v>
      </c>
      <c r="I7" s="12" t="s">
        <v>117</v>
      </c>
      <c r="J7" s="12" t="s">
        <v>116</v>
      </c>
      <c r="K7" s="12" t="s">
        <v>117</v>
      </c>
      <c r="L7" s="12" t="s">
        <v>116</v>
      </c>
      <c r="M7" s="12" t="s">
        <v>117</v>
      </c>
      <c r="N7" s="12" t="s">
        <v>116</v>
      </c>
      <c r="O7" s="12" t="s">
        <v>117</v>
      </c>
      <c r="P7" s="12" t="s">
        <v>116</v>
      </c>
      <c r="Q7" s="12" t="s">
        <v>117</v>
      </c>
      <c r="R7" s="12" t="s">
        <v>116</v>
      </c>
      <c r="S7" s="12" t="s">
        <v>117</v>
      </c>
      <c r="T7" s="12" t="s">
        <v>116</v>
      </c>
      <c r="U7" s="12" t="s">
        <v>117</v>
      </c>
      <c r="V7" s="12" t="s">
        <v>116</v>
      </c>
      <c r="W7" s="19" t="s">
        <v>117</v>
      </c>
    </row>
    <row r="8" spans="1:23" s="26" customFormat="1" ht="15.75" customHeight="1">
      <c r="A8" s="94" t="s">
        <v>358</v>
      </c>
      <c r="B8" s="89" t="s">
        <v>0</v>
      </c>
      <c r="C8" s="83">
        <f>SUM(D8:E8)</f>
        <v>9806</v>
      </c>
      <c r="D8" s="83">
        <v>4957</v>
      </c>
      <c r="E8" s="83">
        <v>4849</v>
      </c>
      <c r="F8" s="83">
        <v>3860</v>
      </c>
      <c r="G8" s="83">
        <v>3652</v>
      </c>
      <c r="H8" s="83">
        <v>125</v>
      </c>
      <c r="I8" s="83">
        <v>128</v>
      </c>
      <c r="J8" s="83">
        <v>164</v>
      </c>
      <c r="K8" s="83">
        <v>197</v>
      </c>
      <c r="L8" s="83">
        <v>138</v>
      </c>
      <c r="M8" s="83">
        <v>157</v>
      </c>
      <c r="N8" s="83">
        <v>100</v>
      </c>
      <c r="O8" s="83">
        <v>60</v>
      </c>
      <c r="P8" s="83">
        <v>319</v>
      </c>
      <c r="Q8" s="83">
        <v>386</v>
      </c>
      <c r="R8" s="83">
        <v>124</v>
      </c>
      <c r="S8" s="83">
        <v>131</v>
      </c>
      <c r="T8" s="83">
        <v>15</v>
      </c>
      <c r="U8" s="83">
        <v>19</v>
      </c>
      <c r="V8" s="83">
        <v>112</v>
      </c>
      <c r="W8" s="83">
        <v>119</v>
      </c>
    </row>
    <row r="9" spans="1:23" s="25" customFormat="1" ht="15.75" customHeight="1">
      <c r="A9" s="95" t="s">
        <v>349</v>
      </c>
      <c r="B9" s="91" t="s">
        <v>29</v>
      </c>
      <c r="C9" s="84">
        <f t="shared" ref="C9:C33" si="0">SUM(D9:E9)</f>
        <v>2644</v>
      </c>
      <c r="D9" s="84">
        <v>1318</v>
      </c>
      <c r="E9" s="84">
        <v>1326</v>
      </c>
      <c r="F9" s="84">
        <v>1195</v>
      </c>
      <c r="G9" s="84">
        <v>1186</v>
      </c>
      <c r="H9" s="84">
        <v>10</v>
      </c>
      <c r="I9" s="84">
        <v>16</v>
      </c>
      <c r="J9" s="84">
        <v>24</v>
      </c>
      <c r="K9" s="84">
        <v>40</v>
      </c>
      <c r="L9" s="84">
        <v>11</v>
      </c>
      <c r="M9" s="84">
        <v>14</v>
      </c>
      <c r="N9" s="84">
        <v>9</v>
      </c>
      <c r="O9" s="84">
        <v>2</v>
      </c>
      <c r="P9" s="84">
        <v>43</v>
      </c>
      <c r="Q9" s="84">
        <v>42</v>
      </c>
      <c r="R9" s="84">
        <v>14</v>
      </c>
      <c r="S9" s="84">
        <v>9</v>
      </c>
      <c r="T9" s="84">
        <v>2</v>
      </c>
      <c r="U9" s="84">
        <v>7</v>
      </c>
      <c r="V9" s="84">
        <v>10</v>
      </c>
      <c r="W9" s="84">
        <v>10</v>
      </c>
    </row>
    <row r="10" spans="1:23" s="25" customFormat="1" ht="15.75" customHeight="1">
      <c r="A10" s="95" t="s">
        <v>172</v>
      </c>
      <c r="B10" s="91" t="s">
        <v>12</v>
      </c>
      <c r="C10" s="84">
        <f t="shared" si="0"/>
        <v>226</v>
      </c>
      <c r="D10" s="84">
        <v>113</v>
      </c>
      <c r="E10" s="84">
        <v>113</v>
      </c>
      <c r="F10" s="84">
        <v>95</v>
      </c>
      <c r="G10" s="84">
        <v>88</v>
      </c>
      <c r="H10" s="84">
        <v>1</v>
      </c>
      <c r="I10" s="84">
        <v>5</v>
      </c>
      <c r="J10" s="84">
        <v>5</v>
      </c>
      <c r="K10" s="84">
        <v>3</v>
      </c>
      <c r="L10" s="84">
        <v>2</v>
      </c>
      <c r="M10" s="84">
        <v>6</v>
      </c>
      <c r="N10" s="84">
        <v>0</v>
      </c>
      <c r="O10" s="84">
        <v>0</v>
      </c>
      <c r="P10" s="84">
        <v>2</v>
      </c>
      <c r="Q10" s="84">
        <v>2</v>
      </c>
      <c r="R10" s="84">
        <v>1</v>
      </c>
      <c r="S10" s="84">
        <v>2</v>
      </c>
      <c r="T10" s="84">
        <v>2</v>
      </c>
      <c r="U10" s="84">
        <v>0</v>
      </c>
      <c r="V10" s="84">
        <v>5</v>
      </c>
      <c r="W10" s="84">
        <v>7</v>
      </c>
    </row>
    <row r="11" spans="1:23" s="25" customFormat="1" ht="15.75" customHeight="1">
      <c r="A11" s="95" t="s">
        <v>350</v>
      </c>
      <c r="B11" s="91" t="s">
        <v>13</v>
      </c>
      <c r="C11" s="84">
        <f t="shared" si="0"/>
        <v>799</v>
      </c>
      <c r="D11" s="84">
        <v>427</v>
      </c>
      <c r="E11" s="84">
        <v>372</v>
      </c>
      <c r="F11" s="84">
        <v>313</v>
      </c>
      <c r="G11" s="84">
        <v>279</v>
      </c>
      <c r="H11" s="84">
        <v>20</v>
      </c>
      <c r="I11" s="84">
        <v>12</v>
      </c>
      <c r="J11" s="84">
        <v>5</v>
      </c>
      <c r="K11" s="84">
        <v>1</v>
      </c>
      <c r="L11" s="84">
        <v>34</v>
      </c>
      <c r="M11" s="84">
        <v>38</v>
      </c>
      <c r="N11" s="84">
        <v>21</v>
      </c>
      <c r="O11" s="84">
        <v>10</v>
      </c>
      <c r="P11" s="84">
        <v>6</v>
      </c>
      <c r="Q11" s="84">
        <v>1</v>
      </c>
      <c r="R11" s="84">
        <v>14</v>
      </c>
      <c r="S11" s="84">
        <v>14</v>
      </c>
      <c r="T11" s="84">
        <v>4</v>
      </c>
      <c r="U11" s="84">
        <v>1</v>
      </c>
      <c r="V11" s="84">
        <v>10</v>
      </c>
      <c r="W11" s="84">
        <v>16</v>
      </c>
    </row>
    <row r="12" spans="1:23" s="25" customFormat="1" ht="15.75" customHeight="1">
      <c r="A12" s="95" t="s">
        <v>173</v>
      </c>
      <c r="B12" s="91" t="s">
        <v>14</v>
      </c>
      <c r="C12" s="84">
        <f t="shared" si="0"/>
        <v>159</v>
      </c>
      <c r="D12" s="84">
        <v>92</v>
      </c>
      <c r="E12" s="84">
        <v>67</v>
      </c>
      <c r="F12" s="84">
        <v>67</v>
      </c>
      <c r="G12" s="84">
        <v>48</v>
      </c>
      <c r="H12" s="84">
        <v>0</v>
      </c>
      <c r="I12" s="84">
        <v>0</v>
      </c>
      <c r="J12" s="84">
        <v>1</v>
      </c>
      <c r="K12" s="84">
        <v>0</v>
      </c>
      <c r="L12" s="84">
        <v>0</v>
      </c>
      <c r="M12" s="84">
        <v>0</v>
      </c>
      <c r="N12" s="84">
        <v>6</v>
      </c>
      <c r="O12" s="84">
        <v>8</v>
      </c>
      <c r="P12" s="84">
        <v>11</v>
      </c>
      <c r="Q12" s="84">
        <v>5</v>
      </c>
      <c r="R12" s="84">
        <v>2</v>
      </c>
      <c r="S12" s="84">
        <v>2</v>
      </c>
      <c r="T12" s="84">
        <v>0</v>
      </c>
      <c r="U12" s="84">
        <v>0</v>
      </c>
      <c r="V12" s="84">
        <v>5</v>
      </c>
      <c r="W12" s="84">
        <v>4</v>
      </c>
    </row>
    <row r="13" spans="1:23" s="25" customFormat="1" ht="15.75" customHeight="1">
      <c r="A13" s="95" t="s">
        <v>174</v>
      </c>
      <c r="B13" s="91" t="s">
        <v>15</v>
      </c>
      <c r="C13" s="84">
        <f t="shared" si="0"/>
        <v>88</v>
      </c>
      <c r="D13" s="84">
        <v>49</v>
      </c>
      <c r="E13" s="84">
        <v>39</v>
      </c>
      <c r="F13" s="84">
        <v>37</v>
      </c>
      <c r="G13" s="84">
        <v>23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1</v>
      </c>
      <c r="O13" s="84">
        <v>3</v>
      </c>
      <c r="P13" s="84">
        <v>8</v>
      </c>
      <c r="Q13" s="84">
        <v>11</v>
      </c>
      <c r="R13" s="84">
        <v>3</v>
      </c>
      <c r="S13" s="84">
        <v>1</v>
      </c>
      <c r="T13" s="84">
        <v>0</v>
      </c>
      <c r="U13" s="84">
        <v>0</v>
      </c>
      <c r="V13" s="84">
        <v>0</v>
      </c>
      <c r="W13" s="84">
        <v>0</v>
      </c>
    </row>
    <row r="14" spans="1:23" s="25" customFormat="1" ht="15.75" customHeight="1">
      <c r="A14" s="95" t="s">
        <v>351</v>
      </c>
      <c r="B14" s="91" t="s">
        <v>30</v>
      </c>
      <c r="C14" s="84">
        <f t="shared" si="0"/>
        <v>770</v>
      </c>
      <c r="D14" s="84">
        <v>324</v>
      </c>
      <c r="E14" s="84">
        <v>446</v>
      </c>
      <c r="F14" s="84">
        <v>210</v>
      </c>
      <c r="G14" s="84">
        <v>310</v>
      </c>
      <c r="H14" s="84">
        <v>4</v>
      </c>
      <c r="I14" s="84">
        <v>8</v>
      </c>
      <c r="J14" s="84">
        <v>7</v>
      </c>
      <c r="K14" s="84">
        <v>5</v>
      </c>
      <c r="L14" s="84">
        <v>8</v>
      </c>
      <c r="M14" s="84">
        <v>11</v>
      </c>
      <c r="N14" s="84">
        <v>5</v>
      </c>
      <c r="O14" s="84">
        <v>6</v>
      </c>
      <c r="P14" s="84">
        <v>81</v>
      </c>
      <c r="Q14" s="84">
        <v>97</v>
      </c>
      <c r="R14" s="84">
        <v>9</v>
      </c>
      <c r="S14" s="84">
        <v>8</v>
      </c>
      <c r="T14" s="84">
        <v>0</v>
      </c>
      <c r="U14" s="84">
        <v>0</v>
      </c>
      <c r="V14" s="84">
        <v>0</v>
      </c>
      <c r="W14" s="84">
        <v>1</v>
      </c>
    </row>
    <row r="15" spans="1:23" s="25" customFormat="1" ht="15.75" customHeight="1">
      <c r="A15" s="95" t="s">
        <v>175</v>
      </c>
      <c r="B15" s="91" t="s">
        <v>16</v>
      </c>
      <c r="C15" s="84">
        <f t="shared" si="0"/>
        <v>387</v>
      </c>
      <c r="D15" s="84">
        <v>205</v>
      </c>
      <c r="E15" s="84">
        <v>182</v>
      </c>
      <c r="F15" s="84">
        <v>178</v>
      </c>
      <c r="G15" s="84">
        <v>137</v>
      </c>
      <c r="H15" s="84">
        <v>0</v>
      </c>
      <c r="I15" s="84">
        <v>4</v>
      </c>
      <c r="J15" s="84">
        <v>10</v>
      </c>
      <c r="K15" s="84">
        <v>12</v>
      </c>
      <c r="L15" s="84">
        <v>4</v>
      </c>
      <c r="M15" s="84">
        <v>1</v>
      </c>
      <c r="N15" s="84">
        <v>2</v>
      </c>
      <c r="O15" s="84">
        <v>1</v>
      </c>
      <c r="P15" s="84">
        <v>6</v>
      </c>
      <c r="Q15" s="84">
        <v>5</v>
      </c>
      <c r="R15" s="84">
        <v>0</v>
      </c>
      <c r="S15" s="84">
        <v>1</v>
      </c>
      <c r="T15" s="84">
        <v>1</v>
      </c>
      <c r="U15" s="84">
        <v>2</v>
      </c>
      <c r="V15" s="84">
        <v>4</v>
      </c>
      <c r="W15" s="84">
        <v>19</v>
      </c>
    </row>
    <row r="16" spans="1:23" s="25" customFormat="1" ht="15.75" customHeight="1">
      <c r="A16" s="95" t="s">
        <v>176</v>
      </c>
      <c r="B16" s="91" t="s">
        <v>17</v>
      </c>
      <c r="C16" s="84">
        <f t="shared" si="0"/>
        <v>220</v>
      </c>
      <c r="D16" s="84">
        <v>126</v>
      </c>
      <c r="E16" s="84">
        <v>94</v>
      </c>
      <c r="F16" s="84">
        <v>100</v>
      </c>
      <c r="G16" s="84">
        <v>67</v>
      </c>
      <c r="H16" s="84">
        <v>11</v>
      </c>
      <c r="I16" s="84">
        <v>11</v>
      </c>
      <c r="J16" s="84">
        <v>1</v>
      </c>
      <c r="K16" s="84">
        <v>2</v>
      </c>
      <c r="L16" s="84">
        <v>3</v>
      </c>
      <c r="M16" s="84">
        <v>5</v>
      </c>
      <c r="N16" s="84">
        <v>0</v>
      </c>
      <c r="O16" s="84">
        <v>0</v>
      </c>
      <c r="P16" s="84">
        <v>1</v>
      </c>
      <c r="Q16" s="84">
        <v>1</v>
      </c>
      <c r="R16" s="84">
        <v>5</v>
      </c>
      <c r="S16" s="84">
        <v>4</v>
      </c>
      <c r="T16" s="84">
        <v>0</v>
      </c>
      <c r="U16" s="84">
        <v>1</v>
      </c>
      <c r="V16" s="84">
        <v>5</v>
      </c>
      <c r="W16" s="84">
        <v>3</v>
      </c>
    </row>
    <row r="17" spans="1:23" s="25" customFormat="1" ht="15.75" customHeight="1">
      <c r="A17" s="95" t="s">
        <v>177</v>
      </c>
      <c r="B17" s="91" t="s">
        <v>18</v>
      </c>
      <c r="C17" s="84">
        <f t="shared" si="0"/>
        <v>279</v>
      </c>
      <c r="D17" s="84">
        <v>155</v>
      </c>
      <c r="E17" s="84">
        <v>124</v>
      </c>
      <c r="F17" s="84">
        <v>80</v>
      </c>
      <c r="G17" s="84">
        <v>63</v>
      </c>
      <c r="H17" s="84">
        <v>13</v>
      </c>
      <c r="I17" s="84">
        <v>8</v>
      </c>
      <c r="J17" s="84">
        <v>7</v>
      </c>
      <c r="K17" s="84">
        <v>12</v>
      </c>
      <c r="L17" s="84">
        <v>3</v>
      </c>
      <c r="M17" s="84">
        <v>4</v>
      </c>
      <c r="N17" s="84">
        <v>16</v>
      </c>
      <c r="O17" s="84">
        <v>10</v>
      </c>
      <c r="P17" s="84">
        <v>20</v>
      </c>
      <c r="Q17" s="84">
        <v>19</v>
      </c>
      <c r="R17" s="84">
        <v>16</v>
      </c>
      <c r="S17" s="84">
        <v>8</v>
      </c>
      <c r="T17" s="84">
        <v>0</v>
      </c>
      <c r="U17" s="84">
        <v>0</v>
      </c>
      <c r="V17" s="84">
        <v>0</v>
      </c>
      <c r="W17" s="84">
        <v>0</v>
      </c>
    </row>
    <row r="18" spans="1:23" s="25" customFormat="1" ht="15.75" customHeight="1">
      <c r="A18" s="95" t="s">
        <v>178</v>
      </c>
      <c r="B18" s="91" t="s">
        <v>19</v>
      </c>
      <c r="C18" s="84">
        <f t="shared" si="0"/>
        <v>230</v>
      </c>
      <c r="D18" s="84">
        <v>108</v>
      </c>
      <c r="E18" s="84">
        <v>122</v>
      </c>
      <c r="F18" s="84">
        <v>92</v>
      </c>
      <c r="G18" s="84">
        <v>106</v>
      </c>
      <c r="H18" s="84">
        <v>0</v>
      </c>
      <c r="I18" s="84">
        <v>0</v>
      </c>
      <c r="J18" s="84">
        <v>3</v>
      </c>
      <c r="K18" s="84">
        <v>1</v>
      </c>
      <c r="L18" s="84">
        <v>3</v>
      </c>
      <c r="M18" s="84">
        <v>4</v>
      </c>
      <c r="N18" s="84">
        <v>0</v>
      </c>
      <c r="O18" s="84">
        <v>1</v>
      </c>
      <c r="P18" s="84">
        <v>4</v>
      </c>
      <c r="Q18" s="84">
        <v>5</v>
      </c>
      <c r="R18" s="84">
        <v>1</v>
      </c>
      <c r="S18" s="84">
        <v>0</v>
      </c>
      <c r="T18" s="84">
        <v>1</v>
      </c>
      <c r="U18" s="84">
        <v>0</v>
      </c>
      <c r="V18" s="84">
        <v>4</v>
      </c>
      <c r="W18" s="84">
        <v>5</v>
      </c>
    </row>
    <row r="19" spans="1:23" s="25" customFormat="1" ht="15.75" customHeight="1">
      <c r="A19" s="95" t="s">
        <v>352</v>
      </c>
      <c r="B19" s="91" t="s">
        <v>31</v>
      </c>
      <c r="C19" s="84">
        <f t="shared" si="0"/>
        <v>366</v>
      </c>
      <c r="D19" s="84">
        <v>185</v>
      </c>
      <c r="E19" s="84">
        <v>181</v>
      </c>
      <c r="F19" s="84">
        <v>158</v>
      </c>
      <c r="G19" s="84">
        <v>147</v>
      </c>
      <c r="H19" s="84">
        <v>4</v>
      </c>
      <c r="I19" s="84">
        <v>8</v>
      </c>
      <c r="J19" s="84">
        <v>3</v>
      </c>
      <c r="K19" s="84">
        <v>5</v>
      </c>
      <c r="L19" s="84">
        <v>3</v>
      </c>
      <c r="M19" s="84">
        <v>3</v>
      </c>
      <c r="N19" s="84">
        <v>0</v>
      </c>
      <c r="O19" s="84">
        <v>1</v>
      </c>
      <c r="P19" s="84">
        <v>3</v>
      </c>
      <c r="Q19" s="84">
        <v>4</v>
      </c>
      <c r="R19" s="84">
        <v>5</v>
      </c>
      <c r="S19" s="84">
        <v>9</v>
      </c>
      <c r="T19" s="84">
        <v>1</v>
      </c>
      <c r="U19" s="84">
        <v>1</v>
      </c>
      <c r="V19" s="84">
        <v>8</v>
      </c>
      <c r="W19" s="84">
        <v>3</v>
      </c>
    </row>
    <row r="20" spans="1:23" s="25" customFormat="1" ht="15.75" customHeight="1">
      <c r="A20" s="95" t="s">
        <v>353</v>
      </c>
      <c r="B20" s="91" t="s">
        <v>32</v>
      </c>
      <c r="C20" s="84">
        <f t="shared" si="0"/>
        <v>967</v>
      </c>
      <c r="D20" s="84">
        <v>497</v>
      </c>
      <c r="E20" s="84">
        <v>470</v>
      </c>
      <c r="F20" s="84">
        <v>443</v>
      </c>
      <c r="G20" s="84">
        <v>373</v>
      </c>
      <c r="H20" s="84">
        <v>2</v>
      </c>
      <c r="I20" s="84">
        <v>1</v>
      </c>
      <c r="J20" s="84">
        <v>17</v>
      </c>
      <c r="K20" s="84">
        <v>24</v>
      </c>
      <c r="L20" s="84">
        <v>9</v>
      </c>
      <c r="M20" s="84">
        <v>8</v>
      </c>
      <c r="N20" s="84">
        <v>0</v>
      </c>
      <c r="O20" s="84">
        <v>0</v>
      </c>
      <c r="P20" s="84">
        <v>20</v>
      </c>
      <c r="Q20" s="84">
        <v>52</v>
      </c>
      <c r="R20" s="84">
        <v>6</v>
      </c>
      <c r="S20" s="84">
        <v>12</v>
      </c>
      <c r="T20" s="84">
        <v>0</v>
      </c>
      <c r="U20" s="84">
        <v>0</v>
      </c>
      <c r="V20" s="84">
        <v>0</v>
      </c>
      <c r="W20" s="84">
        <v>0</v>
      </c>
    </row>
    <row r="21" spans="1:23" s="25" customFormat="1" ht="15.75" customHeight="1">
      <c r="A21" s="95" t="s">
        <v>179</v>
      </c>
      <c r="B21" s="91" t="s">
        <v>20</v>
      </c>
      <c r="C21" s="84">
        <f t="shared" si="0"/>
        <v>713</v>
      </c>
      <c r="D21" s="84">
        <v>323</v>
      </c>
      <c r="E21" s="84">
        <v>390</v>
      </c>
      <c r="F21" s="84">
        <v>173</v>
      </c>
      <c r="G21" s="84">
        <v>192</v>
      </c>
      <c r="H21" s="84">
        <v>6</v>
      </c>
      <c r="I21" s="84">
        <v>10</v>
      </c>
      <c r="J21" s="84">
        <v>10</v>
      </c>
      <c r="K21" s="84">
        <v>24</v>
      </c>
      <c r="L21" s="84">
        <v>8</v>
      </c>
      <c r="M21" s="84">
        <v>21</v>
      </c>
      <c r="N21" s="84">
        <v>13</v>
      </c>
      <c r="O21" s="84">
        <v>0</v>
      </c>
      <c r="P21" s="84">
        <v>78</v>
      </c>
      <c r="Q21" s="84">
        <v>107</v>
      </c>
      <c r="R21" s="84">
        <v>24</v>
      </c>
      <c r="S21" s="84">
        <v>30</v>
      </c>
      <c r="T21" s="84">
        <v>0</v>
      </c>
      <c r="U21" s="84">
        <v>2</v>
      </c>
      <c r="V21" s="84">
        <v>11</v>
      </c>
      <c r="W21" s="84">
        <v>4</v>
      </c>
    </row>
    <row r="22" spans="1:23" s="25" customFormat="1" ht="15.75" customHeight="1">
      <c r="A22" s="95" t="s">
        <v>180</v>
      </c>
      <c r="B22" s="91" t="s">
        <v>21</v>
      </c>
      <c r="C22" s="84">
        <f t="shared" si="0"/>
        <v>74</v>
      </c>
      <c r="D22" s="84">
        <v>38</v>
      </c>
      <c r="E22" s="84">
        <v>36</v>
      </c>
      <c r="F22" s="84">
        <v>17</v>
      </c>
      <c r="G22" s="84">
        <v>15</v>
      </c>
      <c r="H22" s="84">
        <v>2</v>
      </c>
      <c r="I22" s="84">
        <v>0</v>
      </c>
      <c r="J22" s="84">
        <v>9</v>
      </c>
      <c r="K22" s="84">
        <v>11</v>
      </c>
      <c r="L22" s="84">
        <v>7</v>
      </c>
      <c r="M22" s="84">
        <v>9</v>
      </c>
      <c r="N22" s="84">
        <v>3</v>
      </c>
      <c r="O22" s="84">
        <v>1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</row>
    <row r="23" spans="1:23" s="25" customFormat="1" ht="15.75" customHeight="1">
      <c r="A23" s="95" t="s">
        <v>181</v>
      </c>
      <c r="B23" s="91" t="s">
        <v>22</v>
      </c>
      <c r="C23" s="84">
        <f t="shared" si="0"/>
        <v>250</v>
      </c>
      <c r="D23" s="84">
        <v>117</v>
      </c>
      <c r="E23" s="84">
        <v>133</v>
      </c>
      <c r="F23" s="84">
        <v>61</v>
      </c>
      <c r="G23" s="84">
        <v>70</v>
      </c>
      <c r="H23" s="84">
        <v>5</v>
      </c>
      <c r="I23" s="84">
        <v>11</v>
      </c>
      <c r="J23" s="84">
        <v>20</v>
      </c>
      <c r="K23" s="84">
        <v>19</v>
      </c>
      <c r="L23" s="84">
        <v>6</v>
      </c>
      <c r="M23" s="84">
        <v>9</v>
      </c>
      <c r="N23" s="84">
        <v>3</v>
      </c>
      <c r="O23" s="84">
        <v>2</v>
      </c>
      <c r="P23" s="84">
        <v>8</v>
      </c>
      <c r="Q23" s="84">
        <v>6</v>
      </c>
      <c r="R23" s="84">
        <v>6</v>
      </c>
      <c r="S23" s="84">
        <v>8</v>
      </c>
      <c r="T23" s="84">
        <v>2</v>
      </c>
      <c r="U23" s="84">
        <v>0</v>
      </c>
      <c r="V23" s="84">
        <v>6</v>
      </c>
      <c r="W23" s="84">
        <v>8</v>
      </c>
    </row>
    <row r="24" spans="1:23" s="25" customFormat="1" ht="15.75" customHeight="1">
      <c r="A24" s="95" t="s">
        <v>182</v>
      </c>
      <c r="B24" s="91" t="s">
        <v>23</v>
      </c>
      <c r="C24" s="84">
        <f t="shared" si="0"/>
        <v>23</v>
      </c>
      <c r="D24" s="84">
        <v>14</v>
      </c>
      <c r="E24" s="84">
        <v>9</v>
      </c>
      <c r="F24" s="84">
        <v>12</v>
      </c>
      <c r="G24" s="84">
        <v>8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2</v>
      </c>
      <c r="Q24" s="84">
        <v>1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</row>
    <row r="25" spans="1:23" s="25" customFormat="1" ht="15.75" customHeight="1">
      <c r="A25" s="95" t="s">
        <v>183</v>
      </c>
      <c r="B25" s="91" t="s">
        <v>24</v>
      </c>
      <c r="C25" s="84">
        <f t="shared" si="0"/>
        <v>114</v>
      </c>
      <c r="D25" s="84">
        <v>48</v>
      </c>
      <c r="E25" s="84">
        <v>66</v>
      </c>
      <c r="F25" s="84">
        <v>42</v>
      </c>
      <c r="G25" s="84">
        <v>46</v>
      </c>
      <c r="H25" s="84">
        <v>1</v>
      </c>
      <c r="I25" s="84">
        <v>3</v>
      </c>
      <c r="J25" s="84">
        <v>3</v>
      </c>
      <c r="K25" s="84">
        <v>1</v>
      </c>
      <c r="L25" s="84">
        <v>0</v>
      </c>
      <c r="M25" s="84">
        <v>0</v>
      </c>
      <c r="N25" s="84">
        <v>1</v>
      </c>
      <c r="O25" s="84">
        <v>6</v>
      </c>
      <c r="P25" s="84">
        <v>0</v>
      </c>
      <c r="Q25" s="84">
        <v>4</v>
      </c>
      <c r="R25" s="84">
        <v>0</v>
      </c>
      <c r="S25" s="84">
        <v>0</v>
      </c>
      <c r="T25" s="84">
        <v>0</v>
      </c>
      <c r="U25" s="84">
        <v>3</v>
      </c>
      <c r="V25" s="84">
        <v>1</v>
      </c>
      <c r="W25" s="84">
        <v>3</v>
      </c>
    </row>
    <row r="26" spans="1:23" s="25" customFormat="1" ht="15.75" customHeight="1">
      <c r="A26" s="95" t="s">
        <v>184</v>
      </c>
      <c r="B26" s="91" t="s">
        <v>25</v>
      </c>
      <c r="C26" s="84">
        <f t="shared" si="0"/>
        <v>66</v>
      </c>
      <c r="D26" s="84">
        <v>49</v>
      </c>
      <c r="E26" s="84">
        <v>17</v>
      </c>
      <c r="F26" s="84">
        <v>32</v>
      </c>
      <c r="G26" s="84">
        <v>13</v>
      </c>
      <c r="H26" s="84">
        <v>2</v>
      </c>
      <c r="I26" s="84">
        <v>0</v>
      </c>
      <c r="J26" s="84">
        <v>6</v>
      </c>
      <c r="K26" s="84">
        <v>1</v>
      </c>
      <c r="L26" s="84">
        <v>0</v>
      </c>
      <c r="M26" s="84">
        <v>0</v>
      </c>
      <c r="N26" s="84">
        <v>4</v>
      </c>
      <c r="O26" s="84">
        <v>0</v>
      </c>
      <c r="P26" s="84">
        <v>5</v>
      </c>
      <c r="Q26" s="84">
        <v>3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</row>
    <row r="27" spans="1:23" s="25" customFormat="1" ht="15.75" customHeight="1">
      <c r="A27" s="95" t="s">
        <v>354</v>
      </c>
      <c r="B27" s="91" t="s">
        <v>33</v>
      </c>
      <c r="C27" s="84">
        <f t="shared" si="0"/>
        <v>471</v>
      </c>
      <c r="D27" s="84">
        <v>262</v>
      </c>
      <c r="E27" s="84">
        <v>209</v>
      </c>
      <c r="F27" s="84">
        <v>200</v>
      </c>
      <c r="G27" s="84">
        <v>162</v>
      </c>
      <c r="H27" s="84">
        <v>19</v>
      </c>
      <c r="I27" s="84">
        <v>11</v>
      </c>
      <c r="J27" s="84">
        <v>3</v>
      </c>
      <c r="K27" s="84">
        <v>1</v>
      </c>
      <c r="L27" s="84">
        <v>10</v>
      </c>
      <c r="M27" s="84">
        <v>3</v>
      </c>
      <c r="N27" s="84">
        <v>8</v>
      </c>
      <c r="O27" s="84">
        <v>7</v>
      </c>
      <c r="P27" s="84">
        <v>5</v>
      </c>
      <c r="Q27" s="84">
        <v>8</v>
      </c>
      <c r="R27" s="84">
        <v>8</v>
      </c>
      <c r="S27" s="84">
        <v>9</v>
      </c>
      <c r="T27" s="84">
        <v>0</v>
      </c>
      <c r="U27" s="84">
        <v>0</v>
      </c>
      <c r="V27" s="84">
        <v>9</v>
      </c>
      <c r="W27" s="84">
        <v>8</v>
      </c>
    </row>
    <row r="28" spans="1:23" s="25" customFormat="1" ht="15.75" customHeight="1">
      <c r="A28" s="95" t="s">
        <v>185</v>
      </c>
      <c r="B28" s="91" t="s">
        <v>26</v>
      </c>
      <c r="C28" s="84">
        <f t="shared" si="0"/>
        <v>133</v>
      </c>
      <c r="D28" s="84">
        <v>65</v>
      </c>
      <c r="E28" s="84">
        <v>68</v>
      </c>
      <c r="F28" s="84">
        <v>50</v>
      </c>
      <c r="G28" s="84">
        <v>54</v>
      </c>
      <c r="H28" s="84">
        <v>3</v>
      </c>
      <c r="I28" s="84">
        <v>2</v>
      </c>
      <c r="J28" s="84">
        <v>1</v>
      </c>
      <c r="K28" s="84">
        <v>4</v>
      </c>
      <c r="L28" s="84">
        <v>4</v>
      </c>
      <c r="M28" s="84">
        <v>0</v>
      </c>
      <c r="N28" s="84">
        <v>1</v>
      </c>
      <c r="O28" s="84">
        <v>0</v>
      </c>
      <c r="P28" s="84">
        <v>0</v>
      </c>
      <c r="Q28" s="84">
        <v>1</v>
      </c>
      <c r="R28" s="84">
        <v>0</v>
      </c>
      <c r="S28" s="84">
        <v>0</v>
      </c>
      <c r="T28" s="84">
        <v>1</v>
      </c>
      <c r="U28" s="84">
        <v>1</v>
      </c>
      <c r="V28" s="84">
        <v>5</v>
      </c>
      <c r="W28" s="84">
        <v>6</v>
      </c>
    </row>
    <row r="29" spans="1:23" s="25" customFormat="1" ht="15.75" customHeight="1">
      <c r="A29" s="95" t="s">
        <v>355</v>
      </c>
      <c r="B29" s="91" t="s">
        <v>34</v>
      </c>
      <c r="C29" s="84">
        <f t="shared" si="0"/>
        <v>163</v>
      </c>
      <c r="D29" s="84">
        <v>80</v>
      </c>
      <c r="E29" s="84">
        <v>83</v>
      </c>
      <c r="F29" s="84">
        <v>55</v>
      </c>
      <c r="G29" s="84">
        <v>48</v>
      </c>
      <c r="H29" s="84">
        <v>5</v>
      </c>
      <c r="I29" s="84">
        <v>4</v>
      </c>
      <c r="J29" s="84">
        <v>5</v>
      </c>
      <c r="K29" s="84">
        <v>4</v>
      </c>
      <c r="L29" s="84">
        <v>1</v>
      </c>
      <c r="M29" s="84">
        <v>5</v>
      </c>
      <c r="N29" s="84">
        <v>3</v>
      </c>
      <c r="O29" s="84">
        <v>1</v>
      </c>
      <c r="P29" s="84">
        <v>6</v>
      </c>
      <c r="Q29" s="84">
        <v>7</v>
      </c>
      <c r="R29" s="84">
        <v>2</v>
      </c>
      <c r="S29" s="84">
        <v>9</v>
      </c>
      <c r="T29" s="84">
        <v>0</v>
      </c>
      <c r="U29" s="84">
        <v>0</v>
      </c>
      <c r="V29" s="84">
        <v>3</v>
      </c>
      <c r="W29" s="84">
        <v>5</v>
      </c>
    </row>
    <row r="30" spans="1:23" s="25" customFormat="1" ht="15.75" customHeight="1">
      <c r="A30" s="117" t="s">
        <v>420</v>
      </c>
      <c r="B30" s="91" t="s">
        <v>35</v>
      </c>
      <c r="C30" s="83">
        <f t="shared" si="0"/>
        <v>410</v>
      </c>
      <c r="D30" s="83">
        <v>220</v>
      </c>
      <c r="E30" s="83">
        <v>190</v>
      </c>
      <c r="F30" s="83">
        <v>156</v>
      </c>
      <c r="G30" s="83">
        <v>131</v>
      </c>
      <c r="H30" s="83">
        <v>14</v>
      </c>
      <c r="I30" s="83">
        <v>14</v>
      </c>
      <c r="J30" s="83">
        <v>19</v>
      </c>
      <c r="K30" s="83">
        <v>21</v>
      </c>
      <c r="L30" s="83">
        <v>14</v>
      </c>
      <c r="M30" s="83">
        <v>11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1</v>
      </c>
      <c r="U30" s="83">
        <v>1</v>
      </c>
      <c r="V30" s="83">
        <v>16</v>
      </c>
      <c r="W30" s="83">
        <v>12</v>
      </c>
    </row>
    <row r="31" spans="1:23" s="25" customFormat="1" ht="15.75" customHeight="1">
      <c r="A31" s="117" t="s">
        <v>421</v>
      </c>
      <c r="B31" s="91" t="s">
        <v>36</v>
      </c>
      <c r="C31" s="83">
        <f t="shared" si="0"/>
        <v>254</v>
      </c>
      <c r="D31" s="83">
        <v>142</v>
      </c>
      <c r="E31" s="83">
        <v>112</v>
      </c>
      <c r="F31" s="83">
        <v>94</v>
      </c>
      <c r="G31" s="83">
        <v>86</v>
      </c>
      <c r="H31" s="83">
        <v>3</v>
      </c>
      <c r="I31" s="83">
        <v>0</v>
      </c>
      <c r="J31" s="83">
        <v>5</v>
      </c>
      <c r="K31" s="83">
        <v>5</v>
      </c>
      <c r="L31" s="83">
        <v>8</v>
      </c>
      <c r="M31" s="83">
        <v>5</v>
      </c>
      <c r="N31" s="83">
        <v>4</v>
      </c>
      <c r="O31" s="83">
        <v>1</v>
      </c>
      <c r="P31" s="83">
        <v>10</v>
      </c>
      <c r="Q31" s="83">
        <v>5</v>
      </c>
      <c r="R31" s="83">
        <v>8</v>
      </c>
      <c r="S31" s="83">
        <v>5</v>
      </c>
      <c r="T31" s="83">
        <v>0</v>
      </c>
      <c r="U31" s="83">
        <v>0</v>
      </c>
      <c r="V31" s="83">
        <v>10</v>
      </c>
      <c r="W31" s="83">
        <v>5</v>
      </c>
    </row>
    <row r="32" spans="1:23" s="25" customFormat="1" ht="15.75" customHeight="1">
      <c r="A32" s="95" t="s">
        <v>186</v>
      </c>
      <c r="B32" s="91" t="s">
        <v>27</v>
      </c>
      <c r="C32" s="84">
        <f t="shared" si="0"/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</row>
    <row r="33" spans="1:23" s="25" customFormat="1" ht="15.75" customHeight="1">
      <c r="A33" s="96" t="s">
        <v>187</v>
      </c>
      <c r="B33" s="93" t="s">
        <v>28</v>
      </c>
      <c r="C33" s="85">
        <f t="shared" si="0"/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</row>
    <row r="34" spans="1:23" ht="15.75" customHeight="1">
      <c r="A34" s="6" t="s">
        <v>103</v>
      </c>
    </row>
    <row r="35" spans="1:23" ht="15.75" customHeight="1">
      <c r="A35" s="20" t="s">
        <v>92</v>
      </c>
    </row>
    <row r="36" spans="1:23" ht="15.75" customHeight="1"/>
  </sheetData>
  <mergeCells count="14">
    <mergeCell ref="A4:B7"/>
    <mergeCell ref="H6:I6"/>
    <mergeCell ref="J6:K6"/>
    <mergeCell ref="L6:M6"/>
    <mergeCell ref="N6:O6"/>
    <mergeCell ref="R6:S6"/>
    <mergeCell ref="T5:U6"/>
    <mergeCell ref="V5:W6"/>
    <mergeCell ref="C4:W4"/>
    <mergeCell ref="C5:E6"/>
    <mergeCell ref="F5:G6"/>
    <mergeCell ref="H5:M5"/>
    <mergeCell ref="N5:S5"/>
    <mergeCell ref="P6:Q6"/>
  </mergeCells>
  <phoneticPr fontId="3" type="noConversion"/>
  <printOptions horizontalCentered="1"/>
  <pageMargins left="0.23622047244094491" right="0.27559055118110237" top="0.70866141732283472" bottom="0.86614173228346458" header="0.19685039370078741" footer="0.19685039370078741"/>
  <pageSetup paperSize="9" scale="98" fitToWidth="2" orientation="portrait" r:id="rId1"/>
  <headerFooter alignWithMargins="0">
    <oddHeader>&amp;C&amp;"微軟正黑體,標準"&amp;16　兒童及少年保護執行概況&amp;9
民國94年&amp;R&amp;"微軟正黑體,標準"本表共&amp;N頁，第&amp;P頁</oddHeader>
  </headerFooter>
  <ignoredErrors>
    <ignoredError sqref="C8 C9:C31 C32:C33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36"/>
  <sheetViews>
    <sheetView zoomScaleNormal="10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2" width="19" style="6" customWidth="1"/>
    <col min="3" max="5" width="9.6640625" style="6" customWidth="1"/>
    <col min="6" max="9" width="8.1640625" style="6" customWidth="1"/>
    <col min="10" max="10" width="8.1640625" style="5" customWidth="1"/>
    <col min="11" max="12" width="8.1640625" style="6" customWidth="1"/>
    <col min="13" max="13" width="8.1640625" style="5" customWidth="1"/>
    <col min="14" max="16" width="8.1640625" style="6" customWidth="1"/>
    <col min="17" max="17" width="8.1640625" style="5" customWidth="1"/>
    <col min="18" max="23" width="8.1640625" style="6" customWidth="1"/>
    <col min="24" max="16384" width="5.5" style="6"/>
  </cols>
  <sheetData>
    <row r="1" spans="1:23" s="5" customFormat="1" ht="20.25" customHeight="1">
      <c r="A1" s="1" t="s">
        <v>102</v>
      </c>
      <c r="B1" s="65"/>
      <c r="C1" s="78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3"/>
      <c r="U1" s="3"/>
      <c r="V1" s="3"/>
      <c r="W1" s="3"/>
    </row>
    <row r="2" spans="1:23" ht="14.25" customHeight="1">
      <c r="B2" s="88"/>
      <c r="C2" s="88"/>
      <c r="D2" s="7"/>
      <c r="E2" s="7"/>
      <c r="F2" s="7"/>
      <c r="G2" s="7"/>
      <c r="H2" s="7"/>
      <c r="I2" s="7"/>
      <c r="J2" s="8"/>
      <c r="K2" s="7"/>
      <c r="L2" s="7"/>
      <c r="M2" s="8"/>
      <c r="N2" s="7"/>
      <c r="O2" s="7"/>
      <c r="P2" s="7"/>
      <c r="Q2" s="8"/>
      <c r="R2" s="7"/>
      <c r="S2" s="7"/>
      <c r="T2" s="7"/>
      <c r="U2" s="7"/>
      <c r="V2" s="7"/>
      <c r="W2" s="7"/>
    </row>
    <row r="3" spans="1:23" ht="12.75" customHeight="1">
      <c r="A3" s="88" t="s">
        <v>444</v>
      </c>
      <c r="B3" s="24"/>
      <c r="C3" s="24"/>
      <c r="J3" s="6"/>
      <c r="M3" s="6"/>
      <c r="Q3" s="6"/>
      <c r="T3" s="10"/>
      <c r="U3" s="10"/>
    </row>
    <row r="4" spans="1:23" s="11" customFormat="1" ht="24.75" customHeight="1">
      <c r="A4" s="237" t="s">
        <v>336</v>
      </c>
      <c r="B4" s="260"/>
      <c r="C4" s="250" t="s">
        <v>337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</row>
    <row r="5" spans="1:23" s="11" customFormat="1" ht="24.75" customHeight="1">
      <c r="A5" s="261"/>
      <c r="B5" s="262"/>
      <c r="C5" s="223" t="s">
        <v>338</v>
      </c>
      <c r="D5" s="224"/>
      <c r="E5" s="225"/>
      <c r="F5" s="248" t="s">
        <v>339</v>
      </c>
      <c r="G5" s="249"/>
      <c r="H5" s="248" t="s">
        <v>340</v>
      </c>
      <c r="I5" s="249"/>
      <c r="J5" s="249"/>
      <c r="K5" s="249"/>
      <c r="L5" s="249"/>
      <c r="M5" s="249"/>
      <c r="N5" s="229" t="s">
        <v>394</v>
      </c>
      <c r="O5" s="230"/>
      <c r="P5" s="230"/>
      <c r="Q5" s="230"/>
      <c r="R5" s="230"/>
      <c r="S5" s="230"/>
      <c r="T5" s="248" t="s">
        <v>341</v>
      </c>
      <c r="U5" s="252"/>
      <c r="V5" s="248" t="s">
        <v>342</v>
      </c>
      <c r="W5" s="255"/>
    </row>
    <row r="6" spans="1:23" s="11" customFormat="1" ht="40.700000000000003" customHeight="1">
      <c r="A6" s="261"/>
      <c r="B6" s="262"/>
      <c r="C6" s="226"/>
      <c r="D6" s="227"/>
      <c r="E6" s="228"/>
      <c r="F6" s="230"/>
      <c r="G6" s="230"/>
      <c r="H6" s="229" t="s">
        <v>343</v>
      </c>
      <c r="I6" s="229"/>
      <c r="J6" s="229" t="s">
        <v>344</v>
      </c>
      <c r="K6" s="229"/>
      <c r="L6" s="229" t="s">
        <v>345</v>
      </c>
      <c r="M6" s="229"/>
      <c r="N6" s="229" t="s">
        <v>343</v>
      </c>
      <c r="O6" s="229"/>
      <c r="P6" s="229" t="s">
        <v>344</v>
      </c>
      <c r="Q6" s="229"/>
      <c r="R6" s="229" t="s">
        <v>345</v>
      </c>
      <c r="S6" s="229"/>
      <c r="T6" s="236"/>
      <c r="U6" s="236"/>
      <c r="V6" s="236"/>
      <c r="W6" s="235"/>
    </row>
    <row r="7" spans="1:23" s="14" customFormat="1" ht="30.75" customHeight="1">
      <c r="A7" s="263"/>
      <c r="B7" s="264"/>
      <c r="C7" s="13" t="s">
        <v>346</v>
      </c>
      <c r="D7" s="13" t="s">
        <v>347</v>
      </c>
      <c r="E7" s="13" t="s">
        <v>348</v>
      </c>
      <c r="F7" s="12" t="s">
        <v>347</v>
      </c>
      <c r="G7" s="12" t="s">
        <v>348</v>
      </c>
      <c r="H7" s="12" t="s">
        <v>347</v>
      </c>
      <c r="I7" s="12" t="s">
        <v>348</v>
      </c>
      <c r="J7" s="12" t="s">
        <v>347</v>
      </c>
      <c r="K7" s="12" t="s">
        <v>348</v>
      </c>
      <c r="L7" s="12" t="s">
        <v>347</v>
      </c>
      <c r="M7" s="12" t="s">
        <v>348</v>
      </c>
      <c r="N7" s="12" t="s">
        <v>347</v>
      </c>
      <c r="O7" s="12" t="s">
        <v>348</v>
      </c>
      <c r="P7" s="12" t="s">
        <v>347</v>
      </c>
      <c r="Q7" s="12" t="s">
        <v>348</v>
      </c>
      <c r="R7" s="12" t="s">
        <v>347</v>
      </c>
      <c r="S7" s="12" t="s">
        <v>348</v>
      </c>
      <c r="T7" s="12" t="s">
        <v>347</v>
      </c>
      <c r="U7" s="12" t="s">
        <v>348</v>
      </c>
      <c r="V7" s="12" t="s">
        <v>347</v>
      </c>
      <c r="W7" s="19" t="s">
        <v>348</v>
      </c>
    </row>
    <row r="8" spans="1:23" s="26" customFormat="1" ht="15.75" customHeight="1">
      <c r="A8" s="127" t="s">
        <v>439</v>
      </c>
      <c r="B8" s="89" t="s">
        <v>0</v>
      </c>
      <c r="C8" s="83">
        <f>SUM(D8:E8)</f>
        <v>8139</v>
      </c>
      <c r="D8" s="83">
        <v>4124</v>
      </c>
      <c r="E8" s="83">
        <v>4015</v>
      </c>
      <c r="F8" s="83">
        <v>3111</v>
      </c>
      <c r="G8" s="83">
        <v>2874</v>
      </c>
      <c r="H8" s="83">
        <v>107</v>
      </c>
      <c r="I8" s="83">
        <v>126</v>
      </c>
      <c r="J8" s="83">
        <v>210</v>
      </c>
      <c r="K8" s="83">
        <v>257</v>
      </c>
      <c r="L8" s="83">
        <v>144</v>
      </c>
      <c r="M8" s="83">
        <v>138</v>
      </c>
      <c r="N8" s="83">
        <v>55</v>
      </c>
      <c r="O8" s="83">
        <v>82</v>
      </c>
      <c r="P8" s="83">
        <v>242</v>
      </c>
      <c r="Q8" s="83">
        <v>241</v>
      </c>
      <c r="R8" s="83">
        <v>145</v>
      </c>
      <c r="S8" s="83">
        <v>151</v>
      </c>
      <c r="T8" s="83">
        <v>12</v>
      </c>
      <c r="U8" s="83">
        <v>11</v>
      </c>
      <c r="V8" s="83">
        <v>98</v>
      </c>
      <c r="W8" s="83">
        <v>135</v>
      </c>
    </row>
    <row r="9" spans="1:23" s="25" customFormat="1" ht="15.75" customHeight="1">
      <c r="A9" s="90" t="s">
        <v>349</v>
      </c>
      <c r="B9" s="91" t="s">
        <v>29</v>
      </c>
      <c r="C9" s="84">
        <f t="shared" ref="C9:C33" si="0">SUM(D9:E9)</f>
        <v>1775</v>
      </c>
      <c r="D9" s="84">
        <v>841</v>
      </c>
      <c r="E9" s="84">
        <v>934</v>
      </c>
      <c r="F9" s="84">
        <v>678</v>
      </c>
      <c r="G9" s="84">
        <v>716</v>
      </c>
      <c r="H9" s="84">
        <v>7</v>
      </c>
      <c r="I9" s="84">
        <v>17</v>
      </c>
      <c r="J9" s="84">
        <v>49</v>
      </c>
      <c r="K9" s="84">
        <v>85</v>
      </c>
      <c r="L9" s="84">
        <v>7</v>
      </c>
      <c r="M9" s="84">
        <v>5</v>
      </c>
      <c r="N9" s="84">
        <v>2</v>
      </c>
      <c r="O9" s="84">
        <v>4</v>
      </c>
      <c r="P9" s="84">
        <v>42</v>
      </c>
      <c r="Q9" s="84">
        <v>29</v>
      </c>
      <c r="R9" s="84">
        <v>9</v>
      </c>
      <c r="S9" s="84">
        <v>6</v>
      </c>
      <c r="T9" s="84">
        <v>0</v>
      </c>
      <c r="U9" s="84">
        <v>0</v>
      </c>
      <c r="V9" s="84">
        <v>47</v>
      </c>
      <c r="W9" s="84">
        <v>72</v>
      </c>
    </row>
    <row r="10" spans="1:23" s="25" customFormat="1" ht="15.75" customHeight="1">
      <c r="A10" s="90" t="s">
        <v>172</v>
      </c>
      <c r="B10" s="91" t="s">
        <v>12</v>
      </c>
      <c r="C10" s="84">
        <f t="shared" si="0"/>
        <v>66</v>
      </c>
      <c r="D10" s="84">
        <v>40</v>
      </c>
      <c r="E10" s="84">
        <v>26</v>
      </c>
      <c r="F10" s="84">
        <v>25</v>
      </c>
      <c r="G10" s="84">
        <v>14</v>
      </c>
      <c r="H10" s="84">
        <v>4</v>
      </c>
      <c r="I10" s="84">
        <v>3</v>
      </c>
      <c r="J10" s="84">
        <v>0</v>
      </c>
      <c r="K10" s="84">
        <v>0</v>
      </c>
      <c r="L10" s="84">
        <v>3</v>
      </c>
      <c r="M10" s="84">
        <v>5</v>
      </c>
      <c r="N10" s="84">
        <v>0</v>
      </c>
      <c r="O10" s="84">
        <v>0</v>
      </c>
      <c r="P10" s="84">
        <v>7</v>
      </c>
      <c r="Q10" s="84">
        <v>3</v>
      </c>
      <c r="R10" s="84">
        <v>1</v>
      </c>
      <c r="S10" s="84">
        <v>1</v>
      </c>
      <c r="T10" s="84">
        <v>0</v>
      </c>
      <c r="U10" s="84">
        <v>0</v>
      </c>
      <c r="V10" s="84">
        <v>0</v>
      </c>
      <c r="W10" s="84">
        <v>0</v>
      </c>
    </row>
    <row r="11" spans="1:23" s="25" customFormat="1" ht="15.75" customHeight="1">
      <c r="A11" s="90" t="s">
        <v>350</v>
      </c>
      <c r="B11" s="91" t="s">
        <v>13</v>
      </c>
      <c r="C11" s="84">
        <f t="shared" si="0"/>
        <v>715</v>
      </c>
      <c r="D11" s="84">
        <v>336</v>
      </c>
      <c r="E11" s="84">
        <v>379</v>
      </c>
      <c r="F11" s="84">
        <v>225</v>
      </c>
      <c r="G11" s="84">
        <v>279</v>
      </c>
      <c r="H11" s="84">
        <v>18</v>
      </c>
      <c r="I11" s="84">
        <v>18</v>
      </c>
      <c r="J11" s="84">
        <v>3</v>
      </c>
      <c r="K11" s="84">
        <v>1</v>
      </c>
      <c r="L11" s="84">
        <v>32</v>
      </c>
      <c r="M11" s="84">
        <v>31</v>
      </c>
      <c r="N11" s="84">
        <v>14</v>
      </c>
      <c r="O11" s="84">
        <v>14</v>
      </c>
      <c r="P11" s="84">
        <v>8</v>
      </c>
      <c r="Q11" s="84">
        <v>11</v>
      </c>
      <c r="R11" s="84">
        <v>17</v>
      </c>
      <c r="S11" s="84">
        <v>8</v>
      </c>
      <c r="T11" s="84">
        <v>3</v>
      </c>
      <c r="U11" s="84">
        <v>1</v>
      </c>
      <c r="V11" s="84">
        <v>16</v>
      </c>
      <c r="W11" s="84">
        <v>16</v>
      </c>
    </row>
    <row r="12" spans="1:23" s="25" customFormat="1" ht="15.75" customHeight="1">
      <c r="A12" s="90" t="s">
        <v>173</v>
      </c>
      <c r="B12" s="91" t="s">
        <v>14</v>
      </c>
      <c r="C12" s="84">
        <f t="shared" si="0"/>
        <v>134</v>
      </c>
      <c r="D12" s="84">
        <v>84</v>
      </c>
      <c r="E12" s="84">
        <v>50</v>
      </c>
      <c r="F12" s="84">
        <v>62</v>
      </c>
      <c r="G12" s="84">
        <v>27</v>
      </c>
      <c r="H12" s="84">
        <v>0</v>
      </c>
      <c r="I12" s="84">
        <v>0</v>
      </c>
      <c r="J12" s="84">
        <v>4</v>
      </c>
      <c r="K12" s="84">
        <v>4</v>
      </c>
      <c r="L12" s="84">
        <v>0</v>
      </c>
      <c r="M12" s="84">
        <v>0</v>
      </c>
      <c r="N12" s="84">
        <v>6</v>
      </c>
      <c r="O12" s="84">
        <v>16</v>
      </c>
      <c r="P12" s="84">
        <v>8</v>
      </c>
      <c r="Q12" s="84">
        <v>3</v>
      </c>
      <c r="R12" s="84">
        <v>4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</row>
    <row r="13" spans="1:23" s="25" customFormat="1" ht="15.75" customHeight="1">
      <c r="A13" s="90" t="s">
        <v>174</v>
      </c>
      <c r="B13" s="91" t="s">
        <v>15</v>
      </c>
      <c r="C13" s="84">
        <f t="shared" si="0"/>
        <v>112</v>
      </c>
      <c r="D13" s="84">
        <v>52</v>
      </c>
      <c r="E13" s="84">
        <v>60</v>
      </c>
      <c r="F13" s="84">
        <v>42</v>
      </c>
      <c r="G13" s="84">
        <v>45</v>
      </c>
      <c r="H13" s="84">
        <v>0</v>
      </c>
      <c r="I13" s="84">
        <v>0</v>
      </c>
      <c r="J13" s="84">
        <v>2</v>
      </c>
      <c r="K13" s="84">
        <v>5</v>
      </c>
      <c r="L13" s="84">
        <v>0</v>
      </c>
      <c r="M13" s="84">
        <v>1</v>
      </c>
      <c r="N13" s="84">
        <v>0</v>
      </c>
      <c r="O13" s="84">
        <v>1</v>
      </c>
      <c r="P13" s="84">
        <v>7</v>
      </c>
      <c r="Q13" s="84">
        <v>7</v>
      </c>
      <c r="R13" s="84">
        <v>0</v>
      </c>
      <c r="S13" s="84">
        <v>1</v>
      </c>
      <c r="T13" s="84">
        <v>0</v>
      </c>
      <c r="U13" s="84">
        <v>0</v>
      </c>
      <c r="V13" s="84">
        <v>1</v>
      </c>
      <c r="W13" s="84">
        <v>0</v>
      </c>
    </row>
    <row r="14" spans="1:23" s="25" customFormat="1" ht="15.75" customHeight="1">
      <c r="A14" s="90" t="s">
        <v>351</v>
      </c>
      <c r="B14" s="91" t="s">
        <v>30</v>
      </c>
      <c r="C14" s="84">
        <f t="shared" si="0"/>
        <v>779</v>
      </c>
      <c r="D14" s="84">
        <v>363</v>
      </c>
      <c r="E14" s="84">
        <v>416</v>
      </c>
      <c r="F14" s="84">
        <v>297</v>
      </c>
      <c r="G14" s="84">
        <v>351</v>
      </c>
      <c r="H14" s="84">
        <v>5</v>
      </c>
      <c r="I14" s="84">
        <v>12</v>
      </c>
      <c r="J14" s="84">
        <v>7</v>
      </c>
      <c r="K14" s="84">
        <v>13</v>
      </c>
      <c r="L14" s="84">
        <v>18</v>
      </c>
      <c r="M14" s="84">
        <v>16</v>
      </c>
      <c r="N14" s="84">
        <v>4</v>
      </c>
      <c r="O14" s="84">
        <v>1</v>
      </c>
      <c r="P14" s="84">
        <v>13</v>
      </c>
      <c r="Q14" s="84">
        <v>15</v>
      </c>
      <c r="R14" s="84">
        <v>17</v>
      </c>
      <c r="S14" s="84">
        <v>5</v>
      </c>
      <c r="T14" s="84">
        <v>0</v>
      </c>
      <c r="U14" s="84">
        <v>0</v>
      </c>
      <c r="V14" s="84">
        <v>2</v>
      </c>
      <c r="W14" s="84">
        <v>3</v>
      </c>
    </row>
    <row r="15" spans="1:23" s="25" customFormat="1" ht="15.75" customHeight="1">
      <c r="A15" s="90" t="s">
        <v>175</v>
      </c>
      <c r="B15" s="91" t="s">
        <v>16</v>
      </c>
      <c r="C15" s="84">
        <f t="shared" si="0"/>
        <v>337</v>
      </c>
      <c r="D15" s="84">
        <v>181</v>
      </c>
      <c r="E15" s="84">
        <v>156</v>
      </c>
      <c r="F15" s="84">
        <v>149</v>
      </c>
      <c r="G15" s="84">
        <v>128</v>
      </c>
      <c r="H15" s="84">
        <v>7</v>
      </c>
      <c r="I15" s="84">
        <v>3</v>
      </c>
      <c r="J15" s="84">
        <v>15</v>
      </c>
      <c r="K15" s="84">
        <v>13</v>
      </c>
      <c r="L15" s="84">
        <v>1</v>
      </c>
      <c r="M15" s="84">
        <v>1</v>
      </c>
      <c r="N15" s="84">
        <v>0</v>
      </c>
      <c r="O15" s="84">
        <v>3</v>
      </c>
      <c r="P15" s="84">
        <v>4</v>
      </c>
      <c r="Q15" s="84">
        <v>6</v>
      </c>
      <c r="R15" s="84">
        <v>2</v>
      </c>
      <c r="S15" s="84">
        <v>0</v>
      </c>
      <c r="T15" s="84">
        <v>2</v>
      </c>
      <c r="U15" s="84">
        <v>0</v>
      </c>
      <c r="V15" s="84">
        <v>1</v>
      </c>
      <c r="W15" s="84">
        <v>2</v>
      </c>
    </row>
    <row r="16" spans="1:23" s="25" customFormat="1" ht="15.75" customHeight="1">
      <c r="A16" s="90" t="s">
        <v>176</v>
      </c>
      <c r="B16" s="91" t="s">
        <v>17</v>
      </c>
      <c r="C16" s="84">
        <f t="shared" si="0"/>
        <v>171</v>
      </c>
      <c r="D16" s="84">
        <v>80</v>
      </c>
      <c r="E16" s="84">
        <v>91</v>
      </c>
      <c r="F16" s="84">
        <v>64</v>
      </c>
      <c r="G16" s="84">
        <v>70</v>
      </c>
      <c r="H16" s="84">
        <v>3</v>
      </c>
      <c r="I16" s="84">
        <v>7</v>
      </c>
      <c r="J16" s="84">
        <v>1</v>
      </c>
      <c r="K16" s="84">
        <v>5</v>
      </c>
      <c r="L16" s="84">
        <v>4</v>
      </c>
      <c r="M16" s="84">
        <v>1</v>
      </c>
      <c r="N16" s="84">
        <v>3</v>
      </c>
      <c r="O16" s="84">
        <v>5</v>
      </c>
      <c r="P16" s="84">
        <v>1</v>
      </c>
      <c r="Q16" s="84">
        <v>1</v>
      </c>
      <c r="R16" s="84">
        <v>4</v>
      </c>
      <c r="S16" s="84">
        <v>0</v>
      </c>
      <c r="T16" s="84">
        <v>0</v>
      </c>
      <c r="U16" s="84">
        <v>1</v>
      </c>
      <c r="V16" s="84">
        <v>0</v>
      </c>
      <c r="W16" s="84">
        <v>1</v>
      </c>
    </row>
    <row r="17" spans="1:23" s="25" customFormat="1" ht="15.75" customHeight="1">
      <c r="A17" s="90" t="s">
        <v>177</v>
      </c>
      <c r="B17" s="91" t="s">
        <v>18</v>
      </c>
      <c r="C17" s="84">
        <f t="shared" si="0"/>
        <v>167</v>
      </c>
      <c r="D17" s="84">
        <v>89</v>
      </c>
      <c r="E17" s="84">
        <v>78</v>
      </c>
      <c r="F17" s="84">
        <v>54</v>
      </c>
      <c r="G17" s="84">
        <v>43</v>
      </c>
      <c r="H17" s="84">
        <v>5</v>
      </c>
      <c r="I17" s="84">
        <v>3</v>
      </c>
      <c r="J17" s="84">
        <v>3</v>
      </c>
      <c r="K17" s="84">
        <v>12</v>
      </c>
      <c r="L17" s="84">
        <v>0</v>
      </c>
      <c r="M17" s="84">
        <v>0</v>
      </c>
      <c r="N17" s="84">
        <v>4</v>
      </c>
      <c r="O17" s="84">
        <v>4</v>
      </c>
      <c r="P17" s="84">
        <v>17</v>
      </c>
      <c r="Q17" s="84">
        <v>12</v>
      </c>
      <c r="R17" s="84">
        <v>5</v>
      </c>
      <c r="S17" s="84">
        <v>3</v>
      </c>
      <c r="T17" s="84">
        <v>0</v>
      </c>
      <c r="U17" s="84">
        <v>1</v>
      </c>
      <c r="V17" s="84">
        <v>1</v>
      </c>
      <c r="W17" s="84">
        <v>0</v>
      </c>
    </row>
    <row r="18" spans="1:23" s="25" customFormat="1" ht="15.75" customHeight="1">
      <c r="A18" s="90" t="s">
        <v>178</v>
      </c>
      <c r="B18" s="91" t="s">
        <v>19</v>
      </c>
      <c r="C18" s="84">
        <f t="shared" si="0"/>
        <v>127</v>
      </c>
      <c r="D18" s="84">
        <v>64</v>
      </c>
      <c r="E18" s="84">
        <v>63</v>
      </c>
      <c r="F18" s="84">
        <v>45</v>
      </c>
      <c r="G18" s="84">
        <v>44</v>
      </c>
      <c r="H18" s="84">
        <v>3</v>
      </c>
      <c r="I18" s="84">
        <v>1</v>
      </c>
      <c r="J18" s="84">
        <v>5</v>
      </c>
      <c r="K18" s="84">
        <v>8</v>
      </c>
      <c r="L18" s="84">
        <v>6</v>
      </c>
      <c r="M18" s="84">
        <v>6</v>
      </c>
      <c r="N18" s="84">
        <v>1</v>
      </c>
      <c r="O18" s="84">
        <v>0</v>
      </c>
      <c r="P18" s="84">
        <v>0</v>
      </c>
      <c r="Q18" s="84">
        <v>1</v>
      </c>
      <c r="R18" s="84">
        <v>0</v>
      </c>
      <c r="S18" s="84">
        <v>0</v>
      </c>
      <c r="T18" s="84">
        <v>0</v>
      </c>
      <c r="U18" s="84">
        <v>1</v>
      </c>
      <c r="V18" s="84">
        <v>4</v>
      </c>
      <c r="W18" s="84">
        <v>2</v>
      </c>
    </row>
    <row r="19" spans="1:23" s="25" customFormat="1" ht="15.75" customHeight="1">
      <c r="A19" s="90" t="s">
        <v>352</v>
      </c>
      <c r="B19" s="91" t="s">
        <v>31</v>
      </c>
      <c r="C19" s="84">
        <f t="shared" si="0"/>
        <v>354</v>
      </c>
      <c r="D19" s="84">
        <v>171</v>
      </c>
      <c r="E19" s="84">
        <v>183</v>
      </c>
      <c r="F19" s="84">
        <v>139</v>
      </c>
      <c r="G19" s="84">
        <v>132</v>
      </c>
      <c r="H19" s="84">
        <v>2</v>
      </c>
      <c r="I19" s="84">
        <v>3</v>
      </c>
      <c r="J19" s="84">
        <v>5</v>
      </c>
      <c r="K19" s="84">
        <v>9</v>
      </c>
      <c r="L19" s="84">
        <v>7</v>
      </c>
      <c r="M19" s="84">
        <v>7</v>
      </c>
      <c r="N19" s="84">
        <v>4</v>
      </c>
      <c r="O19" s="84">
        <v>7</v>
      </c>
      <c r="P19" s="84">
        <v>3</v>
      </c>
      <c r="Q19" s="84">
        <v>6</v>
      </c>
      <c r="R19" s="84">
        <v>7</v>
      </c>
      <c r="S19" s="84">
        <v>10</v>
      </c>
      <c r="T19" s="84">
        <v>1</v>
      </c>
      <c r="U19" s="84">
        <v>1</v>
      </c>
      <c r="V19" s="84">
        <v>3</v>
      </c>
      <c r="W19" s="84">
        <v>8</v>
      </c>
    </row>
    <row r="20" spans="1:23" s="25" customFormat="1" ht="15.75" customHeight="1">
      <c r="A20" s="90" t="s">
        <v>353</v>
      </c>
      <c r="B20" s="91" t="s">
        <v>32</v>
      </c>
      <c r="C20" s="84">
        <f t="shared" si="0"/>
        <v>857</v>
      </c>
      <c r="D20" s="84">
        <v>438</v>
      </c>
      <c r="E20" s="84">
        <v>419</v>
      </c>
      <c r="F20" s="84">
        <v>353</v>
      </c>
      <c r="G20" s="84">
        <v>285</v>
      </c>
      <c r="H20" s="84">
        <v>0</v>
      </c>
      <c r="I20" s="84">
        <v>1</v>
      </c>
      <c r="J20" s="84">
        <v>29</v>
      </c>
      <c r="K20" s="84">
        <v>36</v>
      </c>
      <c r="L20" s="84">
        <v>10</v>
      </c>
      <c r="M20" s="84">
        <v>13</v>
      </c>
      <c r="N20" s="84">
        <v>0</v>
      </c>
      <c r="O20" s="84">
        <v>4</v>
      </c>
      <c r="P20" s="84">
        <v>41</v>
      </c>
      <c r="Q20" s="84">
        <v>69</v>
      </c>
      <c r="R20" s="84">
        <v>5</v>
      </c>
      <c r="S20" s="84">
        <v>11</v>
      </c>
      <c r="T20" s="84">
        <v>0</v>
      </c>
      <c r="U20" s="84">
        <v>0</v>
      </c>
      <c r="V20" s="84">
        <v>0</v>
      </c>
      <c r="W20" s="84">
        <v>0</v>
      </c>
    </row>
    <row r="21" spans="1:23" s="25" customFormat="1" ht="15.75" customHeight="1">
      <c r="A21" s="90" t="s">
        <v>179</v>
      </c>
      <c r="B21" s="91" t="s">
        <v>20</v>
      </c>
      <c r="C21" s="84">
        <f t="shared" si="0"/>
        <v>627</v>
      </c>
      <c r="D21" s="84">
        <v>263</v>
      </c>
      <c r="E21" s="84">
        <v>364</v>
      </c>
      <c r="F21" s="84">
        <v>166</v>
      </c>
      <c r="G21" s="84">
        <v>224</v>
      </c>
      <c r="H21" s="84">
        <v>17</v>
      </c>
      <c r="I21" s="84">
        <v>18</v>
      </c>
      <c r="J21" s="84">
        <v>10</v>
      </c>
      <c r="K21" s="84">
        <v>13</v>
      </c>
      <c r="L21" s="84">
        <v>4</v>
      </c>
      <c r="M21" s="84">
        <v>11</v>
      </c>
      <c r="N21" s="84">
        <v>3</v>
      </c>
      <c r="O21" s="84">
        <v>13</v>
      </c>
      <c r="P21" s="84">
        <v>35</v>
      </c>
      <c r="Q21" s="84">
        <v>41</v>
      </c>
      <c r="R21" s="84">
        <v>24</v>
      </c>
      <c r="S21" s="84">
        <v>40</v>
      </c>
      <c r="T21" s="84">
        <v>2</v>
      </c>
      <c r="U21" s="84">
        <v>1</v>
      </c>
      <c r="V21" s="84">
        <v>2</v>
      </c>
      <c r="W21" s="84">
        <v>3</v>
      </c>
    </row>
    <row r="22" spans="1:23" s="25" customFormat="1" ht="15.75" customHeight="1">
      <c r="A22" s="90" t="s">
        <v>180</v>
      </c>
      <c r="B22" s="91" t="s">
        <v>21</v>
      </c>
      <c r="C22" s="84">
        <f t="shared" si="0"/>
        <v>98</v>
      </c>
      <c r="D22" s="84">
        <v>45</v>
      </c>
      <c r="E22" s="84">
        <v>53</v>
      </c>
      <c r="F22" s="84">
        <v>24</v>
      </c>
      <c r="G22" s="84">
        <v>29</v>
      </c>
      <c r="H22" s="84">
        <v>3</v>
      </c>
      <c r="I22" s="84">
        <v>2</v>
      </c>
      <c r="J22" s="84">
        <v>8</v>
      </c>
      <c r="K22" s="84">
        <v>8</v>
      </c>
      <c r="L22" s="84">
        <v>10</v>
      </c>
      <c r="M22" s="84">
        <v>14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</row>
    <row r="23" spans="1:23" s="25" customFormat="1" ht="15.75" customHeight="1">
      <c r="A23" s="90" t="s">
        <v>181</v>
      </c>
      <c r="B23" s="91" t="s">
        <v>22</v>
      </c>
      <c r="C23" s="84">
        <f t="shared" si="0"/>
        <v>236</v>
      </c>
      <c r="D23" s="84">
        <v>109</v>
      </c>
      <c r="E23" s="84">
        <v>127</v>
      </c>
      <c r="F23" s="84">
        <v>58</v>
      </c>
      <c r="G23" s="84">
        <v>71</v>
      </c>
      <c r="H23" s="84">
        <v>9</v>
      </c>
      <c r="I23" s="84">
        <v>6</v>
      </c>
      <c r="J23" s="84">
        <v>11</v>
      </c>
      <c r="K23" s="84">
        <v>17</v>
      </c>
      <c r="L23" s="84">
        <v>6</v>
      </c>
      <c r="M23" s="84">
        <v>7</v>
      </c>
      <c r="N23" s="84">
        <v>0</v>
      </c>
      <c r="O23" s="84">
        <v>2</v>
      </c>
      <c r="P23" s="84">
        <v>6</v>
      </c>
      <c r="Q23" s="84">
        <v>9</v>
      </c>
      <c r="R23" s="84">
        <v>14</v>
      </c>
      <c r="S23" s="84">
        <v>12</v>
      </c>
      <c r="T23" s="84">
        <v>0</v>
      </c>
      <c r="U23" s="84">
        <v>1</v>
      </c>
      <c r="V23" s="84">
        <v>5</v>
      </c>
      <c r="W23" s="84">
        <v>2</v>
      </c>
    </row>
    <row r="24" spans="1:23" s="25" customFormat="1" ht="15.75" customHeight="1">
      <c r="A24" s="90" t="s">
        <v>182</v>
      </c>
      <c r="B24" s="91" t="s">
        <v>23</v>
      </c>
      <c r="C24" s="84">
        <f t="shared" si="0"/>
        <v>15</v>
      </c>
      <c r="D24" s="84">
        <v>12</v>
      </c>
      <c r="E24" s="84">
        <v>3</v>
      </c>
      <c r="F24" s="84">
        <v>9</v>
      </c>
      <c r="G24" s="84">
        <v>3</v>
      </c>
      <c r="H24" s="84">
        <v>0</v>
      </c>
      <c r="I24" s="84">
        <v>0</v>
      </c>
      <c r="J24" s="84">
        <v>3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</row>
    <row r="25" spans="1:23" s="25" customFormat="1" ht="15.75" customHeight="1">
      <c r="A25" s="90" t="s">
        <v>183</v>
      </c>
      <c r="B25" s="91" t="s">
        <v>24</v>
      </c>
      <c r="C25" s="84">
        <f t="shared" si="0"/>
        <v>34</v>
      </c>
      <c r="D25" s="84">
        <v>18</v>
      </c>
      <c r="E25" s="84">
        <v>16</v>
      </c>
      <c r="F25" s="84">
        <v>14</v>
      </c>
      <c r="G25" s="84">
        <v>13</v>
      </c>
      <c r="H25" s="84">
        <v>0</v>
      </c>
      <c r="I25" s="84">
        <v>0</v>
      </c>
      <c r="J25" s="84">
        <v>1</v>
      </c>
      <c r="K25" s="84">
        <v>1</v>
      </c>
      <c r="L25" s="84">
        <v>0</v>
      </c>
      <c r="M25" s="84">
        <v>0</v>
      </c>
      <c r="N25" s="84">
        <v>2</v>
      </c>
      <c r="O25" s="84">
        <v>0</v>
      </c>
      <c r="P25" s="84">
        <v>1</v>
      </c>
      <c r="Q25" s="84">
        <v>1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1</v>
      </c>
    </row>
    <row r="26" spans="1:23" s="25" customFormat="1" ht="15.75" customHeight="1">
      <c r="A26" s="90" t="s">
        <v>184</v>
      </c>
      <c r="B26" s="91" t="s">
        <v>25</v>
      </c>
      <c r="C26" s="84">
        <f t="shared" si="0"/>
        <v>105</v>
      </c>
      <c r="D26" s="84">
        <v>65</v>
      </c>
      <c r="E26" s="84">
        <v>40</v>
      </c>
      <c r="F26" s="84">
        <v>37</v>
      </c>
      <c r="G26" s="84">
        <v>24</v>
      </c>
      <c r="H26" s="84">
        <v>0</v>
      </c>
      <c r="I26" s="84">
        <v>0</v>
      </c>
      <c r="J26" s="84">
        <v>12</v>
      </c>
      <c r="K26" s="84">
        <v>7</v>
      </c>
      <c r="L26" s="84">
        <v>0</v>
      </c>
      <c r="M26" s="84">
        <v>0</v>
      </c>
      <c r="N26" s="84">
        <v>0</v>
      </c>
      <c r="O26" s="84">
        <v>1</v>
      </c>
      <c r="P26" s="84">
        <v>7</v>
      </c>
      <c r="Q26" s="84">
        <v>3</v>
      </c>
      <c r="R26" s="84">
        <v>1</v>
      </c>
      <c r="S26" s="84">
        <v>0</v>
      </c>
      <c r="T26" s="84">
        <v>2</v>
      </c>
      <c r="U26" s="84">
        <v>0</v>
      </c>
      <c r="V26" s="84">
        <v>6</v>
      </c>
      <c r="W26" s="84">
        <v>5</v>
      </c>
    </row>
    <row r="27" spans="1:23" s="25" customFormat="1" ht="15.75" customHeight="1">
      <c r="A27" s="90" t="s">
        <v>354</v>
      </c>
      <c r="B27" s="91" t="s">
        <v>33</v>
      </c>
      <c r="C27" s="84">
        <f t="shared" si="0"/>
        <v>375</v>
      </c>
      <c r="D27" s="84">
        <v>197</v>
      </c>
      <c r="E27" s="84">
        <v>178</v>
      </c>
      <c r="F27" s="84">
        <v>156</v>
      </c>
      <c r="G27" s="84">
        <v>143</v>
      </c>
      <c r="H27" s="84">
        <v>11</v>
      </c>
      <c r="I27" s="84">
        <v>11</v>
      </c>
      <c r="J27" s="84">
        <v>8</v>
      </c>
      <c r="K27" s="84">
        <v>6</v>
      </c>
      <c r="L27" s="84">
        <v>10</v>
      </c>
      <c r="M27" s="84">
        <v>7</v>
      </c>
      <c r="N27" s="84">
        <v>4</v>
      </c>
      <c r="O27" s="84">
        <v>1</v>
      </c>
      <c r="P27" s="84">
        <v>5</v>
      </c>
      <c r="Q27" s="84">
        <v>3</v>
      </c>
      <c r="R27" s="84">
        <v>2</v>
      </c>
      <c r="S27" s="84">
        <v>5</v>
      </c>
      <c r="T27" s="84">
        <v>1</v>
      </c>
      <c r="U27" s="84">
        <v>1</v>
      </c>
      <c r="V27" s="84">
        <v>0</v>
      </c>
      <c r="W27" s="84">
        <v>1</v>
      </c>
    </row>
    <row r="28" spans="1:23" s="25" customFormat="1" ht="15.75" customHeight="1">
      <c r="A28" s="90" t="s">
        <v>185</v>
      </c>
      <c r="B28" s="91" t="s">
        <v>26</v>
      </c>
      <c r="C28" s="84">
        <f t="shared" si="0"/>
        <v>62</v>
      </c>
      <c r="D28" s="84">
        <v>39</v>
      </c>
      <c r="E28" s="84">
        <v>23</v>
      </c>
      <c r="F28" s="84">
        <v>30</v>
      </c>
      <c r="G28" s="84">
        <v>18</v>
      </c>
      <c r="H28" s="84">
        <v>0</v>
      </c>
      <c r="I28" s="84">
        <v>0</v>
      </c>
      <c r="J28" s="84">
        <v>1</v>
      </c>
      <c r="K28" s="84">
        <v>0</v>
      </c>
      <c r="L28" s="84">
        <v>1</v>
      </c>
      <c r="M28" s="84">
        <v>2</v>
      </c>
      <c r="N28" s="84">
        <v>0</v>
      </c>
      <c r="O28" s="84">
        <v>0</v>
      </c>
      <c r="P28" s="84">
        <v>4</v>
      </c>
      <c r="Q28" s="84">
        <v>1</v>
      </c>
      <c r="R28" s="84">
        <v>2</v>
      </c>
      <c r="S28" s="84">
        <v>1</v>
      </c>
      <c r="T28" s="84">
        <v>0</v>
      </c>
      <c r="U28" s="84">
        <v>0</v>
      </c>
      <c r="V28" s="84">
        <v>1</v>
      </c>
      <c r="W28" s="84">
        <v>1</v>
      </c>
    </row>
    <row r="29" spans="1:23" s="25" customFormat="1" ht="15.75" customHeight="1">
      <c r="A29" s="90" t="s">
        <v>355</v>
      </c>
      <c r="B29" s="91" t="s">
        <v>34</v>
      </c>
      <c r="C29" s="84">
        <f t="shared" si="0"/>
        <v>202</v>
      </c>
      <c r="D29" s="84">
        <v>96</v>
      </c>
      <c r="E29" s="84">
        <v>106</v>
      </c>
      <c r="F29" s="84">
        <v>45</v>
      </c>
      <c r="G29" s="84">
        <v>44</v>
      </c>
      <c r="H29" s="84">
        <v>0</v>
      </c>
      <c r="I29" s="84">
        <v>1</v>
      </c>
      <c r="J29" s="84">
        <v>11</v>
      </c>
      <c r="K29" s="84">
        <v>3</v>
      </c>
      <c r="L29" s="84">
        <v>0</v>
      </c>
      <c r="M29" s="84">
        <v>0</v>
      </c>
      <c r="N29" s="84">
        <v>3</v>
      </c>
      <c r="O29" s="84">
        <v>5</v>
      </c>
      <c r="P29" s="84">
        <v>19</v>
      </c>
      <c r="Q29" s="84">
        <v>12</v>
      </c>
      <c r="R29" s="84">
        <v>18</v>
      </c>
      <c r="S29" s="84">
        <v>40</v>
      </c>
      <c r="T29" s="84">
        <v>0</v>
      </c>
      <c r="U29" s="84">
        <v>0</v>
      </c>
      <c r="V29" s="84">
        <v>0</v>
      </c>
      <c r="W29" s="84">
        <v>1</v>
      </c>
    </row>
    <row r="30" spans="1:23" s="25" customFormat="1" ht="15.75" customHeight="1">
      <c r="A30" s="117" t="s">
        <v>420</v>
      </c>
      <c r="B30" s="91" t="s">
        <v>35</v>
      </c>
      <c r="C30" s="83">
        <f t="shared" si="0"/>
        <v>568</v>
      </c>
      <c r="D30" s="83">
        <v>429</v>
      </c>
      <c r="E30" s="83">
        <v>139</v>
      </c>
      <c r="F30" s="83">
        <v>394</v>
      </c>
      <c r="G30" s="83">
        <v>102</v>
      </c>
      <c r="H30" s="83">
        <v>11</v>
      </c>
      <c r="I30" s="83">
        <v>14</v>
      </c>
      <c r="J30" s="83">
        <v>10</v>
      </c>
      <c r="K30" s="83">
        <v>5</v>
      </c>
      <c r="L30" s="83">
        <v>7</v>
      </c>
      <c r="M30" s="83">
        <v>4</v>
      </c>
      <c r="N30" s="83">
        <v>0</v>
      </c>
      <c r="O30" s="83">
        <v>0</v>
      </c>
      <c r="P30" s="83">
        <v>3</v>
      </c>
      <c r="Q30" s="83">
        <v>3</v>
      </c>
      <c r="R30" s="83">
        <v>0</v>
      </c>
      <c r="S30" s="83">
        <v>0</v>
      </c>
      <c r="T30" s="83">
        <v>0</v>
      </c>
      <c r="U30" s="83">
        <v>1</v>
      </c>
      <c r="V30" s="83">
        <v>4</v>
      </c>
      <c r="W30" s="83">
        <v>10</v>
      </c>
    </row>
    <row r="31" spans="1:23" s="25" customFormat="1" ht="15.75" customHeight="1">
      <c r="A31" s="117" t="s">
        <v>421</v>
      </c>
      <c r="B31" s="91" t="s">
        <v>36</v>
      </c>
      <c r="C31" s="83">
        <f t="shared" si="0"/>
        <v>219</v>
      </c>
      <c r="D31" s="83">
        <v>112</v>
      </c>
      <c r="E31" s="83">
        <v>107</v>
      </c>
      <c r="F31" s="83">
        <v>45</v>
      </c>
      <c r="G31" s="83">
        <v>68</v>
      </c>
      <c r="H31" s="83">
        <v>2</v>
      </c>
      <c r="I31" s="83">
        <v>5</v>
      </c>
      <c r="J31" s="83">
        <v>12</v>
      </c>
      <c r="K31" s="83">
        <v>6</v>
      </c>
      <c r="L31" s="83">
        <v>18</v>
      </c>
      <c r="M31" s="83">
        <v>7</v>
      </c>
      <c r="N31" s="83">
        <v>5</v>
      </c>
      <c r="O31" s="83">
        <v>1</v>
      </c>
      <c r="P31" s="83">
        <v>11</v>
      </c>
      <c r="Q31" s="83">
        <v>5</v>
      </c>
      <c r="R31" s="83">
        <v>13</v>
      </c>
      <c r="S31" s="83">
        <v>7</v>
      </c>
      <c r="T31" s="83">
        <v>1</v>
      </c>
      <c r="U31" s="83">
        <v>2</v>
      </c>
      <c r="V31" s="83">
        <v>5</v>
      </c>
      <c r="W31" s="83">
        <v>6</v>
      </c>
    </row>
    <row r="32" spans="1:23" s="25" customFormat="1" ht="15.75" customHeight="1">
      <c r="A32" s="90" t="s">
        <v>186</v>
      </c>
      <c r="B32" s="91" t="s">
        <v>27</v>
      </c>
      <c r="C32" s="84">
        <f t="shared" si="0"/>
        <v>4</v>
      </c>
      <c r="D32" s="84">
        <v>0</v>
      </c>
      <c r="E32" s="84">
        <v>4</v>
      </c>
      <c r="F32" s="84">
        <v>0</v>
      </c>
      <c r="G32" s="84">
        <v>1</v>
      </c>
      <c r="H32" s="84">
        <v>0</v>
      </c>
      <c r="I32" s="84">
        <v>1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1</v>
      </c>
      <c r="T32" s="84">
        <v>0</v>
      </c>
      <c r="U32" s="84">
        <v>0</v>
      </c>
      <c r="V32" s="84">
        <v>0</v>
      </c>
      <c r="W32" s="84">
        <v>1</v>
      </c>
    </row>
    <row r="33" spans="1:23" s="25" customFormat="1" ht="15.75" customHeight="1">
      <c r="A33" s="92" t="s">
        <v>187</v>
      </c>
      <c r="B33" s="93" t="s">
        <v>28</v>
      </c>
      <c r="C33" s="85">
        <f t="shared" si="0"/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</row>
    <row r="34" spans="1:23" ht="15.75" customHeight="1">
      <c r="A34" s="6" t="s">
        <v>103</v>
      </c>
    </row>
    <row r="35" spans="1:23" ht="15.75" customHeight="1">
      <c r="A35" s="20" t="s">
        <v>92</v>
      </c>
    </row>
    <row r="36" spans="1:23" ht="15.75" customHeight="1"/>
  </sheetData>
  <mergeCells count="14">
    <mergeCell ref="A4:B7"/>
    <mergeCell ref="H6:I6"/>
    <mergeCell ref="J6:K6"/>
    <mergeCell ref="L6:M6"/>
    <mergeCell ref="N6:O6"/>
    <mergeCell ref="R6:S6"/>
    <mergeCell ref="T5:U6"/>
    <mergeCell ref="V5:W6"/>
    <mergeCell ref="C4:W4"/>
    <mergeCell ref="C5:E6"/>
    <mergeCell ref="F5:G6"/>
    <mergeCell ref="H5:M5"/>
    <mergeCell ref="N5:S5"/>
    <mergeCell ref="P6:Q6"/>
  </mergeCells>
  <phoneticPr fontId="3" type="noConversion"/>
  <printOptions horizontalCentered="1"/>
  <pageMargins left="0.23622047244094491" right="0.27559055118110237" top="0.66" bottom="0.86614173228346458" header="0.19685039370078741" footer="0.19685039370078741"/>
  <pageSetup paperSize="9" orientation="portrait" r:id="rId1"/>
  <headerFooter alignWithMargins="0">
    <oddHeader>&amp;C&amp;"微軟正黑體,標準"&amp;16　兒童及少年保護執行概況&amp;9
民國93年&amp;R&amp;"微軟正黑體,標準"本表共&amp;N頁，第&amp;P頁</oddHeader>
  </headerFooter>
  <ignoredErrors>
    <ignoredError sqref="C8 C9:C31 C32:C33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E35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10" width="8.5" style="6" customWidth="1"/>
    <col min="11" max="13" width="8.5" style="5" customWidth="1"/>
    <col min="14" max="14" width="8.5" style="6" customWidth="1"/>
    <col min="15" max="15" width="7.6640625" style="5" customWidth="1"/>
    <col min="16" max="18" width="7.6640625" style="6" customWidth="1"/>
    <col min="19" max="19" width="7.6640625" style="5" customWidth="1"/>
    <col min="20" max="28" width="7.6640625" style="6" customWidth="1"/>
    <col min="29" max="31" width="6.6640625" style="6" customWidth="1"/>
    <col min="32" max="32" width="6.6640625" style="5" customWidth="1"/>
    <col min="33" max="34" width="6.6640625" style="6" customWidth="1"/>
    <col min="35" max="35" width="6.6640625" style="5" customWidth="1"/>
    <col min="36" max="38" width="6.6640625" style="6" customWidth="1"/>
    <col min="39" max="39" width="6.6640625" style="5" customWidth="1"/>
    <col min="40" max="44" width="6.6640625" style="6" customWidth="1"/>
    <col min="45" max="56" width="9.1640625" style="6" customWidth="1"/>
    <col min="57" max="58" width="6.6640625" style="6" customWidth="1"/>
    <col min="59" max="59" width="6.6640625" style="5" customWidth="1"/>
    <col min="60" max="61" width="6.6640625" style="6" customWidth="1"/>
    <col min="62" max="62" width="6.6640625" style="5" customWidth="1"/>
    <col min="63" max="65" width="6.6640625" style="6" customWidth="1"/>
    <col min="66" max="66" width="6.6640625" style="5" customWidth="1"/>
    <col min="67" max="72" width="6.6640625" style="6" customWidth="1"/>
    <col min="73" max="83" width="9.6640625" style="6" customWidth="1"/>
    <col min="84" max="16384" width="5.5" style="6"/>
  </cols>
  <sheetData>
    <row r="1" spans="1:83" s="5" customFormat="1" ht="20.25" customHeight="1">
      <c r="A1" s="105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</row>
    <row r="2" spans="1:83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"/>
      <c r="P2" s="7"/>
      <c r="Q2" s="7"/>
      <c r="R2" s="7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7"/>
      <c r="AH2" s="7"/>
      <c r="AI2" s="8"/>
      <c r="AJ2" s="7"/>
      <c r="AK2" s="7"/>
      <c r="AL2" s="7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8"/>
      <c r="BH2" s="7"/>
      <c r="BI2" s="7"/>
      <c r="BJ2" s="8"/>
      <c r="BK2" s="7"/>
      <c r="BL2" s="7"/>
      <c r="BM2" s="7"/>
      <c r="BN2" s="8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</row>
    <row r="3" spans="1:83" ht="12.75" customHeight="1">
      <c r="A3" s="125" t="s">
        <v>429</v>
      </c>
      <c r="B3" s="80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6"/>
      <c r="S3" s="6"/>
      <c r="AF3" s="6"/>
      <c r="AI3" s="6"/>
      <c r="AM3" s="6"/>
      <c r="AS3" s="10"/>
      <c r="AT3" s="10"/>
      <c r="BG3" s="6"/>
      <c r="BJ3" s="6"/>
      <c r="BN3" s="6"/>
      <c r="BU3" s="10"/>
      <c r="BV3" s="10"/>
      <c r="BW3" s="5"/>
      <c r="BX3" s="5"/>
      <c r="BY3" s="5"/>
      <c r="BZ3" s="5"/>
      <c r="CA3" s="5"/>
      <c r="CB3" s="5"/>
      <c r="CC3" s="5"/>
      <c r="CD3" s="5"/>
      <c r="CE3" s="5"/>
    </row>
    <row r="4" spans="1:83" s="11" customFormat="1" ht="24.75" customHeight="1">
      <c r="A4" s="225" t="s">
        <v>259</v>
      </c>
      <c r="B4" s="265" t="s">
        <v>275</v>
      </c>
      <c r="C4" s="265"/>
      <c r="D4" s="265"/>
      <c r="E4" s="265"/>
      <c r="F4" s="265"/>
      <c r="G4" s="265"/>
      <c r="H4" s="265"/>
      <c r="I4" s="265"/>
      <c r="J4" s="265" t="s">
        <v>293</v>
      </c>
      <c r="K4" s="265"/>
      <c r="L4" s="265" t="s">
        <v>294</v>
      </c>
      <c r="M4" s="265"/>
      <c r="N4" s="265"/>
      <c r="O4" s="265" t="s">
        <v>295</v>
      </c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29" t="s">
        <v>260</v>
      </c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50"/>
      <c r="AQ4" s="271" t="s">
        <v>296</v>
      </c>
      <c r="AR4" s="271"/>
      <c r="AS4" s="229" t="s">
        <v>261</v>
      </c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29" t="s">
        <v>297</v>
      </c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50"/>
      <c r="BU4" s="230" t="s">
        <v>298</v>
      </c>
      <c r="BV4" s="230"/>
      <c r="BW4" s="230"/>
      <c r="BX4" s="230"/>
      <c r="BY4" s="230"/>
      <c r="BZ4" s="230"/>
      <c r="CA4" s="230"/>
      <c r="CB4" s="230"/>
      <c r="CC4" s="230"/>
      <c r="CD4" s="230"/>
      <c r="CE4" s="250"/>
    </row>
    <row r="5" spans="1:83" s="11" customFormat="1" ht="24.75" customHeight="1">
      <c r="A5" s="270"/>
      <c r="B5" s="229" t="s">
        <v>262</v>
      </c>
      <c r="C5" s="266" t="s">
        <v>299</v>
      </c>
      <c r="D5" s="266" t="s">
        <v>300</v>
      </c>
      <c r="E5" s="266" t="s">
        <v>301</v>
      </c>
      <c r="F5" s="266" t="s">
        <v>302</v>
      </c>
      <c r="G5" s="266" t="s">
        <v>303</v>
      </c>
      <c r="H5" s="266" t="s">
        <v>304</v>
      </c>
      <c r="I5" s="266" t="s">
        <v>305</v>
      </c>
      <c r="J5" s="236" t="s">
        <v>306</v>
      </c>
      <c r="K5" s="236" t="s">
        <v>307</v>
      </c>
      <c r="L5" s="236" t="s">
        <v>308</v>
      </c>
      <c r="M5" s="236" t="s">
        <v>309</v>
      </c>
      <c r="N5" s="236" t="s">
        <v>310</v>
      </c>
      <c r="O5" s="229" t="s">
        <v>262</v>
      </c>
      <c r="P5" s="236"/>
      <c r="Q5" s="229" t="s">
        <v>311</v>
      </c>
      <c r="R5" s="265"/>
      <c r="S5" s="230" t="s">
        <v>312</v>
      </c>
      <c r="T5" s="265"/>
      <c r="U5" s="265"/>
      <c r="V5" s="265"/>
      <c r="W5" s="265"/>
      <c r="X5" s="265"/>
      <c r="Y5" s="265"/>
      <c r="Z5" s="265"/>
      <c r="AA5" s="236" t="s">
        <v>274</v>
      </c>
      <c r="AB5" s="265"/>
      <c r="AC5" s="229" t="s">
        <v>262</v>
      </c>
      <c r="AD5" s="230"/>
      <c r="AE5" s="229" t="s">
        <v>313</v>
      </c>
      <c r="AF5" s="229"/>
      <c r="AG5" s="229" t="s">
        <v>265</v>
      </c>
      <c r="AH5" s="229"/>
      <c r="AI5" s="229" t="s">
        <v>266</v>
      </c>
      <c r="AJ5" s="229"/>
      <c r="AK5" s="229" t="s">
        <v>267</v>
      </c>
      <c r="AL5" s="229"/>
      <c r="AM5" s="229" t="s">
        <v>268</v>
      </c>
      <c r="AN5" s="229"/>
      <c r="AO5" s="229" t="s">
        <v>269</v>
      </c>
      <c r="AP5" s="269"/>
      <c r="AQ5" s="271"/>
      <c r="AR5" s="271"/>
      <c r="AS5" s="229" t="s">
        <v>262</v>
      </c>
      <c r="AT5" s="230"/>
      <c r="AU5" s="229" t="s">
        <v>270</v>
      </c>
      <c r="AV5" s="229"/>
      <c r="AW5" s="229" t="s">
        <v>271</v>
      </c>
      <c r="AX5" s="229"/>
      <c r="AY5" s="229" t="s">
        <v>272</v>
      </c>
      <c r="AZ5" s="229"/>
      <c r="BA5" s="229" t="s">
        <v>273</v>
      </c>
      <c r="BB5" s="229"/>
      <c r="BC5" s="229" t="s">
        <v>274</v>
      </c>
      <c r="BD5" s="229"/>
      <c r="BE5" s="229" t="s">
        <v>262</v>
      </c>
      <c r="BF5" s="230"/>
      <c r="BG5" s="229" t="s">
        <v>314</v>
      </c>
      <c r="BH5" s="229"/>
      <c r="BI5" s="229" t="s">
        <v>315</v>
      </c>
      <c r="BJ5" s="229"/>
      <c r="BK5" s="229" t="s">
        <v>316</v>
      </c>
      <c r="BL5" s="229"/>
      <c r="BM5" s="229" t="s">
        <v>317</v>
      </c>
      <c r="BN5" s="229"/>
      <c r="BO5" s="229" t="s">
        <v>318</v>
      </c>
      <c r="BP5" s="229"/>
      <c r="BQ5" s="229" t="s">
        <v>319</v>
      </c>
      <c r="BR5" s="229"/>
      <c r="BS5" s="229" t="s">
        <v>274</v>
      </c>
      <c r="BT5" s="269"/>
      <c r="BU5" s="230" t="s">
        <v>262</v>
      </c>
      <c r="BV5" s="229" t="s">
        <v>320</v>
      </c>
      <c r="BW5" s="229" t="s">
        <v>321</v>
      </c>
      <c r="BX5" s="229" t="s">
        <v>322</v>
      </c>
      <c r="BY5" s="229" t="s">
        <v>323</v>
      </c>
      <c r="BZ5" s="229" t="s">
        <v>324</v>
      </c>
      <c r="CA5" s="229" t="s">
        <v>325</v>
      </c>
      <c r="CB5" s="229" t="s">
        <v>326</v>
      </c>
      <c r="CC5" s="229" t="s">
        <v>327</v>
      </c>
      <c r="CD5" s="229" t="s">
        <v>328</v>
      </c>
      <c r="CE5" s="269" t="s">
        <v>329</v>
      </c>
    </row>
    <row r="6" spans="1:83" s="11" customFormat="1" ht="30.75" customHeight="1">
      <c r="A6" s="270"/>
      <c r="B6" s="265"/>
      <c r="C6" s="267"/>
      <c r="D6" s="267"/>
      <c r="E6" s="267"/>
      <c r="F6" s="267"/>
      <c r="G6" s="267"/>
      <c r="H6" s="267"/>
      <c r="I6" s="267"/>
      <c r="J6" s="236"/>
      <c r="K6" s="236"/>
      <c r="L6" s="236"/>
      <c r="M6" s="236"/>
      <c r="N6" s="236"/>
      <c r="O6" s="236"/>
      <c r="P6" s="236"/>
      <c r="Q6" s="265"/>
      <c r="R6" s="265"/>
      <c r="S6" s="229" t="s">
        <v>330</v>
      </c>
      <c r="T6" s="265"/>
      <c r="U6" s="229" t="s">
        <v>331</v>
      </c>
      <c r="V6" s="265"/>
      <c r="W6" s="229" t="s">
        <v>332</v>
      </c>
      <c r="X6" s="265"/>
      <c r="Y6" s="229" t="s">
        <v>333</v>
      </c>
      <c r="Z6" s="265"/>
      <c r="AA6" s="265"/>
      <c r="AB6" s="265"/>
      <c r="AC6" s="229" t="s">
        <v>233</v>
      </c>
      <c r="AD6" s="229" t="s">
        <v>234</v>
      </c>
      <c r="AE6" s="229" t="s">
        <v>233</v>
      </c>
      <c r="AF6" s="229" t="s">
        <v>234</v>
      </c>
      <c r="AG6" s="229" t="s">
        <v>233</v>
      </c>
      <c r="AH6" s="229" t="s">
        <v>234</v>
      </c>
      <c r="AI6" s="229" t="s">
        <v>233</v>
      </c>
      <c r="AJ6" s="229" t="s">
        <v>234</v>
      </c>
      <c r="AK6" s="229" t="s">
        <v>233</v>
      </c>
      <c r="AL6" s="229" t="s">
        <v>234</v>
      </c>
      <c r="AM6" s="229" t="s">
        <v>233</v>
      </c>
      <c r="AN6" s="229" t="s">
        <v>234</v>
      </c>
      <c r="AO6" s="229" t="s">
        <v>233</v>
      </c>
      <c r="AP6" s="269" t="s">
        <v>234</v>
      </c>
      <c r="AQ6" s="271" t="s">
        <v>334</v>
      </c>
      <c r="AR6" s="271" t="s">
        <v>335</v>
      </c>
      <c r="AS6" s="229" t="s">
        <v>233</v>
      </c>
      <c r="AT6" s="229" t="s">
        <v>234</v>
      </c>
      <c r="AU6" s="229" t="s">
        <v>233</v>
      </c>
      <c r="AV6" s="229" t="s">
        <v>234</v>
      </c>
      <c r="AW6" s="229" t="s">
        <v>233</v>
      </c>
      <c r="AX6" s="229" t="s">
        <v>234</v>
      </c>
      <c r="AY6" s="229" t="s">
        <v>233</v>
      </c>
      <c r="AZ6" s="229" t="s">
        <v>234</v>
      </c>
      <c r="BA6" s="229" t="s">
        <v>233</v>
      </c>
      <c r="BB6" s="229" t="s">
        <v>234</v>
      </c>
      <c r="BC6" s="229" t="s">
        <v>233</v>
      </c>
      <c r="BD6" s="229" t="s">
        <v>234</v>
      </c>
      <c r="BE6" s="229" t="s">
        <v>233</v>
      </c>
      <c r="BF6" s="229" t="s">
        <v>234</v>
      </c>
      <c r="BG6" s="229" t="s">
        <v>233</v>
      </c>
      <c r="BH6" s="229" t="s">
        <v>234</v>
      </c>
      <c r="BI6" s="229" t="s">
        <v>233</v>
      </c>
      <c r="BJ6" s="229" t="s">
        <v>234</v>
      </c>
      <c r="BK6" s="229" t="s">
        <v>233</v>
      </c>
      <c r="BL6" s="229" t="s">
        <v>234</v>
      </c>
      <c r="BM6" s="229" t="s">
        <v>233</v>
      </c>
      <c r="BN6" s="229" t="s">
        <v>234</v>
      </c>
      <c r="BO6" s="229" t="s">
        <v>233</v>
      </c>
      <c r="BP6" s="229" t="s">
        <v>234</v>
      </c>
      <c r="BQ6" s="229" t="s">
        <v>233</v>
      </c>
      <c r="BR6" s="229" t="s">
        <v>234</v>
      </c>
      <c r="BS6" s="229" t="s">
        <v>233</v>
      </c>
      <c r="BT6" s="269" t="s">
        <v>234</v>
      </c>
      <c r="BU6" s="230"/>
      <c r="BV6" s="229"/>
      <c r="BW6" s="229"/>
      <c r="BX6" s="229"/>
      <c r="BY6" s="229"/>
      <c r="BZ6" s="229"/>
      <c r="CA6" s="229"/>
      <c r="CB6" s="229"/>
      <c r="CC6" s="229"/>
      <c r="CD6" s="229"/>
      <c r="CE6" s="269"/>
    </row>
    <row r="7" spans="1:83" s="14" customFormat="1" ht="30.75" customHeight="1">
      <c r="A7" s="228"/>
      <c r="B7" s="265"/>
      <c r="C7" s="268"/>
      <c r="D7" s="268"/>
      <c r="E7" s="268"/>
      <c r="F7" s="268"/>
      <c r="G7" s="268"/>
      <c r="H7" s="268"/>
      <c r="I7" s="268"/>
      <c r="J7" s="236"/>
      <c r="K7" s="236"/>
      <c r="L7" s="236"/>
      <c r="M7" s="236"/>
      <c r="N7" s="236"/>
      <c r="O7" s="12" t="s">
        <v>233</v>
      </c>
      <c r="P7" s="12" t="s">
        <v>234</v>
      </c>
      <c r="Q7" s="12" t="s">
        <v>233</v>
      </c>
      <c r="R7" s="12" t="s">
        <v>234</v>
      </c>
      <c r="S7" s="12" t="s">
        <v>233</v>
      </c>
      <c r="T7" s="12" t="s">
        <v>234</v>
      </c>
      <c r="U7" s="12" t="s">
        <v>233</v>
      </c>
      <c r="V7" s="12" t="s">
        <v>234</v>
      </c>
      <c r="W7" s="12" t="s">
        <v>233</v>
      </c>
      <c r="X7" s="12" t="s">
        <v>234</v>
      </c>
      <c r="Y7" s="12" t="s">
        <v>233</v>
      </c>
      <c r="Z7" s="12" t="s">
        <v>234</v>
      </c>
      <c r="AA7" s="12" t="s">
        <v>233</v>
      </c>
      <c r="AB7" s="12" t="s">
        <v>234</v>
      </c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50"/>
      <c r="AQ7" s="272"/>
      <c r="AR7" s="272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50"/>
      <c r="BU7" s="230"/>
      <c r="BV7" s="229"/>
      <c r="BW7" s="229"/>
      <c r="BX7" s="229"/>
      <c r="BY7" s="229"/>
      <c r="BZ7" s="229"/>
      <c r="CA7" s="229"/>
      <c r="CB7" s="229"/>
      <c r="CC7" s="229"/>
      <c r="CD7" s="229"/>
      <c r="CE7" s="269"/>
    </row>
    <row r="8" spans="1:83" s="26" customFormat="1" ht="15.75" customHeight="1">
      <c r="A8" s="128" t="s">
        <v>440</v>
      </c>
      <c r="B8" s="83">
        <v>6209</v>
      </c>
      <c r="C8" s="83">
        <v>854</v>
      </c>
      <c r="D8" s="83">
        <v>816</v>
      </c>
      <c r="E8" s="83">
        <v>760</v>
      </c>
      <c r="F8" s="83">
        <v>878</v>
      </c>
      <c r="G8" s="83">
        <v>812</v>
      </c>
      <c r="H8" s="83">
        <v>616</v>
      </c>
      <c r="I8" s="83">
        <v>1473</v>
      </c>
      <c r="J8" s="83">
        <v>6072</v>
      </c>
      <c r="K8" s="83">
        <v>906</v>
      </c>
      <c r="L8" s="83">
        <v>32126</v>
      </c>
      <c r="M8" s="83">
        <v>7469</v>
      </c>
      <c r="N8" s="83">
        <v>3657</v>
      </c>
      <c r="O8" s="83">
        <v>2840</v>
      </c>
      <c r="P8" s="83">
        <v>2625</v>
      </c>
      <c r="Q8" s="83">
        <v>258</v>
      </c>
      <c r="R8" s="83">
        <v>212</v>
      </c>
      <c r="S8" s="83">
        <v>1035</v>
      </c>
      <c r="T8" s="83">
        <v>903</v>
      </c>
      <c r="U8" s="83">
        <v>268</v>
      </c>
      <c r="V8" s="83">
        <v>232</v>
      </c>
      <c r="W8" s="83">
        <v>23</v>
      </c>
      <c r="X8" s="83">
        <v>197</v>
      </c>
      <c r="Y8" s="83">
        <v>876</v>
      </c>
      <c r="Z8" s="83">
        <v>744</v>
      </c>
      <c r="AA8" s="83">
        <v>380</v>
      </c>
      <c r="AB8" s="83">
        <v>337</v>
      </c>
      <c r="AC8" s="83">
        <v>2718</v>
      </c>
      <c r="AD8" s="83">
        <v>1950</v>
      </c>
      <c r="AE8" s="83">
        <v>2181</v>
      </c>
      <c r="AF8" s="83">
        <v>1602</v>
      </c>
      <c r="AG8" s="83">
        <v>164</v>
      </c>
      <c r="AH8" s="83">
        <v>159</v>
      </c>
      <c r="AI8" s="83">
        <v>105</v>
      </c>
      <c r="AJ8" s="83">
        <v>66</v>
      </c>
      <c r="AK8" s="83">
        <v>15</v>
      </c>
      <c r="AL8" s="83">
        <v>1</v>
      </c>
      <c r="AM8" s="83">
        <v>127</v>
      </c>
      <c r="AN8" s="83">
        <v>75</v>
      </c>
      <c r="AO8" s="83">
        <v>126</v>
      </c>
      <c r="AP8" s="83">
        <v>47</v>
      </c>
      <c r="AQ8" s="83">
        <v>4333</v>
      </c>
      <c r="AR8" s="83">
        <v>335</v>
      </c>
      <c r="AS8" s="83">
        <f>SUM(AU8,AW8,AY8,BA8,BC8)</f>
        <v>2718</v>
      </c>
      <c r="AT8" s="83">
        <f>SUM(AV8,AX8,AZ8,BB8,BD8)</f>
        <v>1950</v>
      </c>
      <c r="AU8" s="83">
        <v>150</v>
      </c>
      <c r="AV8" s="83">
        <v>99</v>
      </c>
      <c r="AW8" s="83">
        <v>551</v>
      </c>
      <c r="AX8" s="83">
        <v>422</v>
      </c>
      <c r="AY8" s="83">
        <v>951</v>
      </c>
      <c r="AZ8" s="83">
        <v>633</v>
      </c>
      <c r="BA8" s="83">
        <v>270</v>
      </c>
      <c r="BB8" s="83">
        <v>268</v>
      </c>
      <c r="BC8" s="83">
        <v>796</v>
      </c>
      <c r="BD8" s="83">
        <v>528</v>
      </c>
      <c r="BE8" s="83">
        <v>2718</v>
      </c>
      <c r="BF8" s="83">
        <v>1950</v>
      </c>
      <c r="BG8" s="83">
        <v>68</v>
      </c>
      <c r="BH8" s="83">
        <v>48</v>
      </c>
      <c r="BI8" s="83">
        <v>339</v>
      </c>
      <c r="BJ8" s="83">
        <v>492</v>
      </c>
      <c r="BK8" s="83">
        <v>1129</v>
      </c>
      <c r="BL8" s="83">
        <v>839</v>
      </c>
      <c r="BM8" s="83">
        <v>717</v>
      </c>
      <c r="BN8" s="83">
        <v>261</v>
      </c>
      <c r="BO8" s="83">
        <v>115</v>
      </c>
      <c r="BP8" s="83">
        <v>46</v>
      </c>
      <c r="BQ8" s="83">
        <v>57</v>
      </c>
      <c r="BR8" s="83">
        <v>56</v>
      </c>
      <c r="BS8" s="83">
        <v>293</v>
      </c>
      <c r="BT8" s="83">
        <v>208</v>
      </c>
      <c r="BU8" s="83">
        <v>6088</v>
      </c>
      <c r="BV8" s="83">
        <v>1830</v>
      </c>
      <c r="BW8" s="83">
        <v>1222</v>
      </c>
      <c r="BX8" s="83">
        <v>664</v>
      </c>
      <c r="BY8" s="83">
        <v>597</v>
      </c>
      <c r="BZ8" s="83">
        <v>709</v>
      </c>
      <c r="CA8" s="83">
        <v>226</v>
      </c>
      <c r="CB8" s="83">
        <v>219</v>
      </c>
      <c r="CC8" s="83">
        <v>26</v>
      </c>
      <c r="CD8" s="83">
        <v>80</v>
      </c>
      <c r="CE8" s="83">
        <v>515</v>
      </c>
    </row>
    <row r="9" spans="1:83" s="25" customFormat="1" ht="15.75" customHeight="1">
      <c r="A9" s="120" t="s">
        <v>235</v>
      </c>
      <c r="B9" s="84">
        <v>1252</v>
      </c>
      <c r="C9" s="84">
        <v>139</v>
      </c>
      <c r="D9" s="84">
        <v>84</v>
      </c>
      <c r="E9" s="84">
        <v>102</v>
      </c>
      <c r="F9" s="84">
        <v>198</v>
      </c>
      <c r="G9" s="84">
        <v>164</v>
      </c>
      <c r="H9" s="84">
        <v>37</v>
      </c>
      <c r="I9" s="84">
        <v>528</v>
      </c>
      <c r="J9" s="84">
        <v>1148</v>
      </c>
      <c r="K9" s="84">
        <v>52</v>
      </c>
      <c r="L9" s="84">
        <v>7320</v>
      </c>
      <c r="M9" s="84">
        <v>260</v>
      </c>
      <c r="N9" s="84">
        <v>29</v>
      </c>
      <c r="O9" s="84">
        <v>618</v>
      </c>
      <c r="P9" s="84">
        <v>585</v>
      </c>
      <c r="Q9" s="84">
        <v>47</v>
      </c>
      <c r="R9" s="84">
        <v>32</v>
      </c>
      <c r="S9" s="84">
        <v>241</v>
      </c>
      <c r="T9" s="84">
        <v>219</v>
      </c>
      <c r="U9" s="84">
        <v>78</v>
      </c>
      <c r="V9" s="84">
        <v>73</v>
      </c>
      <c r="W9" s="84">
        <v>6</v>
      </c>
      <c r="X9" s="84">
        <v>37</v>
      </c>
      <c r="Y9" s="84">
        <v>143</v>
      </c>
      <c r="Z9" s="84">
        <v>123</v>
      </c>
      <c r="AA9" s="84">
        <v>103</v>
      </c>
      <c r="AB9" s="84">
        <v>101</v>
      </c>
      <c r="AC9" s="84">
        <v>584</v>
      </c>
      <c r="AD9" s="84">
        <v>355</v>
      </c>
      <c r="AE9" s="84">
        <v>488</v>
      </c>
      <c r="AF9" s="84">
        <v>287</v>
      </c>
      <c r="AG9" s="84">
        <v>34</v>
      </c>
      <c r="AH9" s="84">
        <v>34</v>
      </c>
      <c r="AI9" s="84">
        <v>18</v>
      </c>
      <c r="AJ9" s="84">
        <v>16</v>
      </c>
      <c r="AK9" s="84">
        <v>1</v>
      </c>
      <c r="AL9" s="84">
        <v>0</v>
      </c>
      <c r="AM9" s="84">
        <v>24</v>
      </c>
      <c r="AN9" s="84">
        <v>11</v>
      </c>
      <c r="AO9" s="84">
        <v>19</v>
      </c>
      <c r="AP9" s="84">
        <v>7</v>
      </c>
      <c r="AQ9" s="84">
        <v>899</v>
      </c>
      <c r="AR9" s="84">
        <v>40</v>
      </c>
      <c r="AS9" s="84">
        <f t="shared" ref="AS9:AS33" si="0">SUM(AU9,AW9,AY9,BA9,BC9)</f>
        <v>584</v>
      </c>
      <c r="AT9" s="84">
        <f t="shared" ref="AT9:AT33" si="1">SUM(AV9,AX9,AZ9,BB9,BD9)</f>
        <v>355</v>
      </c>
      <c r="AU9" s="84">
        <v>38</v>
      </c>
      <c r="AV9" s="84">
        <v>21</v>
      </c>
      <c r="AW9" s="84">
        <v>83</v>
      </c>
      <c r="AX9" s="84">
        <v>48</v>
      </c>
      <c r="AY9" s="84">
        <v>134</v>
      </c>
      <c r="AZ9" s="84">
        <v>68</v>
      </c>
      <c r="BA9" s="84">
        <v>41</v>
      </c>
      <c r="BB9" s="84">
        <v>37</v>
      </c>
      <c r="BC9" s="84">
        <v>288</v>
      </c>
      <c r="BD9" s="84">
        <v>181</v>
      </c>
      <c r="BE9" s="84">
        <v>584</v>
      </c>
      <c r="BF9" s="84">
        <v>355</v>
      </c>
      <c r="BG9" s="84">
        <v>12</v>
      </c>
      <c r="BH9" s="84">
        <v>7</v>
      </c>
      <c r="BI9" s="84">
        <v>59</v>
      </c>
      <c r="BJ9" s="84">
        <v>75</v>
      </c>
      <c r="BK9" s="84">
        <v>214</v>
      </c>
      <c r="BL9" s="84">
        <v>118</v>
      </c>
      <c r="BM9" s="84">
        <v>158</v>
      </c>
      <c r="BN9" s="84">
        <v>39</v>
      </c>
      <c r="BO9" s="84">
        <v>18</v>
      </c>
      <c r="BP9" s="84">
        <v>16</v>
      </c>
      <c r="BQ9" s="84">
        <v>8</v>
      </c>
      <c r="BR9" s="84">
        <v>13</v>
      </c>
      <c r="BS9" s="84">
        <v>115</v>
      </c>
      <c r="BT9" s="84">
        <v>87</v>
      </c>
      <c r="BU9" s="84">
        <v>1288</v>
      </c>
      <c r="BV9" s="84">
        <v>463</v>
      </c>
      <c r="BW9" s="84">
        <v>297</v>
      </c>
      <c r="BX9" s="84">
        <v>44</v>
      </c>
      <c r="BY9" s="84">
        <v>64</v>
      </c>
      <c r="BZ9" s="84">
        <v>150</v>
      </c>
      <c r="CA9" s="84">
        <v>55</v>
      </c>
      <c r="CB9" s="84">
        <v>69</v>
      </c>
      <c r="CC9" s="84">
        <v>4</v>
      </c>
      <c r="CD9" s="84">
        <v>14</v>
      </c>
      <c r="CE9" s="84">
        <v>128</v>
      </c>
    </row>
    <row r="10" spans="1:83" s="25" customFormat="1" ht="15.75" customHeight="1">
      <c r="A10" s="120" t="s">
        <v>236</v>
      </c>
      <c r="B10" s="84">
        <v>43</v>
      </c>
      <c r="C10" s="84">
        <v>14</v>
      </c>
      <c r="D10" s="84">
        <v>11</v>
      </c>
      <c r="E10" s="84">
        <v>7</v>
      </c>
      <c r="F10" s="84">
        <v>4</v>
      </c>
      <c r="G10" s="84">
        <v>3</v>
      </c>
      <c r="H10" s="84">
        <v>4</v>
      </c>
      <c r="I10" s="84">
        <v>0</v>
      </c>
      <c r="J10" s="84">
        <v>43</v>
      </c>
      <c r="K10" s="84">
        <v>0</v>
      </c>
      <c r="L10" s="84">
        <v>187</v>
      </c>
      <c r="M10" s="84">
        <v>59</v>
      </c>
      <c r="N10" s="84">
        <v>0</v>
      </c>
      <c r="O10" s="84">
        <v>25</v>
      </c>
      <c r="P10" s="84">
        <v>18</v>
      </c>
      <c r="Q10" s="84">
        <v>7</v>
      </c>
      <c r="R10" s="84">
        <v>2</v>
      </c>
      <c r="S10" s="84">
        <v>3</v>
      </c>
      <c r="T10" s="84">
        <v>6</v>
      </c>
      <c r="U10" s="84">
        <v>0</v>
      </c>
      <c r="V10" s="84">
        <v>0</v>
      </c>
      <c r="W10" s="84">
        <v>0</v>
      </c>
      <c r="X10" s="84">
        <v>0</v>
      </c>
      <c r="Y10" s="84">
        <v>15</v>
      </c>
      <c r="Z10" s="84">
        <v>10</v>
      </c>
      <c r="AA10" s="84">
        <v>0</v>
      </c>
      <c r="AB10" s="84">
        <v>0</v>
      </c>
      <c r="AC10" s="84">
        <v>20</v>
      </c>
      <c r="AD10" s="84">
        <v>23</v>
      </c>
      <c r="AE10" s="84">
        <v>16</v>
      </c>
      <c r="AF10" s="84">
        <v>18</v>
      </c>
      <c r="AG10" s="84">
        <v>4</v>
      </c>
      <c r="AH10" s="84">
        <v>3</v>
      </c>
      <c r="AI10" s="84">
        <v>0</v>
      </c>
      <c r="AJ10" s="84">
        <v>2</v>
      </c>
      <c r="AK10" s="84">
        <v>0</v>
      </c>
      <c r="AL10" s="84">
        <v>0</v>
      </c>
      <c r="AM10" s="84">
        <v>0</v>
      </c>
      <c r="AN10" s="84">
        <v>0</v>
      </c>
      <c r="AO10" s="84">
        <v>0</v>
      </c>
      <c r="AP10" s="84">
        <v>0</v>
      </c>
      <c r="AQ10" s="84">
        <v>36</v>
      </c>
      <c r="AR10" s="84">
        <v>7</v>
      </c>
      <c r="AS10" s="84">
        <f t="shared" si="0"/>
        <v>20</v>
      </c>
      <c r="AT10" s="84">
        <f t="shared" si="1"/>
        <v>23</v>
      </c>
      <c r="AU10" s="84">
        <v>0</v>
      </c>
      <c r="AV10" s="84">
        <v>0</v>
      </c>
      <c r="AW10" s="84">
        <v>1</v>
      </c>
      <c r="AX10" s="84">
        <v>5</v>
      </c>
      <c r="AY10" s="84">
        <v>12</v>
      </c>
      <c r="AZ10" s="84">
        <v>14</v>
      </c>
      <c r="BA10" s="84">
        <v>7</v>
      </c>
      <c r="BB10" s="84">
        <v>4</v>
      </c>
      <c r="BC10" s="84">
        <v>0</v>
      </c>
      <c r="BD10" s="84">
        <v>0</v>
      </c>
      <c r="BE10" s="84">
        <v>20</v>
      </c>
      <c r="BF10" s="84">
        <v>23</v>
      </c>
      <c r="BG10" s="84">
        <v>0</v>
      </c>
      <c r="BH10" s="84">
        <v>0</v>
      </c>
      <c r="BI10" s="84">
        <v>3</v>
      </c>
      <c r="BJ10" s="84">
        <v>7</v>
      </c>
      <c r="BK10" s="84">
        <v>5</v>
      </c>
      <c r="BL10" s="84">
        <v>11</v>
      </c>
      <c r="BM10" s="84">
        <v>11</v>
      </c>
      <c r="BN10" s="84">
        <v>5</v>
      </c>
      <c r="BO10" s="84">
        <v>1</v>
      </c>
      <c r="BP10" s="84">
        <v>0</v>
      </c>
      <c r="BQ10" s="84">
        <v>0</v>
      </c>
      <c r="BR10" s="84">
        <v>0</v>
      </c>
      <c r="BS10" s="84">
        <v>0</v>
      </c>
      <c r="BT10" s="84">
        <v>0</v>
      </c>
      <c r="BU10" s="83">
        <v>42</v>
      </c>
      <c r="BV10" s="83">
        <v>12</v>
      </c>
      <c r="BW10" s="83">
        <v>11</v>
      </c>
      <c r="BX10" s="83">
        <v>7</v>
      </c>
      <c r="BY10" s="83">
        <v>6</v>
      </c>
      <c r="BZ10" s="83">
        <v>6</v>
      </c>
      <c r="CA10" s="83">
        <v>0</v>
      </c>
      <c r="CB10" s="83">
        <v>0</v>
      </c>
      <c r="CC10" s="83">
        <v>0</v>
      </c>
      <c r="CD10" s="83">
        <v>0</v>
      </c>
      <c r="CE10" s="83">
        <v>0</v>
      </c>
    </row>
    <row r="11" spans="1:83" s="25" customFormat="1" ht="15.75" customHeight="1">
      <c r="A11" s="120" t="s">
        <v>237</v>
      </c>
      <c r="B11" s="84">
        <v>522</v>
      </c>
      <c r="C11" s="84">
        <v>85</v>
      </c>
      <c r="D11" s="84">
        <v>71</v>
      </c>
      <c r="E11" s="84">
        <v>63</v>
      </c>
      <c r="F11" s="84">
        <v>89</v>
      </c>
      <c r="G11" s="84">
        <v>61</v>
      </c>
      <c r="H11" s="84">
        <v>55</v>
      </c>
      <c r="I11" s="84">
        <v>98</v>
      </c>
      <c r="J11" s="84">
        <v>453</v>
      </c>
      <c r="K11" s="84">
        <v>38</v>
      </c>
      <c r="L11" s="84">
        <v>789</v>
      </c>
      <c r="M11" s="84">
        <v>301</v>
      </c>
      <c r="N11" s="84">
        <v>4</v>
      </c>
      <c r="O11" s="84">
        <v>284</v>
      </c>
      <c r="P11" s="84">
        <v>273</v>
      </c>
      <c r="Q11" s="84">
        <v>33</v>
      </c>
      <c r="R11" s="84">
        <v>29</v>
      </c>
      <c r="S11" s="84">
        <v>115</v>
      </c>
      <c r="T11" s="84">
        <v>77</v>
      </c>
      <c r="U11" s="84">
        <v>18</v>
      </c>
      <c r="V11" s="84">
        <v>23</v>
      </c>
      <c r="W11" s="84">
        <v>1</v>
      </c>
      <c r="X11" s="84">
        <v>35</v>
      </c>
      <c r="Y11" s="84">
        <v>98</v>
      </c>
      <c r="Z11" s="84">
        <v>83</v>
      </c>
      <c r="AA11" s="84">
        <v>19</v>
      </c>
      <c r="AB11" s="84">
        <v>26</v>
      </c>
      <c r="AC11" s="84">
        <v>289</v>
      </c>
      <c r="AD11" s="84">
        <v>238</v>
      </c>
      <c r="AE11" s="84">
        <v>226</v>
      </c>
      <c r="AF11" s="84">
        <v>196</v>
      </c>
      <c r="AG11" s="84">
        <v>19</v>
      </c>
      <c r="AH11" s="84">
        <v>18</v>
      </c>
      <c r="AI11" s="84">
        <v>14</v>
      </c>
      <c r="AJ11" s="84">
        <v>12</v>
      </c>
      <c r="AK11" s="84">
        <v>0</v>
      </c>
      <c r="AL11" s="84">
        <v>1</v>
      </c>
      <c r="AM11" s="84">
        <v>12</v>
      </c>
      <c r="AN11" s="84">
        <v>4</v>
      </c>
      <c r="AO11" s="84">
        <v>18</v>
      </c>
      <c r="AP11" s="84">
        <v>7</v>
      </c>
      <c r="AQ11" s="84">
        <v>498</v>
      </c>
      <c r="AR11" s="84">
        <v>29</v>
      </c>
      <c r="AS11" s="84">
        <f t="shared" si="0"/>
        <v>289</v>
      </c>
      <c r="AT11" s="84">
        <f t="shared" si="1"/>
        <v>238</v>
      </c>
      <c r="AU11" s="84">
        <v>17</v>
      </c>
      <c r="AV11" s="84">
        <v>11</v>
      </c>
      <c r="AW11" s="84">
        <v>76</v>
      </c>
      <c r="AX11" s="84">
        <v>62</v>
      </c>
      <c r="AY11" s="84">
        <v>109</v>
      </c>
      <c r="AZ11" s="84">
        <v>77</v>
      </c>
      <c r="BA11" s="84">
        <v>20</v>
      </c>
      <c r="BB11" s="84">
        <v>23</v>
      </c>
      <c r="BC11" s="84">
        <v>67</v>
      </c>
      <c r="BD11" s="84">
        <v>65</v>
      </c>
      <c r="BE11" s="84">
        <v>289</v>
      </c>
      <c r="BF11" s="84">
        <v>238</v>
      </c>
      <c r="BG11" s="84">
        <v>7</v>
      </c>
      <c r="BH11" s="84">
        <v>2</v>
      </c>
      <c r="BI11" s="84">
        <v>32</v>
      </c>
      <c r="BJ11" s="84">
        <v>62</v>
      </c>
      <c r="BK11" s="84">
        <v>133</v>
      </c>
      <c r="BL11" s="84">
        <v>114</v>
      </c>
      <c r="BM11" s="84">
        <v>69</v>
      </c>
      <c r="BN11" s="84">
        <v>22</v>
      </c>
      <c r="BO11" s="84">
        <v>14</v>
      </c>
      <c r="BP11" s="84">
        <v>4</v>
      </c>
      <c r="BQ11" s="84">
        <v>8</v>
      </c>
      <c r="BR11" s="84">
        <v>9</v>
      </c>
      <c r="BS11" s="84">
        <v>26</v>
      </c>
      <c r="BT11" s="84">
        <v>25</v>
      </c>
      <c r="BU11" s="84">
        <v>570</v>
      </c>
      <c r="BV11" s="84">
        <v>143</v>
      </c>
      <c r="BW11" s="84">
        <v>111</v>
      </c>
      <c r="BX11" s="84">
        <v>68</v>
      </c>
      <c r="BY11" s="84">
        <v>68</v>
      </c>
      <c r="BZ11" s="84">
        <v>76</v>
      </c>
      <c r="CA11" s="84">
        <v>23</v>
      </c>
      <c r="CB11" s="84">
        <v>40</v>
      </c>
      <c r="CC11" s="84">
        <v>1</v>
      </c>
      <c r="CD11" s="84">
        <v>0</v>
      </c>
      <c r="CE11" s="84">
        <v>40</v>
      </c>
    </row>
    <row r="12" spans="1:83" s="25" customFormat="1" ht="15.75" customHeight="1">
      <c r="A12" s="120" t="s">
        <v>238</v>
      </c>
      <c r="B12" s="84">
        <v>124</v>
      </c>
      <c r="C12" s="84">
        <v>20</v>
      </c>
      <c r="D12" s="84">
        <v>32</v>
      </c>
      <c r="E12" s="84">
        <v>7</v>
      </c>
      <c r="F12" s="84">
        <v>14</v>
      </c>
      <c r="G12" s="84">
        <v>21</v>
      </c>
      <c r="H12" s="84">
        <v>12</v>
      </c>
      <c r="I12" s="84">
        <v>18</v>
      </c>
      <c r="J12" s="84">
        <v>160</v>
      </c>
      <c r="K12" s="84">
        <v>5</v>
      </c>
      <c r="L12" s="84">
        <v>185</v>
      </c>
      <c r="M12" s="84">
        <v>60</v>
      </c>
      <c r="N12" s="84">
        <v>0</v>
      </c>
      <c r="O12" s="84">
        <v>56</v>
      </c>
      <c r="P12" s="84">
        <v>68</v>
      </c>
      <c r="Q12" s="84">
        <v>12</v>
      </c>
      <c r="R12" s="84">
        <v>12</v>
      </c>
      <c r="S12" s="84">
        <v>10</v>
      </c>
      <c r="T12" s="84">
        <v>26</v>
      </c>
      <c r="U12" s="84">
        <v>3</v>
      </c>
      <c r="V12" s="84">
        <v>2</v>
      </c>
      <c r="W12" s="84">
        <v>0</v>
      </c>
      <c r="X12" s="84">
        <v>0</v>
      </c>
      <c r="Y12" s="84">
        <v>21</v>
      </c>
      <c r="Z12" s="84">
        <v>18</v>
      </c>
      <c r="AA12" s="84">
        <v>10</v>
      </c>
      <c r="AB12" s="84">
        <v>10</v>
      </c>
      <c r="AC12" s="84">
        <v>64</v>
      </c>
      <c r="AD12" s="84">
        <v>51</v>
      </c>
      <c r="AE12" s="84">
        <v>56</v>
      </c>
      <c r="AF12" s="84">
        <v>39</v>
      </c>
      <c r="AG12" s="84">
        <v>5</v>
      </c>
      <c r="AH12" s="84">
        <v>7</v>
      </c>
      <c r="AI12" s="84">
        <v>0</v>
      </c>
      <c r="AJ12" s="84">
        <v>1</v>
      </c>
      <c r="AK12" s="84">
        <v>0</v>
      </c>
      <c r="AL12" s="84">
        <v>0</v>
      </c>
      <c r="AM12" s="84">
        <v>3</v>
      </c>
      <c r="AN12" s="84">
        <v>2</v>
      </c>
      <c r="AO12" s="84">
        <v>0</v>
      </c>
      <c r="AP12" s="84">
        <v>2</v>
      </c>
      <c r="AQ12" s="84">
        <v>102</v>
      </c>
      <c r="AR12" s="84">
        <v>13</v>
      </c>
      <c r="AS12" s="84">
        <f t="shared" si="0"/>
        <v>64</v>
      </c>
      <c r="AT12" s="84">
        <f t="shared" si="1"/>
        <v>51</v>
      </c>
      <c r="AU12" s="84">
        <v>3</v>
      </c>
      <c r="AV12" s="84">
        <v>1</v>
      </c>
      <c r="AW12" s="84">
        <v>14</v>
      </c>
      <c r="AX12" s="84">
        <v>9</v>
      </c>
      <c r="AY12" s="84">
        <v>22</v>
      </c>
      <c r="AZ12" s="84">
        <v>19</v>
      </c>
      <c r="BA12" s="84">
        <v>11</v>
      </c>
      <c r="BB12" s="84">
        <v>17</v>
      </c>
      <c r="BC12" s="84">
        <v>14</v>
      </c>
      <c r="BD12" s="84">
        <v>5</v>
      </c>
      <c r="BE12" s="84">
        <v>64</v>
      </c>
      <c r="BF12" s="84">
        <v>51</v>
      </c>
      <c r="BG12" s="84">
        <v>1</v>
      </c>
      <c r="BH12" s="84">
        <v>0</v>
      </c>
      <c r="BI12" s="84">
        <v>8</v>
      </c>
      <c r="BJ12" s="84">
        <v>20</v>
      </c>
      <c r="BK12" s="84">
        <v>19</v>
      </c>
      <c r="BL12" s="84">
        <v>13</v>
      </c>
      <c r="BM12" s="84">
        <v>18</v>
      </c>
      <c r="BN12" s="84">
        <v>8</v>
      </c>
      <c r="BO12" s="84">
        <v>3</v>
      </c>
      <c r="BP12" s="84">
        <v>4</v>
      </c>
      <c r="BQ12" s="84">
        <v>4</v>
      </c>
      <c r="BR12" s="84">
        <v>3</v>
      </c>
      <c r="BS12" s="84">
        <v>11</v>
      </c>
      <c r="BT12" s="84">
        <v>3</v>
      </c>
      <c r="BU12" s="84">
        <v>185</v>
      </c>
      <c r="BV12" s="84">
        <v>50</v>
      </c>
      <c r="BW12" s="84">
        <v>46</v>
      </c>
      <c r="BX12" s="84">
        <v>31</v>
      </c>
      <c r="BY12" s="84">
        <v>24</v>
      </c>
      <c r="BZ12" s="84">
        <v>17</v>
      </c>
      <c r="CA12" s="84">
        <v>4</v>
      </c>
      <c r="CB12" s="84">
        <v>0</v>
      </c>
      <c r="CC12" s="84">
        <v>2</v>
      </c>
      <c r="CD12" s="84">
        <v>11</v>
      </c>
      <c r="CE12" s="84">
        <v>0</v>
      </c>
    </row>
    <row r="13" spans="1:83" s="25" customFormat="1" ht="15.75" customHeight="1">
      <c r="A13" s="120" t="s">
        <v>239</v>
      </c>
      <c r="B13" s="84">
        <v>71</v>
      </c>
      <c r="C13" s="84">
        <v>5</v>
      </c>
      <c r="D13" s="84">
        <v>9</v>
      </c>
      <c r="E13" s="84">
        <v>11</v>
      </c>
      <c r="F13" s="84">
        <v>17</v>
      </c>
      <c r="G13" s="84">
        <v>7</v>
      </c>
      <c r="H13" s="84">
        <v>5</v>
      </c>
      <c r="I13" s="84">
        <v>17</v>
      </c>
      <c r="J13" s="84">
        <v>62</v>
      </c>
      <c r="K13" s="84">
        <v>13</v>
      </c>
      <c r="L13" s="84">
        <v>109</v>
      </c>
      <c r="M13" s="84">
        <v>22</v>
      </c>
      <c r="N13" s="84">
        <v>7</v>
      </c>
      <c r="O13" s="84">
        <v>35</v>
      </c>
      <c r="P13" s="84">
        <v>36</v>
      </c>
      <c r="Q13" s="84">
        <v>4</v>
      </c>
      <c r="R13" s="84">
        <v>8</v>
      </c>
      <c r="S13" s="84">
        <v>7</v>
      </c>
      <c r="T13" s="84">
        <v>4</v>
      </c>
      <c r="U13" s="84">
        <v>2</v>
      </c>
      <c r="V13" s="84">
        <v>1</v>
      </c>
      <c r="W13" s="84">
        <v>0</v>
      </c>
      <c r="X13" s="84">
        <v>2</v>
      </c>
      <c r="Y13" s="84">
        <v>17</v>
      </c>
      <c r="Z13" s="84">
        <v>13</v>
      </c>
      <c r="AA13" s="84">
        <v>5</v>
      </c>
      <c r="AB13" s="84">
        <v>8</v>
      </c>
      <c r="AC13" s="84">
        <v>33</v>
      </c>
      <c r="AD13" s="84">
        <v>30</v>
      </c>
      <c r="AE13" s="84">
        <v>26</v>
      </c>
      <c r="AF13" s="84">
        <v>27</v>
      </c>
      <c r="AG13" s="84">
        <v>1</v>
      </c>
      <c r="AH13" s="84">
        <v>2</v>
      </c>
      <c r="AI13" s="84">
        <v>5</v>
      </c>
      <c r="AJ13" s="84">
        <v>0</v>
      </c>
      <c r="AK13" s="84">
        <v>0</v>
      </c>
      <c r="AL13" s="84">
        <v>0</v>
      </c>
      <c r="AM13" s="84">
        <v>1</v>
      </c>
      <c r="AN13" s="84">
        <v>0</v>
      </c>
      <c r="AO13" s="84">
        <v>0</v>
      </c>
      <c r="AP13" s="84">
        <v>1</v>
      </c>
      <c r="AQ13" s="84">
        <v>62</v>
      </c>
      <c r="AR13" s="84">
        <v>1</v>
      </c>
      <c r="AS13" s="84">
        <f t="shared" si="0"/>
        <v>33</v>
      </c>
      <c r="AT13" s="84">
        <f t="shared" si="1"/>
        <v>30</v>
      </c>
      <c r="AU13" s="84">
        <v>1</v>
      </c>
      <c r="AV13" s="84">
        <v>0</v>
      </c>
      <c r="AW13" s="84">
        <v>8</v>
      </c>
      <c r="AX13" s="84">
        <v>3</v>
      </c>
      <c r="AY13" s="84">
        <v>11</v>
      </c>
      <c r="AZ13" s="84">
        <v>3</v>
      </c>
      <c r="BA13" s="84">
        <v>0</v>
      </c>
      <c r="BB13" s="84">
        <v>2</v>
      </c>
      <c r="BC13" s="84">
        <v>13</v>
      </c>
      <c r="BD13" s="84">
        <v>22</v>
      </c>
      <c r="BE13" s="84">
        <v>33</v>
      </c>
      <c r="BF13" s="84">
        <v>30</v>
      </c>
      <c r="BG13" s="84">
        <v>1</v>
      </c>
      <c r="BH13" s="84">
        <v>0</v>
      </c>
      <c r="BI13" s="84">
        <v>4</v>
      </c>
      <c r="BJ13" s="84">
        <v>18</v>
      </c>
      <c r="BK13" s="84">
        <v>19</v>
      </c>
      <c r="BL13" s="84">
        <v>8</v>
      </c>
      <c r="BM13" s="84">
        <v>8</v>
      </c>
      <c r="BN13" s="84">
        <v>1</v>
      </c>
      <c r="BO13" s="84">
        <v>0</v>
      </c>
      <c r="BP13" s="84">
        <v>1</v>
      </c>
      <c r="BQ13" s="84">
        <v>1</v>
      </c>
      <c r="BR13" s="84">
        <v>1</v>
      </c>
      <c r="BS13" s="84">
        <v>0</v>
      </c>
      <c r="BT13" s="84">
        <v>1</v>
      </c>
      <c r="BU13" s="83">
        <v>64</v>
      </c>
      <c r="BV13" s="83">
        <v>24</v>
      </c>
      <c r="BW13" s="83">
        <v>9</v>
      </c>
      <c r="BX13" s="83">
        <v>5</v>
      </c>
      <c r="BY13" s="83">
        <v>6</v>
      </c>
      <c r="BZ13" s="83">
        <v>11</v>
      </c>
      <c r="CA13" s="83">
        <v>4</v>
      </c>
      <c r="CB13" s="83">
        <v>1</v>
      </c>
      <c r="CC13" s="83">
        <v>0</v>
      </c>
      <c r="CD13" s="83">
        <v>0</v>
      </c>
      <c r="CE13" s="83">
        <v>4</v>
      </c>
    </row>
    <row r="14" spans="1:83" s="25" customFormat="1" ht="15.75" customHeight="1">
      <c r="A14" s="120" t="s">
        <v>240</v>
      </c>
      <c r="B14" s="84">
        <v>1000</v>
      </c>
      <c r="C14" s="84">
        <v>136</v>
      </c>
      <c r="D14" s="84">
        <v>153</v>
      </c>
      <c r="E14" s="84">
        <v>154</v>
      </c>
      <c r="F14" s="84">
        <v>146</v>
      </c>
      <c r="G14" s="84">
        <v>153</v>
      </c>
      <c r="H14" s="84">
        <v>61</v>
      </c>
      <c r="I14" s="84">
        <v>197</v>
      </c>
      <c r="J14" s="84">
        <v>946</v>
      </c>
      <c r="K14" s="84">
        <v>283</v>
      </c>
      <c r="L14" s="84">
        <v>3585</v>
      </c>
      <c r="M14" s="84">
        <v>2955</v>
      </c>
      <c r="N14" s="84">
        <v>1529</v>
      </c>
      <c r="O14" s="84">
        <v>341</v>
      </c>
      <c r="P14" s="84">
        <v>285</v>
      </c>
      <c r="Q14" s="84">
        <v>8</v>
      </c>
      <c r="R14" s="84">
        <v>5</v>
      </c>
      <c r="S14" s="84">
        <v>141</v>
      </c>
      <c r="T14" s="84">
        <v>87</v>
      </c>
      <c r="U14" s="84">
        <v>39</v>
      </c>
      <c r="V14" s="84">
        <v>21</v>
      </c>
      <c r="W14" s="84">
        <v>0</v>
      </c>
      <c r="X14" s="84">
        <v>33</v>
      </c>
      <c r="Y14" s="84">
        <v>93</v>
      </c>
      <c r="Z14" s="84">
        <v>78</v>
      </c>
      <c r="AA14" s="84">
        <v>60</v>
      </c>
      <c r="AB14" s="84">
        <v>61</v>
      </c>
      <c r="AC14" s="84">
        <v>246</v>
      </c>
      <c r="AD14" s="84">
        <v>145</v>
      </c>
      <c r="AE14" s="84">
        <v>193</v>
      </c>
      <c r="AF14" s="84">
        <v>127</v>
      </c>
      <c r="AG14" s="84">
        <v>2</v>
      </c>
      <c r="AH14" s="84">
        <v>6</v>
      </c>
      <c r="AI14" s="84">
        <v>14</v>
      </c>
      <c r="AJ14" s="84">
        <v>3</v>
      </c>
      <c r="AK14" s="84">
        <v>1</v>
      </c>
      <c r="AL14" s="84">
        <v>0</v>
      </c>
      <c r="AM14" s="84">
        <v>11</v>
      </c>
      <c r="AN14" s="84">
        <v>8</v>
      </c>
      <c r="AO14" s="84">
        <v>25</v>
      </c>
      <c r="AP14" s="84">
        <v>1</v>
      </c>
      <c r="AQ14" s="84">
        <v>331</v>
      </c>
      <c r="AR14" s="84">
        <v>60</v>
      </c>
      <c r="AS14" s="84">
        <f t="shared" si="0"/>
        <v>246</v>
      </c>
      <c r="AT14" s="84">
        <f t="shared" si="1"/>
        <v>145</v>
      </c>
      <c r="AU14" s="84">
        <v>5</v>
      </c>
      <c r="AV14" s="84">
        <v>3</v>
      </c>
      <c r="AW14" s="84">
        <v>41</v>
      </c>
      <c r="AX14" s="84">
        <v>38</v>
      </c>
      <c r="AY14" s="84">
        <v>127</v>
      </c>
      <c r="AZ14" s="84">
        <v>49</v>
      </c>
      <c r="BA14" s="84">
        <v>12</v>
      </c>
      <c r="BB14" s="84">
        <v>33</v>
      </c>
      <c r="BC14" s="84">
        <v>61</v>
      </c>
      <c r="BD14" s="84">
        <v>22</v>
      </c>
      <c r="BE14" s="84">
        <v>246</v>
      </c>
      <c r="BF14" s="84">
        <v>145</v>
      </c>
      <c r="BG14" s="84">
        <v>4</v>
      </c>
      <c r="BH14" s="84">
        <v>4</v>
      </c>
      <c r="BI14" s="84">
        <v>47</v>
      </c>
      <c r="BJ14" s="84">
        <v>44</v>
      </c>
      <c r="BK14" s="84">
        <v>96</v>
      </c>
      <c r="BL14" s="84">
        <v>60</v>
      </c>
      <c r="BM14" s="84">
        <v>58</v>
      </c>
      <c r="BN14" s="84">
        <v>15</v>
      </c>
      <c r="BO14" s="84">
        <v>4</v>
      </c>
      <c r="BP14" s="84">
        <v>0</v>
      </c>
      <c r="BQ14" s="84">
        <v>2</v>
      </c>
      <c r="BR14" s="84">
        <v>0</v>
      </c>
      <c r="BS14" s="84">
        <v>35</v>
      </c>
      <c r="BT14" s="84">
        <v>22</v>
      </c>
      <c r="BU14" s="84">
        <v>403</v>
      </c>
      <c r="BV14" s="84">
        <v>174</v>
      </c>
      <c r="BW14" s="84">
        <v>56</v>
      </c>
      <c r="BX14" s="84">
        <v>54</v>
      </c>
      <c r="BY14" s="84">
        <v>43</v>
      </c>
      <c r="BZ14" s="84">
        <v>51</v>
      </c>
      <c r="CA14" s="84">
        <v>6</v>
      </c>
      <c r="CB14" s="84">
        <v>1</v>
      </c>
      <c r="CC14" s="84">
        <v>1</v>
      </c>
      <c r="CD14" s="84">
        <v>0</v>
      </c>
      <c r="CE14" s="84">
        <v>17</v>
      </c>
    </row>
    <row r="15" spans="1:83" s="25" customFormat="1" ht="15.75" customHeight="1">
      <c r="A15" s="120" t="s">
        <v>241</v>
      </c>
      <c r="B15" s="84">
        <v>185</v>
      </c>
      <c r="C15" s="84">
        <v>28</v>
      </c>
      <c r="D15" s="84">
        <v>40</v>
      </c>
      <c r="E15" s="84">
        <v>14</v>
      </c>
      <c r="F15" s="84">
        <v>34</v>
      </c>
      <c r="G15" s="84">
        <v>16</v>
      </c>
      <c r="H15" s="84">
        <v>13</v>
      </c>
      <c r="I15" s="84">
        <v>40</v>
      </c>
      <c r="J15" s="84">
        <v>179</v>
      </c>
      <c r="K15" s="84">
        <v>35</v>
      </c>
      <c r="L15" s="84">
        <v>312</v>
      </c>
      <c r="M15" s="84">
        <v>61</v>
      </c>
      <c r="N15" s="84">
        <v>55</v>
      </c>
      <c r="O15" s="84">
        <v>125</v>
      </c>
      <c r="P15" s="84">
        <v>109</v>
      </c>
      <c r="Q15" s="84">
        <v>6</v>
      </c>
      <c r="R15" s="84">
        <v>6</v>
      </c>
      <c r="S15" s="84">
        <v>56</v>
      </c>
      <c r="T15" s="84">
        <v>43</v>
      </c>
      <c r="U15" s="84">
        <v>4</v>
      </c>
      <c r="V15" s="84">
        <v>4</v>
      </c>
      <c r="W15" s="84">
        <v>2</v>
      </c>
      <c r="X15" s="84">
        <v>5</v>
      </c>
      <c r="Y15" s="84">
        <v>42</v>
      </c>
      <c r="Z15" s="84">
        <v>43</v>
      </c>
      <c r="AA15" s="84">
        <v>15</v>
      </c>
      <c r="AB15" s="84">
        <v>8</v>
      </c>
      <c r="AC15" s="84">
        <v>127</v>
      </c>
      <c r="AD15" s="84">
        <v>89</v>
      </c>
      <c r="AE15" s="84">
        <v>116</v>
      </c>
      <c r="AF15" s="84">
        <v>78</v>
      </c>
      <c r="AG15" s="84">
        <v>4</v>
      </c>
      <c r="AH15" s="84">
        <v>7</v>
      </c>
      <c r="AI15" s="84">
        <v>3</v>
      </c>
      <c r="AJ15" s="84">
        <v>1</v>
      </c>
      <c r="AK15" s="84">
        <v>0</v>
      </c>
      <c r="AL15" s="84">
        <v>0</v>
      </c>
      <c r="AM15" s="84">
        <v>3</v>
      </c>
      <c r="AN15" s="84">
        <v>1</v>
      </c>
      <c r="AO15" s="84">
        <v>1</v>
      </c>
      <c r="AP15" s="84">
        <v>2</v>
      </c>
      <c r="AQ15" s="84">
        <v>215</v>
      </c>
      <c r="AR15" s="84">
        <v>1</v>
      </c>
      <c r="AS15" s="84">
        <f t="shared" si="0"/>
        <v>127</v>
      </c>
      <c r="AT15" s="84">
        <f t="shared" si="1"/>
        <v>89</v>
      </c>
      <c r="AU15" s="84">
        <v>3</v>
      </c>
      <c r="AV15" s="84">
        <v>1</v>
      </c>
      <c r="AW15" s="84">
        <v>24</v>
      </c>
      <c r="AX15" s="84">
        <v>25</v>
      </c>
      <c r="AY15" s="84">
        <v>63</v>
      </c>
      <c r="AZ15" s="84">
        <v>36</v>
      </c>
      <c r="BA15" s="84">
        <v>12</v>
      </c>
      <c r="BB15" s="84">
        <v>7</v>
      </c>
      <c r="BC15" s="84">
        <v>25</v>
      </c>
      <c r="BD15" s="84">
        <v>20</v>
      </c>
      <c r="BE15" s="84">
        <v>127</v>
      </c>
      <c r="BF15" s="84">
        <v>89</v>
      </c>
      <c r="BG15" s="84">
        <v>1</v>
      </c>
      <c r="BH15" s="84">
        <v>3</v>
      </c>
      <c r="BI15" s="84">
        <v>16</v>
      </c>
      <c r="BJ15" s="84">
        <v>21</v>
      </c>
      <c r="BK15" s="84">
        <v>65</v>
      </c>
      <c r="BL15" s="84">
        <v>44</v>
      </c>
      <c r="BM15" s="84">
        <v>35</v>
      </c>
      <c r="BN15" s="84">
        <v>18</v>
      </c>
      <c r="BO15" s="84">
        <v>5</v>
      </c>
      <c r="BP15" s="84">
        <v>0</v>
      </c>
      <c r="BQ15" s="84">
        <v>4</v>
      </c>
      <c r="BR15" s="84">
        <v>2</v>
      </c>
      <c r="BS15" s="84">
        <v>1</v>
      </c>
      <c r="BT15" s="84">
        <v>1</v>
      </c>
      <c r="BU15" s="84">
        <v>203</v>
      </c>
      <c r="BV15" s="84">
        <v>91</v>
      </c>
      <c r="BW15" s="84">
        <v>35</v>
      </c>
      <c r="BX15" s="84">
        <v>25</v>
      </c>
      <c r="BY15" s="84">
        <v>24</v>
      </c>
      <c r="BZ15" s="84">
        <v>15</v>
      </c>
      <c r="CA15" s="84">
        <v>2</v>
      </c>
      <c r="CB15" s="84">
        <v>4</v>
      </c>
      <c r="CC15" s="84">
        <v>1</v>
      </c>
      <c r="CD15" s="84">
        <v>0</v>
      </c>
      <c r="CE15" s="84">
        <v>6</v>
      </c>
    </row>
    <row r="16" spans="1:83" s="25" customFormat="1" ht="15.75" customHeight="1">
      <c r="A16" s="120" t="s">
        <v>242</v>
      </c>
      <c r="B16" s="84">
        <v>163</v>
      </c>
      <c r="C16" s="84">
        <v>19</v>
      </c>
      <c r="D16" s="84">
        <v>34</v>
      </c>
      <c r="E16" s="84">
        <v>22</v>
      </c>
      <c r="F16" s="84">
        <v>13</v>
      </c>
      <c r="G16" s="84">
        <v>14</v>
      </c>
      <c r="H16" s="84">
        <v>25</v>
      </c>
      <c r="I16" s="84">
        <v>36</v>
      </c>
      <c r="J16" s="84">
        <v>196</v>
      </c>
      <c r="K16" s="84">
        <v>15</v>
      </c>
      <c r="L16" s="84">
        <v>319</v>
      </c>
      <c r="M16" s="84">
        <v>115</v>
      </c>
      <c r="N16" s="84">
        <v>22</v>
      </c>
      <c r="O16" s="84">
        <v>111</v>
      </c>
      <c r="P16" s="84">
        <v>86</v>
      </c>
      <c r="Q16" s="84">
        <v>10</v>
      </c>
      <c r="R16" s="84">
        <v>12</v>
      </c>
      <c r="S16" s="84">
        <v>29</v>
      </c>
      <c r="T16" s="84">
        <v>26</v>
      </c>
      <c r="U16" s="84">
        <v>6</v>
      </c>
      <c r="V16" s="84">
        <v>7</v>
      </c>
      <c r="W16" s="84">
        <v>0</v>
      </c>
      <c r="X16" s="84">
        <v>0</v>
      </c>
      <c r="Y16" s="84">
        <v>43</v>
      </c>
      <c r="Z16" s="84">
        <v>25</v>
      </c>
      <c r="AA16" s="84">
        <v>23</v>
      </c>
      <c r="AB16" s="84">
        <v>16</v>
      </c>
      <c r="AC16" s="84">
        <v>88</v>
      </c>
      <c r="AD16" s="84">
        <v>73</v>
      </c>
      <c r="AE16" s="84">
        <v>76</v>
      </c>
      <c r="AF16" s="84">
        <v>65</v>
      </c>
      <c r="AG16" s="84">
        <v>8</v>
      </c>
      <c r="AH16" s="84">
        <v>6</v>
      </c>
      <c r="AI16" s="84">
        <v>2</v>
      </c>
      <c r="AJ16" s="84">
        <v>2</v>
      </c>
      <c r="AK16" s="84">
        <v>0</v>
      </c>
      <c r="AL16" s="84">
        <v>0</v>
      </c>
      <c r="AM16" s="84">
        <v>1</v>
      </c>
      <c r="AN16" s="84">
        <v>0</v>
      </c>
      <c r="AO16" s="84">
        <v>1</v>
      </c>
      <c r="AP16" s="84">
        <v>0</v>
      </c>
      <c r="AQ16" s="84">
        <v>135</v>
      </c>
      <c r="AR16" s="84">
        <v>26</v>
      </c>
      <c r="AS16" s="84">
        <f t="shared" si="0"/>
        <v>88</v>
      </c>
      <c r="AT16" s="84">
        <f t="shared" si="1"/>
        <v>73</v>
      </c>
      <c r="AU16" s="84">
        <v>4</v>
      </c>
      <c r="AV16" s="84">
        <v>3</v>
      </c>
      <c r="AW16" s="84">
        <v>23</v>
      </c>
      <c r="AX16" s="84">
        <v>21</v>
      </c>
      <c r="AY16" s="84">
        <v>51</v>
      </c>
      <c r="AZ16" s="84">
        <v>37</v>
      </c>
      <c r="BA16" s="84">
        <v>8</v>
      </c>
      <c r="BB16" s="84">
        <v>10</v>
      </c>
      <c r="BC16" s="84">
        <v>2</v>
      </c>
      <c r="BD16" s="84">
        <v>2</v>
      </c>
      <c r="BE16" s="84">
        <v>88</v>
      </c>
      <c r="BF16" s="84">
        <v>73</v>
      </c>
      <c r="BG16" s="84">
        <v>1</v>
      </c>
      <c r="BH16" s="84">
        <v>1</v>
      </c>
      <c r="BI16" s="84">
        <v>15</v>
      </c>
      <c r="BJ16" s="84">
        <v>27</v>
      </c>
      <c r="BK16" s="84">
        <v>42</v>
      </c>
      <c r="BL16" s="84">
        <v>31</v>
      </c>
      <c r="BM16" s="84">
        <v>21</v>
      </c>
      <c r="BN16" s="84">
        <v>9</v>
      </c>
      <c r="BO16" s="84">
        <v>4</v>
      </c>
      <c r="BP16" s="84">
        <v>1</v>
      </c>
      <c r="BQ16" s="84">
        <v>4</v>
      </c>
      <c r="BR16" s="84">
        <v>4</v>
      </c>
      <c r="BS16" s="84">
        <v>1</v>
      </c>
      <c r="BT16" s="84">
        <v>0</v>
      </c>
      <c r="BU16" s="83">
        <v>312</v>
      </c>
      <c r="BV16" s="83">
        <v>99</v>
      </c>
      <c r="BW16" s="83">
        <v>64</v>
      </c>
      <c r="BX16" s="83">
        <v>36</v>
      </c>
      <c r="BY16" s="83">
        <v>41</v>
      </c>
      <c r="BZ16" s="83">
        <v>36</v>
      </c>
      <c r="CA16" s="83">
        <v>8</v>
      </c>
      <c r="CB16" s="83">
        <v>15</v>
      </c>
      <c r="CC16" s="83">
        <v>2</v>
      </c>
      <c r="CD16" s="83">
        <v>7</v>
      </c>
      <c r="CE16" s="83">
        <v>4</v>
      </c>
    </row>
    <row r="17" spans="1:83" s="25" customFormat="1" ht="15.75" customHeight="1">
      <c r="A17" s="120" t="s">
        <v>243</v>
      </c>
      <c r="B17" s="84">
        <v>112</v>
      </c>
      <c r="C17" s="84">
        <v>23</v>
      </c>
      <c r="D17" s="84">
        <v>16</v>
      </c>
      <c r="E17" s="84">
        <v>13</v>
      </c>
      <c r="F17" s="84">
        <v>11</v>
      </c>
      <c r="G17" s="84">
        <v>18</v>
      </c>
      <c r="H17" s="84">
        <v>12</v>
      </c>
      <c r="I17" s="84">
        <v>19</v>
      </c>
      <c r="J17" s="84">
        <v>97</v>
      </c>
      <c r="K17" s="84">
        <v>23</v>
      </c>
      <c r="L17" s="84">
        <v>207</v>
      </c>
      <c r="M17" s="84">
        <v>46</v>
      </c>
      <c r="N17" s="84">
        <v>40</v>
      </c>
      <c r="O17" s="84">
        <v>85</v>
      </c>
      <c r="P17" s="84">
        <v>64</v>
      </c>
      <c r="Q17" s="84">
        <v>4</v>
      </c>
      <c r="R17" s="84">
        <v>2</v>
      </c>
      <c r="S17" s="84">
        <v>24</v>
      </c>
      <c r="T17" s="84">
        <v>16</v>
      </c>
      <c r="U17" s="84">
        <v>6</v>
      </c>
      <c r="V17" s="84">
        <v>8</v>
      </c>
      <c r="W17" s="84">
        <v>0</v>
      </c>
      <c r="X17" s="84">
        <v>1</v>
      </c>
      <c r="Y17" s="84">
        <v>41</v>
      </c>
      <c r="Z17" s="84">
        <v>28</v>
      </c>
      <c r="AA17" s="84">
        <v>10</v>
      </c>
      <c r="AB17" s="84">
        <v>9</v>
      </c>
      <c r="AC17" s="84">
        <v>61</v>
      </c>
      <c r="AD17" s="84">
        <v>54</v>
      </c>
      <c r="AE17" s="84">
        <v>58</v>
      </c>
      <c r="AF17" s="84">
        <v>45</v>
      </c>
      <c r="AG17" s="84">
        <v>0</v>
      </c>
      <c r="AH17" s="84">
        <v>3</v>
      </c>
      <c r="AI17" s="84">
        <v>1</v>
      </c>
      <c r="AJ17" s="84">
        <v>1</v>
      </c>
      <c r="AK17" s="84">
        <v>0</v>
      </c>
      <c r="AL17" s="84">
        <v>0</v>
      </c>
      <c r="AM17" s="84">
        <v>0</v>
      </c>
      <c r="AN17" s="84">
        <v>2</v>
      </c>
      <c r="AO17" s="84">
        <v>2</v>
      </c>
      <c r="AP17" s="84">
        <v>3</v>
      </c>
      <c r="AQ17" s="84">
        <v>115</v>
      </c>
      <c r="AR17" s="84">
        <v>0</v>
      </c>
      <c r="AS17" s="84">
        <f t="shared" si="0"/>
        <v>61</v>
      </c>
      <c r="AT17" s="84">
        <f t="shared" si="1"/>
        <v>54</v>
      </c>
      <c r="AU17" s="84">
        <v>0</v>
      </c>
      <c r="AV17" s="84">
        <v>1</v>
      </c>
      <c r="AW17" s="84">
        <v>10</v>
      </c>
      <c r="AX17" s="84">
        <v>8</v>
      </c>
      <c r="AY17" s="84">
        <v>25</v>
      </c>
      <c r="AZ17" s="84">
        <v>25</v>
      </c>
      <c r="BA17" s="84">
        <v>14</v>
      </c>
      <c r="BB17" s="84">
        <v>14</v>
      </c>
      <c r="BC17" s="84">
        <v>12</v>
      </c>
      <c r="BD17" s="84">
        <v>6</v>
      </c>
      <c r="BE17" s="84">
        <v>61</v>
      </c>
      <c r="BF17" s="84">
        <v>54</v>
      </c>
      <c r="BG17" s="84">
        <v>0</v>
      </c>
      <c r="BH17" s="84">
        <v>3</v>
      </c>
      <c r="BI17" s="84">
        <v>9</v>
      </c>
      <c r="BJ17" s="84">
        <v>12</v>
      </c>
      <c r="BK17" s="84">
        <v>36</v>
      </c>
      <c r="BL17" s="84">
        <v>33</v>
      </c>
      <c r="BM17" s="84">
        <v>13</v>
      </c>
      <c r="BN17" s="84">
        <v>4</v>
      </c>
      <c r="BO17" s="84">
        <v>2</v>
      </c>
      <c r="BP17" s="84">
        <v>0</v>
      </c>
      <c r="BQ17" s="84">
        <v>0</v>
      </c>
      <c r="BR17" s="84">
        <v>0</v>
      </c>
      <c r="BS17" s="84">
        <v>1</v>
      </c>
      <c r="BT17" s="84">
        <v>2</v>
      </c>
      <c r="BU17" s="84">
        <v>108</v>
      </c>
      <c r="BV17" s="84">
        <v>22</v>
      </c>
      <c r="BW17" s="84">
        <v>34</v>
      </c>
      <c r="BX17" s="84">
        <v>9</v>
      </c>
      <c r="BY17" s="84">
        <v>15</v>
      </c>
      <c r="BZ17" s="84">
        <v>13</v>
      </c>
      <c r="CA17" s="84">
        <v>2</v>
      </c>
      <c r="CB17" s="84">
        <v>4</v>
      </c>
      <c r="CC17" s="84">
        <v>0</v>
      </c>
      <c r="CD17" s="84">
        <v>0</v>
      </c>
      <c r="CE17" s="84">
        <v>9</v>
      </c>
    </row>
    <row r="18" spans="1:83" s="25" customFormat="1" ht="15.75" customHeight="1">
      <c r="A18" s="120" t="s">
        <v>244</v>
      </c>
      <c r="B18" s="84">
        <v>143</v>
      </c>
      <c r="C18" s="84">
        <v>28</v>
      </c>
      <c r="D18" s="84">
        <v>23</v>
      </c>
      <c r="E18" s="84">
        <v>27</v>
      </c>
      <c r="F18" s="84">
        <v>16</v>
      </c>
      <c r="G18" s="84">
        <v>21</v>
      </c>
      <c r="H18" s="84">
        <v>4</v>
      </c>
      <c r="I18" s="84">
        <v>24</v>
      </c>
      <c r="J18" s="84">
        <v>131</v>
      </c>
      <c r="K18" s="84">
        <v>17</v>
      </c>
      <c r="L18" s="84">
        <v>29</v>
      </c>
      <c r="M18" s="84">
        <v>17</v>
      </c>
      <c r="N18" s="84">
        <v>0</v>
      </c>
      <c r="O18" s="84">
        <v>70</v>
      </c>
      <c r="P18" s="84">
        <v>61</v>
      </c>
      <c r="Q18" s="84">
        <v>9</v>
      </c>
      <c r="R18" s="84">
        <v>2</v>
      </c>
      <c r="S18" s="84">
        <v>22</v>
      </c>
      <c r="T18" s="84">
        <v>19</v>
      </c>
      <c r="U18" s="84">
        <v>0</v>
      </c>
      <c r="V18" s="84">
        <v>1</v>
      </c>
      <c r="W18" s="84">
        <v>2</v>
      </c>
      <c r="X18" s="84">
        <v>4</v>
      </c>
      <c r="Y18" s="84">
        <v>31</v>
      </c>
      <c r="Z18" s="84">
        <v>28</v>
      </c>
      <c r="AA18" s="84">
        <v>6</v>
      </c>
      <c r="AB18" s="84">
        <v>7</v>
      </c>
      <c r="AC18" s="84">
        <v>69</v>
      </c>
      <c r="AD18" s="84">
        <v>55</v>
      </c>
      <c r="AE18" s="84">
        <v>55</v>
      </c>
      <c r="AF18" s="84">
        <v>46</v>
      </c>
      <c r="AG18" s="84">
        <v>3</v>
      </c>
      <c r="AH18" s="84">
        <v>6</v>
      </c>
      <c r="AI18" s="84">
        <v>3</v>
      </c>
      <c r="AJ18" s="84">
        <v>1</v>
      </c>
      <c r="AK18" s="84">
        <v>0</v>
      </c>
      <c r="AL18" s="84">
        <v>0</v>
      </c>
      <c r="AM18" s="84">
        <v>2</v>
      </c>
      <c r="AN18" s="84">
        <v>0</v>
      </c>
      <c r="AO18" s="84">
        <v>6</v>
      </c>
      <c r="AP18" s="84">
        <v>2</v>
      </c>
      <c r="AQ18" s="84">
        <v>122</v>
      </c>
      <c r="AR18" s="84">
        <v>2</v>
      </c>
      <c r="AS18" s="84">
        <f t="shared" si="0"/>
        <v>69</v>
      </c>
      <c r="AT18" s="84">
        <f t="shared" si="1"/>
        <v>55</v>
      </c>
      <c r="AU18" s="84">
        <v>6</v>
      </c>
      <c r="AV18" s="84">
        <v>3</v>
      </c>
      <c r="AW18" s="84">
        <v>7</v>
      </c>
      <c r="AX18" s="84">
        <v>9</v>
      </c>
      <c r="AY18" s="84">
        <v>36</v>
      </c>
      <c r="AZ18" s="84">
        <v>25</v>
      </c>
      <c r="BA18" s="84">
        <v>18</v>
      </c>
      <c r="BB18" s="84">
        <v>13</v>
      </c>
      <c r="BC18" s="84">
        <v>2</v>
      </c>
      <c r="BD18" s="84">
        <v>5</v>
      </c>
      <c r="BE18" s="84">
        <v>69</v>
      </c>
      <c r="BF18" s="84">
        <v>55</v>
      </c>
      <c r="BG18" s="84">
        <v>2</v>
      </c>
      <c r="BH18" s="84">
        <v>2</v>
      </c>
      <c r="BI18" s="84">
        <v>11</v>
      </c>
      <c r="BJ18" s="84">
        <v>16</v>
      </c>
      <c r="BK18" s="84">
        <v>24</v>
      </c>
      <c r="BL18" s="84">
        <v>23</v>
      </c>
      <c r="BM18" s="84">
        <v>29</v>
      </c>
      <c r="BN18" s="84">
        <v>10</v>
      </c>
      <c r="BO18" s="84">
        <v>2</v>
      </c>
      <c r="BP18" s="84">
        <v>1</v>
      </c>
      <c r="BQ18" s="84">
        <v>1</v>
      </c>
      <c r="BR18" s="84">
        <v>3</v>
      </c>
      <c r="BS18" s="84">
        <v>0</v>
      </c>
      <c r="BT18" s="84">
        <v>0</v>
      </c>
      <c r="BU18" s="84">
        <v>133</v>
      </c>
      <c r="BV18" s="84">
        <v>49</v>
      </c>
      <c r="BW18" s="84">
        <v>24</v>
      </c>
      <c r="BX18" s="84">
        <v>11</v>
      </c>
      <c r="BY18" s="84">
        <v>11</v>
      </c>
      <c r="BZ18" s="84">
        <v>9</v>
      </c>
      <c r="CA18" s="84">
        <v>9</v>
      </c>
      <c r="CB18" s="84">
        <v>10</v>
      </c>
      <c r="CC18" s="84">
        <v>0</v>
      </c>
      <c r="CD18" s="84">
        <v>0</v>
      </c>
      <c r="CE18" s="84">
        <v>10</v>
      </c>
    </row>
    <row r="19" spans="1:83" s="25" customFormat="1" ht="15.75" customHeight="1">
      <c r="A19" s="120" t="s">
        <v>245</v>
      </c>
      <c r="B19" s="84">
        <v>151</v>
      </c>
      <c r="C19" s="84">
        <v>12</v>
      </c>
      <c r="D19" s="84">
        <v>18</v>
      </c>
      <c r="E19" s="84">
        <v>18</v>
      </c>
      <c r="F19" s="84">
        <v>19</v>
      </c>
      <c r="G19" s="84">
        <v>12</v>
      </c>
      <c r="H19" s="84">
        <v>11</v>
      </c>
      <c r="I19" s="84">
        <v>61</v>
      </c>
      <c r="J19" s="84">
        <v>121</v>
      </c>
      <c r="K19" s="84">
        <v>29</v>
      </c>
      <c r="L19" s="84">
        <v>65</v>
      </c>
      <c r="M19" s="84">
        <v>27</v>
      </c>
      <c r="N19" s="84">
        <v>0</v>
      </c>
      <c r="O19" s="84">
        <v>75</v>
      </c>
      <c r="P19" s="84">
        <v>66</v>
      </c>
      <c r="Q19" s="84">
        <v>7</v>
      </c>
      <c r="R19" s="84">
        <v>7</v>
      </c>
      <c r="S19" s="84">
        <v>13</v>
      </c>
      <c r="T19" s="84">
        <v>17</v>
      </c>
      <c r="U19" s="84">
        <v>1</v>
      </c>
      <c r="V19" s="84">
        <v>1</v>
      </c>
      <c r="W19" s="84">
        <v>0</v>
      </c>
      <c r="X19" s="84">
        <v>5</v>
      </c>
      <c r="Y19" s="84">
        <v>29</v>
      </c>
      <c r="Z19" s="84">
        <v>26</v>
      </c>
      <c r="AA19" s="84">
        <v>25</v>
      </c>
      <c r="AB19" s="84">
        <v>10</v>
      </c>
      <c r="AC19" s="84">
        <v>82</v>
      </c>
      <c r="AD19" s="84">
        <v>61</v>
      </c>
      <c r="AE19" s="84">
        <v>68</v>
      </c>
      <c r="AF19" s="84">
        <v>53</v>
      </c>
      <c r="AG19" s="84">
        <v>5</v>
      </c>
      <c r="AH19" s="84">
        <v>6</v>
      </c>
      <c r="AI19" s="84">
        <v>3</v>
      </c>
      <c r="AJ19" s="84">
        <v>1</v>
      </c>
      <c r="AK19" s="84">
        <v>0</v>
      </c>
      <c r="AL19" s="84">
        <v>0</v>
      </c>
      <c r="AM19" s="84">
        <v>2</v>
      </c>
      <c r="AN19" s="84">
        <v>0</v>
      </c>
      <c r="AO19" s="84">
        <v>4</v>
      </c>
      <c r="AP19" s="84">
        <v>1</v>
      </c>
      <c r="AQ19" s="84">
        <v>143</v>
      </c>
      <c r="AR19" s="84">
        <v>0</v>
      </c>
      <c r="AS19" s="84">
        <f t="shared" si="0"/>
        <v>82</v>
      </c>
      <c r="AT19" s="84">
        <f t="shared" si="1"/>
        <v>61</v>
      </c>
      <c r="AU19" s="84">
        <v>4</v>
      </c>
      <c r="AV19" s="84">
        <v>2</v>
      </c>
      <c r="AW19" s="84">
        <v>25</v>
      </c>
      <c r="AX19" s="84">
        <v>14</v>
      </c>
      <c r="AY19" s="84">
        <v>39</v>
      </c>
      <c r="AZ19" s="84">
        <v>30</v>
      </c>
      <c r="BA19" s="84">
        <v>10</v>
      </c>
      <c r="BB19" s="84">
        <v>11</v>
      </c>
      <c r="BC19" s="84">
        <v>4</v>
      </c>
      <c r="BD19" s="84">
        <v>4</v>
      </c>
      <c r="BE19" s="84">
        <v>82</v>
      </c>
      <c r="BF19" s="84">
        <v>61</v>
      </c>
      <c r="BG19" s="84">
        <v>1</v>
      </c>
      <c r="BH19" s="84">
        <v>0</v>
      </c>
      <c r="BI19" s="84">
        <v>3</v>
      </c>
      <c r="BJ19" s="84">
        <v>12</v>
      </c>
      <c r="BK19" s="84">
        <v>42</v>
      </c>
      <c r="BL19" s="84">
        <v>33</v>
      </c>
      <c r="BM19" s="84">
        <v>29</v>
      </c>
      <c r="BN19" s="84">
        <v>13</v>
      </c>
      <c r="BO19" s="84">
        <v>2</v>
      </c>
      <c r="BP19" s="84">
        <v>1</v>
      </c>
      <c r="BQ19" s="84">
        <v>1</v>
      </c>
      <c r="BR19" s="84">
        <v>1</v>
      </c>
      <c r="BS19" s="84">
        <v>4</v>
      </c>
      <c r="BT19" s="84">
        <v>1</v>
      </c>
      <c r="BU19" s="83">
        <v>134</v>
      </c>
      <c r="BV19" s="83">
        <v>59</v>
      </c>
      <c r="BW19" s="83">
        <v>22</v>
      </c>
      <c r="BX19" s="83">
        <v>13</v>
      </c>
      <c r="BY19" s="83">
        <v>8</v>
      </c>
      <c r="BZ19" s="83">
        <v>9</v>
      </c>
      <c r="CA19" s="83">
        <v>5</v>
      </c>
      <c r="CB19" s="83">
        <v>6</v>
      </c>
      <c r="CC19" s="83">
        <v>0</v>
      </c>
      <c r="CD19" s="83">
        <v>0</v>
      </c>
      <c r="CE19" s="83">
        <v>12</v>
      </c>
    </row>
    <row r="20" spans="1:83" s="25" customFormat="1" ht="15.75" customHeight="1">
      <c r="A20" s="120" t="s">
        <v>246</v>
      </c>
      <c r="B20" s="84">
        <v>473</v>
      </c>
      <c r="C20" s="84">
        <v>24</v>
      </c>
      <c r="D20" s="84">
        <v>45</v>
      </c>
      <c r="E20" s="84">
        <v>65</v>
      </c>
      <c r="F20" s="84">
        <v>78</v>
      </c>
      <c r="G20" s="84">
        <v>54</v>
      </c>
      <c r="H20" s="84">
        <v>174</v>
      </c>
      <c r="I20" s="84">
        <v>33</v>
      </c>
      <c r="J20" s="84">
        <v>436</v>
      </c>
      <c r="K20" s="84">
        <v>30</v>
      </c>
      <c r="L20" s="84">
        <v>994</v>
      </c>
      <c r="M20" s="84">
        <v>753</v>
      </c>
      <c r="N20" s="84">
        <v>163</v>
      </c>
      <c r="O20" s="84">
        <v>115</v>
      </c>
      <c r="P20" s="84">
        <v>106</v>
      </c>
      <c r="Q20" s="84">
        <v>8</v>
      </c>
      <c r="R20" s="84">
        <v>3</v>
      </c>
      <c r="S20" s="84">
        <v>49</v>
      </c>
      <c r="T20" s="84">
        <v>42</v>
      </c>
      <c r="U20" s="84">
        <v>1</v>
      </c>
      <c r="V20" s="84">
        <v>2</v>
      </c>
      <c r="W20" s="84">
        <v>11</v>
      </c>
      <c r="X20" s="84">
        <v>22</v>
      </c>
      <c r="Y20" s="84">
        <v>23</v>
      </c>
      <c r="Z20" s="84">
        <v>18</v>
      </c>
      <c r="AA20" s="84">
        <v>23</v>
      </c>
      <c r="AB20" s="84">
        <v>19</v>
      </c>
      <c r="AC20" s="84">
        <v>148</v>
      </c>
      <c r="AD20" s="84">
        <v>95</v>
      </c>
      <c r="AE20" s="84">
        <v>104</v>
      </c>
      <c r="AF20" s="84">
        <v>72</v>
      </c>
      <c r="AG20" s="84">
        <v>11</v>
      </c>
      <c r="AH20" s="84">
        <v>7</v>
      </c>
      <c r="AI20" s="84">
        <v>12</v>
      </c>
      <c r="AJ20" s="84">
        <v>4</v>
      </c>
      <c r="AK20" s="84">
        <v>0</v>
      </c>
      <c r="AL20" s="84">
        <v>0</v>
      </c>
      <c r="AM20" s="84">
        <v>13</v>
      </c>
      <c r="AN20" s="84">
        <v>7</v>
      </c>
      <c r="AO20" s="84">
        <v>8</v>
      </c>
      <c r="AP20" s="84">
        <v>5</v>
      </c>
      <c r="AQ20" s="84">
        <v>243</v>
      </c>
      <c r="AR20" s="84">
        <v>0</v>
      </c>
      <c r="AS20" s="84">
        <f t="shared" si="0"/>
        <v>148</v>
      </c>
      <c r="AT20" s="84">
        <f t="shared" si="1"/>
        <v>95</v>
      </c>
      <c r="AU20" s="84">
        <v>28</v>
      </c>
      <c r="AV20" s="84">
        <v>14</v>
      </c>
      <c r="AW20" s="84">
        <v>30</v>
      </c>
      <c r="AX20" s="84">
        <v>31</v>
      </c>
      <c r="AY20" s="84">
        <v>37</v>
      </c>
      <c r="AZ20" s="84">
        <v>17</v>
      </c>
      <c r="BA20" s="84">
        <v>15</v>
      </c>
      <c r="BB20" s="84">
        <v>14</v>
      </c>
      <c r="BC20" s="84">
        <v>38</v>
      </c>
      <c r="BD20" s="84">
        <v>19</v>
      </c>
      <c r="BE20" s="84">
        <v>148</v>
      </c>
      <c r="BF20" s="84">
        <v>95</v>
      </c>
      <c r="BG20" s="84">
        <v>19</v>
      </c>
      <c r="BH20" s="84">
        <v>10</v>
      </c>
      <c r="BI20" s="84">
        <v>18</v>
      </c>
      <c r="BJ20" s="84">
        <v>21</v>
      </c>
      <c r="BK20" s="84">
        <v>50</v>
      </c>
      <c r="BL20" s="84">
        <v>37</v>
      </c>
      <c r="BM20" s="84">
        <v>33</v>
      </c>
      <c r="BN20" s="84">
        <v>15</v>
      </c>
      <c r="BO20" s="84">
        <v>7</v>
      </c>
      <c r="BP20" s="84">
        <v>2</v>
      </c>
      <c r="BQ20" s="84">
        <v>8</v>
      </c>
      <c r="BR20" s="84">
        <v>0</v>
      </c>
      <c r="BS20" s="84">
        <v>13</v>
      </c>
      <c r="BT20" s="84">
        <v>10</v>
      </c>
      <c r="BU20" s="84">
        <v>361</v>
      </c>
      <c r="BV20" s="84">
        <v>96</v>
      </c>
      <c r="BW20" s="84">
        <v>47</v>
      </c>
      <c r="BX20" s="84">
        <v>36</v>
      </c>
      <c r="BY20" s="84">
        <v>31</v>
      </c>
      <c r="BZ20" s="84">
        <v>32</v>
      </c>
      <c r="CA20" s="84">
        <v>11</v>
      </c>
      <c r="CB20" s="84">
        <v>32</v>
      </c>
      <c r="CC20" s="84">
        <v>3</v>
      </c>
      <c r="CD20" s="84">
        <v>3</v>
      </c>
      <c r="CE20" s="84">
        <v>70</v>
      </c>
    </row>
    <row r="21" spans="1:83" s="25" customFormat="1" ht="15.75" customHeight="1">
      <c r="A21" s="120" t="s">
        <v>247</v>
      </c>
      <c r="B21" s="84">
        <v>488</v>
      </c>
      <c r="C21" s="84">
        <v>82</v>
      </c>
      <c r="D21" s="84">
        <v>86</v>
      </c>
      <c r="E21" s="84">
        <v>51</v>
      </c>
      <c r="F21" s="84">
        <v>59</v>
      </c>
      <c r="G21" s="84">
        <v>61</v>
      </c>
      <c r="H21" s="84">
        <v>69</v>
      </c>
      <c r="I21" s="84">
        <v>80</v>
      </c>
      <c r="J21" s="84">
        <v>256</v>
      </c>
      <c r="K21" s="84">
        <v>29</v>
      </c>
      <c r="L21" s="84">
        <v>1154</v>
      </c>
      <c r="M21" s="84">
        <v>168</v>
      </c>
      <c r="N21" s="84">
        <v>33</v>
      </c>
      <c r="O21" s="84">
        <v>216</v>
      </c>
      <c r="P21" s="84">
        <v>237</v>
      </c>
      <c r="Q21" s="84">
        <v>20</v>
      </c>
      <c r="R21" s="84">
        <v>13</v>
      </c>
      <c r="S21" s="84">
        <v>94</v>
      </c>
      <c r="T21" s="84">
        <v>120</v>
      </c>
      <c r="U21" s="84">
        <v>44</v>
      </c>
      <c r="V21" s="84">
        <v>34</v>
      </c>
      <c r="W21" s="84">
        <v>0</v>
      </c>
      <c r="X21" s="84">
        <v>18</v>
      </c>
      <c r="Y21" s="84">
        <v>51</v>
      </c>
      <c r="Z21" s="84">
        <v>46</v>
      </c>
      <c r="AA21" s="84">
        <v>7</v>
      </c>
      <c r="AB21" s="84">
        <v>6</v>
      </c>
      <c r="AC21" s="84">
        <v>244</v>
      </c>
      <c r="AD21" s="84">
        <v>148</v>
      </c>
      <c r="AE21" s="84">
        <v>154</v>
      </c>
      <c r="AF21" s="84">
        <v>88</v>
      </c>
      <c r="AG21" s="84">
        <v>36</v>
      </c>
      <c r="AH21" s="84">
        <v>28</v>
      </c>
      <c r="AI21" s="84">
        <v>4</v>
      </c>
      <c r="AJ21" s="84">
        <v>2</v>
      </c>
      <c r="AK21" s="84">
        <v>0</v>
      </c>
      <c r="AL21" s="84">
        <v>0</v>
      </c>
      <c r="AM21" s="84">
        <v>37</v>
      </c>
      <c r="AN21" s="84">
        <v>25</v>
      </c>
      <c r="AO21" s="84">
        <v>13</v>
      </c>
      <c r="AP21" s="84">
        <v>5</v>
      </c>
      <c r="AQ21" s="84">
        <v>364</v>
      </c>
      <c r="AR21" s="84">
        <v>28</v>
      </c>
      <c r="AS21" s="84">
        <f t="shared" si="0"/>
        <v>244</v>
      </c>
      <c r="AT21" s="84">
        <f t="shared" si="1"/>
        <v>148</v>
      </c>
      <c r="AU21" s="84">
        <v>0</v>
      </c>
      <c r="AV21" s="84">
        <v>0</v>
      </c>
      <c r="AW21" s="84">
        <v>36</v>
      </c>
      <c r="AX21" s="84">
        <v>18</v>
      </c>
      <c r="AY21" s="84">
        <v>41</v>
      </c>
      <c r="AZ21" s="84">
        <v>33</v>
      </c>
      <c r="BA21" s="84">
        <v>28</v>
      </c>
      <c r="BB21" s="84">
        <v>18</v>
      </c>
      <c r="BC21" s="84">
        <v>139</v>
      </c>
      <c r="BD21" s="84">
        <v>79</v>
      </c>
      <c r="BE21" s="84">
        <v>244</v>
      </c>
      <c r="BF21" s="84">
        <v>148</v>
      </c>
      <c r="BG21" s="84">
        <v>5</v>
      </c>
      <c r="BH21" s="84">
        <v>2</v>
      </c>
      <c r="BI21" s="84">
        <v>29</v>
      </c>
      <c r="BJ21" s="84">
        <v>25</v>
      </c>
      <c r="BK21" s="84">
        <v>79</v>
      </c>
      <c r="BL21" s="84">
        <v>55</v>
      </c>
      <c r="BM21" s="84">
        <v>61</v>
      </c>
      <c r="BN21" s="84">
        <v>23</v>
      </c>
      <c r="BO21" s="84">
        <v>13</v>
      </c>
      <c r="BP21" s="84">
        <v>5</v>
      </c>
      <c r="BQ21" s="84">
        <v>3</v>
      </c>
      <c r="BR21" s="84">
        <v>6</v>
      </c>
      <c r="BS21" s="84">
        <v>54</v>
      </c>
      <c r="BT21" s="84">
        <v>32</v>
      </c>
      <c r="BU21" s="84">
        <v>419</v>
      </c>
      <c r="BV21" s="84">
        <v>63</v>
      </c>
      <c r="BW21" s="84">
        <v>75</v>
      </c>
      <c r="BX21" s="84">
        <v>50</v>
      </c>
      <c r="BY21" s="84">
        <v>61</v>
      </c>
      <c r="BZ21" s="84">
        <v>83</v>
      </c>
      <c r="CA21" s="84">
        <v>17</v>
      </c>
      <c r="CB21" s="84">
        <v>5</v>
      </c>
      <c r="CC21" s="84">
        <v>2</v>
      </c>
      <c r="CD21" s="84">
        <v>23</v>
      </c>
      <c r="CE21" s="84">
        <v>40</v>
      </c>
    </row>
    <row r="22" spans="1:83" s="25" customFormat="1" ht="15.75" customHeight="1">
      <c r="A22" s="120" t="s">
        <v>248</v>
      </c>
      <c r="B22" s="84">
        <v>108</v>
      </c>
      <c r="C22" s="84">
        <v>19</v>
      </c>
      <c r="D22" s="84">
        <v>12</v>
      </c>
      <c r="E22" s="84">
        <v>17</v>
      </c>
      <c r="F22" s="84">
        <v>15</v>
      </c>
      <c r="G22" s="84">
        <v>17</v>
      </c>
      <c r="H22" s="84">
        <v>16</v>
      </c>
      <c r="I22" s="84">
        <v>12</v>
      </c>
      <c r="J22" s="84">
        <v>134</v>
      </c>
      <c r="K22" s="84">
        <v>36</v>
      </c>
      <c r="L22" s="84">
        <v>308</v>
      </c>
      <c r="M22" s="84">
        <v>201</v>
      </c>
      <c r="N22" s="84">
        <v>0</v>
      </c>
      <c r="O22" s="84">
        <v>72</v>
      </c>
      <c r="P22" s="84">
        <v>77</v>
      </c>
      <c r="Q22" s="84">
        <v>10</v>
      </c>
      <c r="R22" s="84">
        <v>4</v>
      </c>
      <c r="S22" s="84">
        <v>20</v>
      </c>
      <c r="T22" s="84">
        <v>16</v>
      </c>
      <c r="U22" s="84">
        <v>5</v>
      </c>
      <c r="V22" s="84">
        <v>2</v>
      </c>
      <c r="W22" s="84">
        <v>0</v>
      </c>
      <c r="X22" s="84">
        <v>1</v>
      </c>
      <c r="Y22" s="84">
        <v>26</v>
      </c>
      <c r="Z22" s="84">
        <v>52</v>
      </c>
      <c r="AA22" s="84">
        <v>11</v>
      </c>
      <c r="AB22" s="84">
        <v>2</v>
      </c>
      <c r="AC22" s="84">
        <v>58</v>
      </c>
      <c r="AD22" s="84">
        <v>51</v>
      </c>
      <c r="AE22" s="84">
        <v>36</v>
      </c>
      <c r="AF22" s="84">
        <v>39</v>
      </c>
      <c r="AG22" s="84">
        <v>16</v>
      </c>
      <c r="AH22" s="84">
        <v>6</v>
      </c>
      <c r="AI22" s="84">
        <v>2</v>
      </c>
      <c r="AJ22" s="84">
        <v>3</v>
      </c>
      <c r="AK22" s="84">
        <v>0</v>
      </c>
      <c r="AL22" s="84">
        <v>0</v>
      </c>
      <c r="AM22" s="84">
        <v>4</v>
      </c>
      <c r="AN22" s="84">
        <v>3</v>
      </c>
      <c r="AO22" s="84">
        <v>0</v>
      </c>
      <c r="AP22" s="84">
        <v>0</v>
      </c>
      <c r="AQ22" s="84">
        <v>84</v>
      </c>
      <c r="AR22" s="84">
        <v>25</v>
      </c>
      <c r="AS22" s="84">
        <f t="shared" si="0"/>
        <v>58</v>
      </c>
      <c r="AT22" s="84">
        <f t="shared" si="1"/>
        <v>51</v>
      </c>
      <c r="AU22" s="84">
        <v>1</v>
      </c>
      <c r="AV22" s="84">
        <v>1</v>
      </c>
      <c r="AW22" s="84">
        <v>18</v>
      </c>
      <c r="AX22" s="84">
        <v>5</v>
      </c>
      <c r="AY22" s="84">
        <v>31</v>
      </c>
      <c r="AZ22" s="84">
        <v>35</v>
      </c>
      <c r="BA22" s="84">
        <v>8</v>
      </c>
      <c r="BB22" s="84">
        <v>10</v>
      </c>
      <c r="BC22" s="84">
        <v>0</v>
      </c>
      <c r="BD22" s="84">
        <v>0</v>
      </c>
      <c r="BE22" s="84">
        <v>58</v>
      </c>
      <c r="BF22" s="84">
        <v>51</v>
      </c>
      <c r="BG22" s="84">
        <v>1</v>
      </c>
      <c r="BH22" s="84">
        <v>2</v>
      </c>
      <c r="BI22" s="84">
        <v>11</v>
      </c>
      <c r="BJ22" s="84">
        <v>14</v>
      </c>
      <c r="BK22" s="84">
        <v>27</v>
      </c>
      <c r="BL22" s="84">
        <v>26</v>
      </c>
      <c r="BM22" s="84">
        <v>16</v>
      </c>
      <c r="BN22" s="84">
        <v>7</v>
      </c>
      <c r="BO22" s="84">
        <v>3</v>
      </c>
      <c r="BP22" s="84">
        <v>0</v>
      </c>
      <c r="BQ22" s="84">
        <v>0</v>
      </c>
      <c r="BR22" s="84">
        <v>2</v>
      </c>
      <c r="BS22" s="84">
        <v>0</v>
      </c>
      <c r="BT22" s="84">
        <v>0</v>
      </c>
      <c r="BU22" s="83">
        <v>323</v>
      </c>
      <c r="BV22" s="83">
        <v>74</v>
      </c>
      <c r="BW22" s="83">
        <v>65</v>
      </c>
      <c r="BX22" s="83">
        <v>79</v>
      </c>
      <c r="BY22" s="83">
        <v>62</v>
      </c>
      <c r="BZ22" s="83">
        <v>38</v>
      </c>
      <c r="CA22" s="83">
        <v>3</v>
      </c>
      <c r="CB22" s="83">
        <v>1</v>
      </c>
      <c r="CC22" s="83">
        <v>1</v>
      </c>
      <c r="CD22" s="83">
        <v>0</v>
      </c>
      <c r="CE22" s="83">
        <v>0</v>
      </c>
    </row>
    <row r="23" spans="1:83" s="25" customFormat="1" ht="15.75" customHeight="1">
      <c r="A23" s="120" t="s">
        <v>249</v>
      </c>
      <c r="B23" s="84">
        <v>182</v>
      </c>
      <c r="C23" s="84">
        <v>10</v>
      </c>
      <c r="D23" s="84">
        <v>18</v>
      </c>
      <c r="E23" s="84">
        <v>41</v>
      </c>
      <c r="F23" s="84">
        <v>16</v>
      </c>
      <c r="G23" s="84">
        <v>24</v>
      </c>
      <c r="H23" s="84">
        <v>44</v>
      </c>
      <c r="I23" s="84">
        <v>29</v>
      </c>
      <c r="J23" s="84">
        <v>258</v>
      </c>
      <c r="K23" s="84">
        <v>15</v>
      </c>
      <c r="L23" s="84">
        <v>315</v>
      </c>
      <c r="M23" s="84">
        <v>238</v>
      </c>
      <c r="N23" s="84">
        <v>31</v>
      </c>
      <c r="O23" s="84">
        <v>98</v>
      </c>
      <c r="P23" s="84">
        <v>84</v>
      </c>
      <c r="Q23" s="84">
        <v>11</v>
      </c>
      <c r="R23" s="84">
        <v>8</v>
      </c>
      <c r="S23" s="84">
        <v>15</v>
      </c>
      <c r="T23" s="84">
        <v>11</v>
      </c>
      <c r="U23" s="84">
        <v>2</v>
      </c>
      <c r="V23" s="84">
        <v>1</v>
      </c>
      <c r="W23" s="84">
        <v>1</v>
      </c>
      <c r="X23" s="84">
        <v>6</v>
      </c>
      <c r="Y23" s="84">
        <v>61</v>
      </c>
      <c r="Z23" s="84">
        <v>45</v>
      </c>
      <c r="AA23" s="84">
        <v>8</v>
      </c>
      <c r="AB23" s="84">
        <v>13</v>
      </c>
      <c r="AC23" s="84">
        <v>110</v>
      </c>
      <c r="AD23" s="84">
        <v>71</v>
      </c>
      <c r="AE23" s="84">
        <v>80</v>
      </c>
      <c r="AF23" s="84">
        <v>61</v>
      </c>
      <c r="AG23" s="84">
        <v>4</v>
      </c>
      <c r="AH23" s="84">
        <v>7</v>
      </c>
      <c r="AI23" s="84">
        <v>3</v>
      </c>
      <c r="AJ23" s="84">
        <v>3</v>
      </c>
      <c r="AK23" s="84">
        <v>13</v>
      </c>
      <c r="AL23" s="84">
        <v>0</v>
      </c>
      <c r="AM23" s="84">
        <v>0</v>
      </c>
      <c r="AN23" s="84">
        <v>0</v>
      </c>
      <c r="AO23" s="84">
        <v>10</v>
      </c>
      <c r="AP23" s="84">
        <v>0</v>
      </c>
      <c r="AQ23" s="84">
        <v>80</v>
      </c>
      <c r="AR23" s="84">
        <v>101</v>
      </c>
      <c r="AS23" s="84">
        <f t="shared" si="0"/>
        <v>110</v>
      </c>
      <c r="AT23" s="84">
        <f t="shared" si="1"/>
        <v>71</v>
      </c>
      <c r="AU23" s="84">
        <v>4</v>
      </c>
      <c r="AV23" s="84">
        <v>0</v>
      </c>
      <c r="AW23" s="84">
        <v>37</v>
      </c>
      <c r="AX23" s="84">
        <v>11</v>
      </c>
      <c r="AY23" s="84">
        <v>32</v>
      </c>
      <c r="AZ23" s="84">
        <v>23</v>
      </c>
      <c r="BA23" s="84">
        <v>21</v>
      </c>
      <c r="BB23" s="84">
        <v>22</v>
      </c>
      <c r="BC23" s="84">
        <v>16</v>
      </c>
      <c r="BD23" s="84">
        <v>15</v>
      </c>
      <c r="BE23" s="84">
        <v>110</v>
      </c>
      <c r="BF23" s="84">
        <v>71</v>
      </c>
      <c r="BG23" s="84">
        <v>2</v>
      </c>
      <c r="BH23" s="84">
        <v>2</v>
      </c>
      <c r="BI23" s="84">
        <v>14</v>
      </c>
      <c r="BJ23" s="84">
        <v>14</v>
      </c>
      <c r="BK23" s="84">
        <v>39</v>
      </c>
      <c r="BL23" s="84">
        <v>35</v>
      </c>
      <c r="BM23" s="84">
        <v>33</v>
      </c>
      <c r="BN23" s="84">
        <v>14</v>
      </c>
      <c r="BO23" s="84">
        <v>21</v>
      </c>
      <c r="BP23" s="84">
        <v>0</v>
      </c>
      <c r="BQ23" s="84">
        <v>1</v>
      </c>
      <c r="BR23" s="84">
        <v>6</v>
      </c>
      <c r="BS23" s="84">
        <v>0</v>
      </c>
      <c r="BT23" s="84">
        <v>0</v>
      </c>
      <c r="BU23" s="84">
        <v>296</v>
      </c>
      <c r="BV23" s="84">
        <v>58</v>
      </c>
      <c r="BW23" s="84">
        <v>73</v>
      </c>
      <c r="BX23" s="84">
        <v>47</v>
      </c>
      <c r="BY23" s="84">
        <v>27</v>
      </c>
      <c r="BZ23" s="84">
        <v>40</v>
      </c>
      <c r="CA23" s="84">
        <v>6</v>
      </c>
      <c r="CB23" s="84">
        <v>7</v>
      </c>
      <c r="CC23" s="84">
        <v>0</v>
      </c>
      <c r="CD23" s="84">
        <v>0</v>
      </c>
      <c r="CE23" s="84">
        <v>38</v>
      </c>
    </row>
    <row r="24" spans="1:83" s="25" customFormat="1" ht="15.75" customHeight="1">
      <c r="A24" s="120" t="s">
        <v>250</v>
      </c>
      <c r="B24" s="84">
        <v>18</v>
      </c>
      <c r="C24" s="84">
        <v>0</v>
      </c>
      <c r="D24" s="84">
        <v>2</v>
      </c>
      <c r="E24" s="84">
        <v>0</v>
      </c>
      <c r="F24" s="84">
        <v>0</v>
      </c>
      <c r="G24" s="84">
        <v>0</v>
      </c>
      <c r="H24" s="84">
        <v>13</v>
      </c>
      <c r="I24" s="84">
        <v>3</v>
      </c>
      <c r="J24" s="84">
        <v>3</v>
      </c>
      <c r="K24" s="84">
        <v>1</v>
      </c>
      <c r="L24" s="84">
        <v>8</v>
      </c>
      <c r="M24" s="84">
        <v>38</v>
      </c>
      <c r="N24" s="84">
        <v>0</v>
      </c>
      <c r="O24" s="84">
        <v>16</v>
      </c>
      <c r="P24" s="84">
        <v>8</v>
      </c>
      <c r="Q24" s="84">
        <v>0</v>
      </c>
      <c r="R24" s="84">
        <v>0</v>
      </c>
      <c r="S24" s="84">
        <v>4</v>
      </c>
      <c r="T24" s="84">
        <v>1</v>
      </c>
      <c r="U24" s="84">
        <v>1</v>
      </c>
      <c r="V24" s="84">
        <v>0</v>
      </c>
      <c r="W24" s="84">
        <v>0</v>
      </c>
      <c r="X24" s="84">
        <v>0</v>
      </c>
      <c r="Y24" s="84">
        <v>8</v>
      </c>
      <c r="Z24" s="84">
        <v>5</v>
      </c>
      <c r="AA24" s="84">
        <v>3</v>
      </c>
      <c r="AB24" s="84">
        <v>2</v>
      </c>
      <c r="AC24" s="84">
        <v>17</v>
      </c>
      <c r="AD24" s="84">
        <v>4</v>
      </c>
      <c r="AE24" s="84">
        <v>16</v>
      </c>
      <c r="AF24" s="84">
        <v>2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1</v>
      </c>
      <c r="AP24" s="84">
        <v>2</v>
      </c>
      <c r="AQ24" s="84">
        <v>21</v>
      </c>
      <c r="AR24" s="84">
        <v>0</v>
      </c>
      <c r="AS24" s="84">
        <f t="shared" si="0"/>
        <v>17</v>
      </c>
      <c r="AT24" s="84">
        <f t="shared" si="1"/>
        <v>4</v>
      </c>
      <c r="AU24" s="84">
        <v>0</v>
      </c>
      <c r="AV24" s="84">
        <v>0</v>
      </c>
      <c r="AW24" s="84">
        <v>5</v>
      </c>
      <c r="AX24" s="84">
        <v>2</v>
      </c>
      <c r="AY24" s="84">
        <v>7</v>
      </c>
      <c r="AZ24" s="84">
        <v>1</v>
      </c>
      <c r="BA24" s="84">
        <v>5</v>
      </c>
      <c r="BB24" s="84">
        <v>1</v>
      </c>
      <c r="BC24" s="84">
        <v>0</v>
      </c>
      <c r="BD24" s="84">
        <v>0</v>
      </c>
      <c r="BE24" s="84">
        <v>17</v>
      </c>
      <c r="BF24" s="84">
        <v>4</v>
      </c>
      <c r="BG24" s="84">
        <v>0</v>
      </c>
      <c r="BH24" s="84">
        <v>0</v>
      </c>
      <c r="BI24" s="84">
        <v>0</v>
      </c>
      <c r="BJ24" s="84">
        <v>0</v>
      </c>
      <c r="BK24" s="84">
        <v>10</v>
      </c>
      <c r="BL24" s="84">
        <v>4</v>
      </c>
      <c r="BM24" s="84">
        <v>6</v>
      </c>
      <c r="BN24" s="84">
        <v>0</v>
      </c>
      <c r="BO24" s="84">
        <v>1</v>
      </c>
      <c r="BP24" s="84">
        <v>0</v>
      </c>
      <c r="BQ24" s="84">
        <v>0</v>
      </c>
      <c r="BR24" s="84">
        <v>0</v>
      </c>
      <c r="BS24" s="84">
        <v>0</v>
      </c>
      <c r="BT24" s="84">
        <v>0</v>
      </c>
      <c r="BU24" s="84">
        <v>21</v>
      </c>
      <c r="BV24" s="84">
        <v>12</v>
      </c>
      <c r="BW24" s="84">
        <v>3</v>
      </c>
      <c r="BX24" s="84">
        <v>1</v>
      </c>
      <c r="BY24" s="84">
        <v>1</v>
      </c>
      <c r="BZ24" s="84">
        <v>0</v>
      </c>
      <c r="CA24" s="84">
        <v>4</v>
      </c>
      <c r="CB24" s="84">
        <v>0</v>
      </c>
      <c r="CC24" s="84">
        <v>0</v>
      </c>
      <c r="CD24" s="84">
        <v>0</v>
      </c>
      <c r="CE24" s="84">
        <v>0</v>
      </c>
    </row>
    <row r="25" spans="1:83" s="25" customFormat="1" ht="15.75" customHeight="1">
      <c r="A25" s="120" t="s">
        <v>251</v>
      </c>
      <c r="B25" s="84">
        <v>56</v>
      </c>
      <c r="C25" s="84">
        <v>7</v>
      </c>
      <c r="D25" s="84">
        <v>5</v>
      </c>
      <c r="E25" s="84">
        <v>11</v>
      </c>
      <c r="F25" s="84">
        <v>6</v>
      </c>
      <c r="G25" s="84">
        <v>7</v>
      </c>
      <c r="H25" s="84">
        <v>11</v>
      </c>
      <c r="I25" s="84">
        <v>9</v>
      </c>
      <c r="J25" s="84">
        <v>56</v>
      </c>
      <c r="K25" s="84">
        <v>11</v>
      </c>
      <c r="L25" s="84">
        <v>15</v>
      </c>
      <c r="M25" s="84">
        <v>22</v>
      </c>
      <c r="N25" s="84">
        <v>0</v>
      </c>
      <c r="O25" s="84">
        <v>31</v>
      </c>
      <c r="P25" s="84">
        <v>25</v>
      </c>
      <c r="Q25" s="84">
        <v>8</v>
      </c>
      <c r="R25" s="84">
        <v>4</v>
      </c>
      <c r="S25" s="84">
        <v>10</v>
      </c>
      <c r="T25" s="84">
        <v>8</v>
      </c>
      <c r="U25" s="84">
        <v>0</v>
      </c>
      <c r="V25" s="84">
        <v>2</v>
      </c>
      <c r="W25" s="84">
        <v>0</v>
      </c>
      <c r="X25" s="84">
        <v>0</v>
      </c>
      <c r="Y25" s="84">
        <v>12</v>
      </c>
      <c r="Z25" s="84">
        <v>10</v>
      </c>
      <c r="AA25" s="84">
        <v>1</v>
      </c>
      <c r="AB25" s="84">
        <v>1</v>
      </c>
      <c r="AC25" s="84">
        <v>26</v>
      </c>
      <c r="AD25" s="84">
        <v>28</v>
      </c>
      <c r="AE25" s="84">
        <v>24</v>
      </c>
      <c r="AF25" s="84">
        <v>24</v>
      </c>
      <c r="AG25" s="84">
        <v>1</v>
      </c>
      <c r="AH25" s="84">
        <v>2</v>
      </c>
      <c r="AI25" s="84">
        <v>0</v>
      </c>
      <c r="AJ25" s="84">
        <v>1</v>
      </c>
      <c r="AK25" s="84">
        <v>0</v>
      </c>
      <c r="AL25" s="84">
        <v>0</v>
      </c>
      <c r="AM25" s="84">
        <v>0</v>
      </c>
      <c r="AN25" s="84">
        <v>1</v>
      </c>
      <c r="AO25" s="84">
        <v>1</v>
      </c>
      <c r="AP25" s="84">
        <v>0</v>
      </c>
      <c r="AQ25" s="84">
        <v>54</v>
      </c>
      <c r="AR25" s="84">
        <v>0</v>
      </c>
      <c r="AS25" s="84">
        <f t="shared" si="0"/>
        <v>26</v>
      </c>
      <c r="AT25" s="84">
        <f t="shared" si="1"/>
        <v>28</v>
      </c>
      <c r="AU25" s="84">
        <v>0</v>
      </c>
      <c r="AV25" s="84">
        <v>2</v>
      </c>
      <c r="AW25" s="84">
        <v>4</v>
      </c>
      <c r="AX25" s="84">
        <v>8</v>
      </c>
      <c r="AY25" s="84">
        <v>6</v>
      </c>
      <c r="AZ25" s="84">
        <v>2</v>
      </c>
      <c r="BA25" s="84">
        <v>3</v>
      </c>
      <c r="BB25" s="84">
        <v>5</v>
      </c>
      <c r="BC25" s="84">
        <v>13</v>
      </c>
      <c r="BD25" s="84">
        <v>11</v>
      </c>
      <c r="BE25" s="84">
        <v>26</v>
      </c>
      <c r="BF25" s="84">
        <v>28</v>
      </c>
      <c r="BG25" s="84">
        <v>1</v>
      </c>
      <c r="BH25" s="84">
        <v>0</v>
      </c>
      <c r="BI25" s="84">
        <v>2</v>
      </c>
      <c r="BJ25" s="84">
        <v>8</v>
      </c>
      <c r="BK25" s="84">
        <v>12</v>
      </c>
      <c r="BL25" s="84">
        <v>9</v>
      </c>
      <c r="BM25" s="84">
        <v>10</v>
      </c>
      <c r="BN25" s="84">
        <v>8</v>
      </c>
      <c r="BO25" s="84">
        <v>0</v>
      </c>
      <c r="BP25" s="84">
        <v>1</v>
      </c>
      <c r="BQ25" s="84">
        <v>1</v>
      </c>
      <c r="BR25" s="84">
        <v>1</v>
      </c>
      <c r="BS25" s="84">
        <v>0</v>
      </c>
      <c r="BT25" s="84">
        <v>1</v>
      </c>
      <c r="BU25" s="83">
        <v>61</v>
      </c>
      <c r="BV25" s="83">
        <v>16</v>
      </c>
      <c r="BW25" s="83">
        <v>9</v>
      </c>
      <c r="BX25" s="83">
        <v>2</v>
      </c>
      <c r="BY25" s="83">
        <v>7</v>
      </c>
      <c r="BZ25" s="83">
        <v>12</v>
      </c>
      <c r="CA25" s="83">
        <v>7</v>
      </c>
      <c r="CB25" s="83">
        <v>0</v>
      </c>
      <c r="CC25" s="83">
        <v>0</v>
      </c>
      <c r="CD25" s="83">
        <v>0</v>
      </c>
      <c r="CE25" s="83">
        <v>8</v>
      </c>
    </row>
    <row r="26" spans="1:83" s="25" customFormat="1" ht="15.75" customHeight="1">
      <c r="A26" s="120" t="s">
        <v>252</v>
      </c>
      <c r="B26" s="84">
        <v>192</v>
      </c>
      <c r="C26" s="84">
        <v>38</v>
      </c>
      <c r="D26" s="84">
        <v>21</v>
      </c>
      <c r="E26" s="84">
        <v>17</v>
      </c>
      <c r="F26" s="84">
        <v>22</v>
      </c>
      <c r="G26" s="84">
        <v>25</v>
      </c>
      <c r="H26" s="84">
        <v>6</v>
      </c>
      <c r="I26" s="84">
        <v>63</v>
      </c>
      <c r="J26" s="84">
        <v>62</v>
      </c>
      <c r="K26" s="84">
        <v>128</v>
      </c>
      <c r="L26" s="84">
        <v>204</v>
      </c>
      <c r="M26" s="84">
        <v>23</v>
      </c>
      <c r="N26" s="84">
        <v>52</v>
      </c>
      <c r="O26" s="84">
        <v>44</v>
      </c>
      <c r="P26" s="84">
        <v>36</v>
      </c>
      <c r="Q26" s="84">
        <v>5</v>
      </c>
      <c r="R26" s="84">
        <v>3</v>
      </c>
      <c r="S26" s="84">
        <v>11</v>
      </c>
      <c r="T26" s="84">
        <v>5</v>
      </c>
      <c r="U26" s="84">
        <v>3</v>
      </c>
      <c r="V26" s="84">
        <v>6</v>
      </c>
      <c r="W26" s="84">
        <v>0</v>
      </c>
      <c r="X26" s="84">
        <v>6</v>
      </c>
      <c r="Y26" s="84">
        <v>11</v>
      </c>
      <c r="Z26" s="84">
        <v>5</v>
      </c>
      <c r="AA26" s="84">
        <v>14</v>
      </c>
      <c r="AB26" s="84">
        <v>11</v>
      </c>
      <c r="AC26" s="84">
        <v>35</v>
      </c>
      <c r="AD26" s="84">
        <v>29</v>
      </c>
      <c r="AE26" s="84">
        <v>29</v>
      </c>
      <c r="AF26" s="84">
        <v>23</v>
      </c>
      <c r="AG26" s="84">
        <v>0</v>
      </c>
      <c r="AH26" s="84">
        <v>1</v>
      </c>
      <c r="AI26" s="84">
        <v>2</v>
      </c>
      <c r="AJ26" s="84">
        <v>2</v>
      </c>
      <c r="AK26" s="84">
        <v>0</v>
      </c>
      <c r="AL26" s="84">
        <v>0</v>
      </c>
      <c r="AM26" s="84">
        <v>0</v>
      </c>
      <c r="AN26" s="84">
        <v>1</v>
      </c>
      <c r="AO26" s="84">
        <v>4</v>
      </c>
      <c r="AP26" s="84">
        <v>2</v>
      </c>
      <c r="AQ26" s="84">
        <v>63</v>
      </c>
      <c r="AR26" s="84">
        <v>1</v>
      </c>
      <c r="AS26" s="84">
        <f t="shared" si="0"/>
        <v>35</v>
      </c>
      <c r="AT26" s="84">
        <f t="shared" si="1"/>
        <v>29</v>
      </c>
      <c r="AU26" s="84">
        <v>2</v>
      </c>
      <c r="AV26" s="84">
        <v>1</v>
      </c>
      <c r="AW26" s="84">
        <v>11</v>
      </c>
      <c r="AX26" s="84">
        <v>4</v>
      </c>
      <c r="AY26" s="84">
        <v>12</v>
      </c>
      <c r="AZ26" s="84">
        <v>8</v>
      </c>
      <c r="BA26" s="84">
        <v>2</v>
      </c>
      <c r="BB26" s="84">
        <v>2</v>
      </c>
      <c r="BC26" s="84">
        <v>8</v>
      </c>
      <c r="BD26" s="84">
        <v>14</v>
      </c>
      <c r="BE26" s="84">
        <v>35</v>
      </c>
      <c r="BF26" s="84">
        <v>29</v>
      </c>
      <c r="BG26" s="84">
        <v>0</v>
      </c>
      <c r="BH26" s="84">
        <v>2</v>
      </c>
      <c r="BI26" s="84">
        <v>7</v>
      </c>
      <c r="BJ26" s="84">
        <v>3</v>
      </c>
      <c r="BK26" s="84">
        <v>13</v>
      </c>
      <c r="BL26" s="84">
        <v>7</v>
      </c>
      <c r="BM26" s="84">
        <v>9</v>
      </c>
      <c r="BN26" s="84">
        <v>7</v>
      </c>
      <c r="BO26" s="84">
        <v>3</v>
      </c>
      <c r="BP26" s="84">
        <v>1</v>
      </c>
      <c r="BQ26" s="84">
        <v>0</v>
      </c>
      <c r="BR26" s="84">
        <v>3</v>
      </c>
      <c r="BS26" s="84">
        <v>3</v>
      </c>
      <c r="BT26" s="84">
        <v>6</v>
      </c>
      <c r="BU26" s="84">
        <v>81</v>
      </c>
      <c r="BV26" s="84">
        <v>27</v>
      </c>
      <c r="BW26" s="84">
        <v>15</v>
      </c>
      <c r="BX26" s="84">
        <v>7</v>
      </c>
      <c r="BY26" s="84">
        <v>3</v>
      </c>
      <c r="BZ26" s="84">
        <v>2</v>
      </c>
      <c r="CA26" s="84">
        <v>5</v>
      </c>
      <c r="CB26" s="84">
        <v>0</v>
      </c>
      <c r="CC26" s="84">
        <v>1</v>
      </c>
      <c r="CD26" s="84">
        <v>1</v>
      </c>
      <c r="CE26" s="84">
        <v>20</v>
      </c>
    </row>
    <row r="27" spans="1:83" s="25" customFormat="1" ht="15.75" customHeight="1">
      <c r="A27" s="120" t="s">
        <v>253</v>
      </c>
      <c r="B27" s="84">
        <v>254</v>
      </c>
      <c r="C27" s="84">
        <v>41</v>
      </c>
      <c r="D27" s="84">
        <v>21</v>
      </c>
      <c r="E27" s="84">
        <v>35</v>
      </c>
      <c r="F27" s="84">
        <v>45</v>
      </c>
      <c r="G27" s="84">
        <v>59</v>
      </c>
      <c r="H27" s="84">
        <v>16</v>
      </c>
      <c r="I27" s="84">
        <v>37</v>
      </c>
      <c r="J27" s="84">
        <v>228</v>
      </c>
      <c r="K27" s="84">
        <v>22</v>
      </c>
      <c r="L27" s="84">
        <v>451</v>
      </c>
      <c r="M27" s="84">
        <v>63</v>
      </c>
      <c r="N27" s="84">
        <v>0</v>
      </c>
      <c r="O27" s="84">
        <v>154</v>
      </c>
      <c r="P27" s="84">
        <v>122</v>
      </c>
      <c r="Q27" s="84">
        <v>26</v>
      </c>
      <c r="R27" s="84">
        <v>24</v>
      </c>
      <c r="S27" s="84">
        <v>45</v>
      </c>
      <c r="T27" s="84">
        <v>54</v>
      </c>
      <c r="U27" s="84">
        <v>19</v>
      </c>
      <c r="V27" s="84">
        <v>10</v>
      </c>
      <c r="W27" s="84">
        <v>0</v>
      </c>
      <c r="X27" s="84">
        <v>0</v>
      </c>
      <c r="Y27" s="84">
        <v>43</v>
      </c>
      <c r="Z27" s="84">
        <v>23</v>
      </c>
      <c r="AA27" s="84">
        <v>21</v>
      </c>
      <c r="AB27" s="84">
        <v>11</v>
      </c>
      <c r="AC27" s="84">
        <v>129</v>
      </c>
      <c r="AD27" s="84">
        <v>123</v>
      </c>
      <c r="AE27" s="84">
        <v>115</v>
      </c>
      <c r="AF27" s="84">
        <v>110</v>
      </c>
      <c r="AG27" s="84">
        <v>3</v>
      </c>
      <c r="AH27" s="84">
        <v>5</v>
      </c>
      <c r="AI27" s="84">
        <v>3</v>
      </c>
      <c r="AJ27" s="84">
        <v>3</v>
      </c>
      <c r="AK27" s="84">
        <v>0</v>
      </c>
      <c r="AL27" s="84">
        <v>0</v>
      </c>
      <c r="AM27" s="84">
        <v>4</v>
      </c>
      <c r="AN27" s="84">
        <v>3</v>
      </c>
      <c r="AO27" s="84">
        <v>4</v>
      </c>
      <c r="AP27" s="84">
        <v>2</v>
      </c>
      <c r="AQ27" s="84">
        <v>251</v>
      </c>
      <c r="AR27" s="84">
        <v>1</v>
      </c>
      <c r="AS27" s="84">
        <f t="shared" si="0"/>
        <v>129</v>
      </c>
      <c r="AT27" s="84">
        <f t="shared" si="1"/>
        <v>123</v>
      </c>
      <c r="AU27" s="84">
        <v>5</v>
      </c>
      <c r="AV27" s="84">
        <v>6</v>
      </c>
      <c r="AW27" s="84">
        <v>34</v>
      </c>
      <c r="AX27" s="84">
        <v>35</v>
      </c>
      <c r="AY27" s="84">
        <v>62</v>
      </c>
      <c r="AZ27" s="84">
        <v>55</v>
      </c>
      <c r="BA27" s="84">
        <v>8</v>
      </c>
      <c r="BB27" s="84">
        <v>6</v>
      </c>
      <c r="BC27" s="84">
        <v>20</v>
      </c>
      <c r="BD27" s="84">
        <v>21</v>
      </c>
      <c r="BE27" s="84">
        <v>129</v>
      </c>
      <c r="BF27" s="84">
        <v>123</v>
      </c>
      <c r="BG27" s="84">
        <v>2</v>
      </c>
      <c r="BH27" s="84">
        <v>1</v>
      </c>
      <c r="BI27" s="84">
        <v>13</v>
      </c>
      <c r="BJ27" s="84">
        <v>41</v>
      </c>
      <c r="BK27" s="84">
        <v>70</v>
      </c>
      <c r="BL27" s="84">
        <v>59</v>
      </c>
      <c r="BM27" s="84">
        <v>19</v>
      </c>
      <c r="BN27" s="84">
        <v>9</v>
      </c>
      <c r="BO27" s="84">
        <v>2</v>
      </c>
      <c r="BP27" s="84">
        <v>2</v>
      </c>
      <c r="BQ27" s="84">
        <v>1</v>
      </c>
      <c r="BR27" s="84">
        <v>1</v>
      </c>
      <c r="BS27" s="84">
        <v>22</v>
      </c>
      <c r="BT27" s="84">
        <v>10</v>
      </c>
      <c r="BU27" s="84">
        <v>299</v>
      </c>
      <c r="BV27" s="84">
        <v>92</v>
      </c>
      <c r="BW27" s="84">
        <v>69</v>
      </c>
      <c r="BX27" s="84">
        <v>35</v>
      </c>
      <c r="BY27" s="84">
        <v>30</v>
      </c>
      <c r="BZ27" s="84">
        <v>48</v>
      </c>
      <c r="CA27" s="84">
        <v>10</v>
      </c>
      <c r="CB27" s="84">
        <v>6</v>
      </c>
      <c r="CC27" s="84">
        <v>1</v>
      </c>
      <c r="CD27" s="84">
        <v>4</v>
      </c>
      <c r="CE27" s="84">
        <v>4</v>
      </c>
    </row>
    <row r="28" spans="1:83" s="25" customFormat="1" ht="15.75" customHeight="1">
      <c r="A28" s="120" t="s">
        <v>254</v>
      </c>
      <c r="B28" s="84">
        <v>114</v>
      </c>
      <c r="C28" s="84">
        <v>17</v>
      </c>
      <c r="D28" s="84">
        <v>17</v>
      </c>
      <c r="E28" s="84">
        <v>21</v>
      </c>
      <c r="F28" s="84">
        <v>6</v>
      </c>
      <c r="G28" s="84">
        <v>18</v>
      </c>
      <c r="H28" s="84">
        <v>2</v>
      </c>
      <c r="I28" s="84">
        <v>33</v>
      </c>
      <c r="J28" s="84">
        <v>58</v>
      </c>
      <c r="K28" s="84">
        <v>18</v>
      </c>
      <c r="L28" s="84">
        <v>110</v>
      </c>
      <c r="M28" s="84">
        <v>13</v>
      </c>
      <c r="N28" s="84">
        <v>0</v>
      </c>
      <c r="O28" s="84">
        <v>29</v>
      </c>
      <c r="P28" s="84">
        <v>29</v>
      </c>
      <c r="Q28" s="84">
        <v>3</v>
      </c>
      <c r="R28" s="84">
        <v>4</v>
      </c>
      <c r="S28" s="84">
        <v>8</v>
      </c>
      <c r="T28" s="84">
        <v>7</v>
      </c>
      <c r="U28" s="84">
        <v>4</v>
      </c>
      <c r="V28" s="84">
        <v>5</v>
      </c>
      <c r="W28" s="84">
        <v>0</v>
      </c>
      <c r="X28" s="84">
        <v>0</v>
      </c>
      <c r="Y28" s="84">
        <v>12</v>
      </c>
      <c r="Z28" s="84">
        <v>11</v>
      </c>
      <c r="AA28" s="84">
        <v>2</v>
      </c>
      <c r="AB28" s="84">
        <v>2</v>
      </c>
      <c r="AC28" s="84">
        <v>24</v>
      </c>
      <c r="AD28" s="84">
        <v>34</v>
      </c>
      <c r="AE28" s="84">
        <v>21</v>
      </c>
      <c r="AF28" s="84">
        <v>30</v>
      </c>
      <c r="AG28" s="84">
        <v>1</v>
      </c>
      <c r="AH28" s="84">
        <v>1</v>
      </c>
      <c r="AI28" s="84">
        <v>0</v>
      </c>
      <c r="AJ28" s="84">
        <v>1</v>
      </c>
      <c r="AK28" s="84">
        <v>0</v>
      </c>
      <c r="AL28" s="84">
        <v>0</v>
      </c>
      <c r="AM28" s="84">
        <v>0</v>
      </c>
      <c r="AN28" s="84">
        <v>1</v>
      </c>
      <c r="AO28" s="84">
        <v>2</v>
      </c>
      <c r="AP28" s="84">
        <v>1</v>
      </c>
      <c r="AQ28" s="84">
        <v>58</v>
      </c>
      <c r="AR28" s="84">
        <v>0</v>
      </c>
      <c r="AS28" s="84">
        <f t="shared" si="0"/>
        <v>24</v>
      </c>
      <c r="AT28" s="84">
        <f t="shared" si="1"/>
        <v>34</v>
      </c>
      <c r="AU28" s="84">
        <v>2</v>
      </c>
      <c r="AV28" s="84">
        <v>4</v>
      </c>
      <c r="AW28" s="84">
        <v>8</v>
      </c>
      <c r="AX28" s="84">
        <v>12</v>
      </c>
      <c r="AY28" s="84">
        <v>12</v>
      </c>
      <c r="AZ28" s="84">
        <v>18</v>
      </c>
      <c r="BA28" s="84">
        <v>0</v>
      </c>
      <c r="BB28" s="84">
        <v>0</v>
      </c>
      <c r="BC28" s="84">
        <v>2</v>
      </c>
      <c r="BD28" s="84">
        <v>0</v>
      </c>
      <c r="BE28" s="84">
        <v>24</v>
      </c>
      <c r="BF28" s="84">
        <v>34</v>
      </c>
      <c r="BG28" s="84">
        <v>0</v>
      </c>
      <c r="BH28" s="84">
        <v>0</v>
      </c>
      <c r="BI28" s="84">
        <v>4</v>
      </c>
      <c r="BJ28" s="84">
        <v>10</v>
      </c>
      <c r="BK28" s="84">
        <v>14</v>
      </c>
      <c r="BL28" s="84">
        <v>17</v>
      </c>
      <c r="BM28" s="84">
        <v>5</v>
      </c>
      <c r="BN28" s="84">
        <v>5</v>
      </c>
      <c r="BO28" s="84">
        <v>0</v>
      </c>
      <c r="BP28" s="84">
        <v>2</v>
      </c>
      <c r="BQ28" s="84">
        <v>1</v>
      </c>
      <c r="BR28" s="84">
        <v>0</v>
      </c>
      <c r="BS28" s="84">
        <v>0</v>
      </c>
      <c r="BT28" s="84">
        <v>0</v>
      </c>
      <c r="BU28" s="83">
        <v>58</v>
      </c>
      <c r="BV28" s="83">
        <v>8</v>
      </c>
      <c r="BW28" s="83">
        <v>25</v>
      </c>
      <c r="BX28" s="83">
        <v>14</v>
      </c>
      <c r="BY28" s="83">
        <v>4</v>
      </c>
      <c r="BZ28" s="83">
        <v>0</v>
      </c>
      <c r="CA28" s="83">
        <v>2</v>
      </c>
      <c r="CB28" s="83">
        <v>2</v>
      </c>
      <c r="CC28" s="83">
        <v>0</v>
      </c>
      <c r="CD28" s="83">
        <v>0</v>
      </c>
      <c r="CE28" s="83">
        <v>3</v>
      </c>
    </row>
    <row r="29" spans="1:83" s="25" customFormat="1" ht="15.75" customHeight="1">
      <c r="A29" s="121" t="s">
        <v>422</v>
      </c>
      <c r="B29" s="84">
        <v>145</v>
      </c>
      <c r="C29" s="84">
        <v>24</v>
      </c>
      <c r="D29" s="84">
        <v>20</v>
      </c>
      <c r="E29" s="84">
        <v>22</v>
      </c>
      <c r="F29" s="84">
        <v>28</v>
      </c>
      <c r="G29" s="84">
        <v>19</v>
      </c>
      <c r="H29" s="84">
        <v>3</v>
      </c>
      <c r="I29" s="84">
        <v>29</v>
      </c>
      <c r="J29" s="84">
        <v>171</v>
      </c>
      <c r="K29" s="84">
        <v>72</v>
      </c>
      <c r="L29" s="84">
        <v>272</v>
      </c>
      <c r="M29" s="84">
        <v>22</v>
      </c>
      <c r="N29" s="84">
        <v>0</v>
      </c>
      <c r="O29" s="84">
        <v>24</v>
      </c>
      <c r="P29" s="84">
        <v>39</v>
      </c>
      <c r="Q29" s="84">
        <v>3</v>
      </c>
      <c r="R29" s="84">
        <v>7</v>
      </c>
      <c r="S29" s="84">
        <v>13</v>
      </c>
      <c r="T29" s="84">
        <v>20</v>
      </c>
      <c r="U29" s="84">
        <v>1</v>
      </c>
      <c r="V29" s="84">
        <v>3</v>
      </c>
      <c r="W29" s="84">
        <v>0</v>
      </c>
      <c r="X29" s="84">
        <v>1</v>
      </c>
      <c r="Y29" s="84">
        <v>7</v>
      </c>
      <c r="Z29" s="84">
        <v>6</v>
      </c>
      <c r="AA29" s="84">
        <v>0</v>
      </c>
      <c r="AB29" s="84">
        <v>2</v>
      </c>
      <c r="AC29" s="84">
        <v>28</v>
      </c>
      <c r="AD29" s="84">
        <v>38</v>
      </c>
      <c r="AE29" s="84">
        <v>26</v>
      </c>
      <c r="AF29" s="84">
        <v>36</v>
      </c>
      <c r="AG29" s="84">
        <v>1</v>
      </c>
      <c r="AH29" s="84">
        <v>1</v>
      </c>
      <c r="AI29" s="84">
        <v>0</v>
      </c>
      <c r="AJ29" s="84">
        <v>1</v>
      </c>
      <c r="AK29" s="84">
        <v>0</v>
      </c>
      <c r="AL29" s="84">
        <v>0</v>
      </c>
      <c r="AM29" s="84">
        <v>1</v>
      </c>
      <c r="AN29" s="84">
        <v>0</v>
      </c>
      <c r="AO29" s="84">
        <v>0</v>
      </c>
      <c r="AP29" s="84">
        <v>0</v>
      </c>
      <c r="AQ29" s="84">
        <v>66</v>
      </c>
      <c r="AR29" s="84">
        <v>0</v>
      </c>
      <c r="AS29" s="84">
        <f t="shared" si="0"/>
        <v>28</v>
      </c>
      <c r="AT29" s="84">
        <f t="shared" si="1"/>
        <v>38</v>
      </c>
      <c r="AU29" s="84">
        <v>3</v>
      </c>
      <c r="AV29" s="84">
        <v>3</v>
      </c>
      <c r="AW29" s="84">
        <v>7</v>
      </c>
      <c r="AX29" s="84">
        <v>15</v>
      </c>
      <c r="AY29" s="84">
        <v>8</v>
      </c>
      <c r="AZ29" s="84">
        <v>4</v>
      </c>
      <c r="BA29" s="84">
        <v>3</v>
      </c>
      <c r="BB29" s="84">
        <v>2</v>
      </c>
      <c r="BC29" s="84">
        <v>7</v>
      </c>
      <c r="BD29" s="84">
        <v>14</v>
      </c>
      <c r="BE29" s="84">
        <v>28</v>
      </c>
      <c r="BF29" s="84">
        <v>38</v>
      </c>
      <c r="BG29" s="84">
        <v>0</v>
      </c>
      <c r="BH29" s="84">
        <v>3</v>
      </c>
      <c r="BI29" s="84">
        <v>3</v>
      </c>
      <c r="BJ29" s="84">
        <v>8</v>
      </c>
      <c r="BK29" s="84">
        <v>13</v>
      </c>
      <c r="BL29" s="84">
        <v>15</v>
      </c>
      <c r="BM29" s="84">
        <v>7</v>
      </c>
      <c r="BN29" s="84">
        <v>6</v>
      </c>
      <c r="BO29" s="84">
        <v>2</v>
      </c>
      <c r="BP29" s="84">
        <v>0</v>
      </c>
      <c r="BQ29" s="84">
        <v>1</v>
      </c>
      <c r="BR29" s="84">
        <v>0</v>
      </c>
      <c r="BS29" s="84">
        <v>2</v>
      </c>
      <c r="BT29" s="84">
        <v>6</v>
      </c>
      <c r="BU29" s="84">
        <v>105</v>
      </c>
      <c r="BV29" s="84">
        <v>35</v>
      </c>
      <c r="BW29" s="84">
        <v>27</v>
      </c>
      <c r="BX29" s="84">
        <v>8</v>
      </c>
      <c r="BY29" s="84">
        <v>6</v>
      </c>
      <c r="BZ29" s="84">
        <v>3</v>
      </c>
      <c r="CA29" s="84">
        <v>3</v>
      </c>
      <c r="CB29" s="84">
        <v>6</v>
      </c>
      <c r="CC29" s="84">
        <v>4</v>
      </c>
      <c r="CD29" s="84">
        <v>1</v>
      </c>
      <c r="CE29" s="84">
        <v>12</v>
      </c>
    </row>
    <row r="30" spans="1:83" s="25" customFormat="1" ht="15.75" customHeight="1">
      <c r="A30" s="119" t="s">
        <v>418</v>
      </c>
      <c r="B30" s="83">
        <v>260</v>
      </c>
      <c r="C30" s="83">
        <v>60</v>
      </c>
      <c r="D30" s="83">
        <v>43</v>
      </c>
      <c r="E30" s="83">
        <v>28</v>
      </c>
      <c r="F30" s="83">
        <v>29</v>
      </c>
      <c r="G30" s="83">
        <v>24</v>
      </c>
      <c r="H30" s="83">
        <v>18</v>
      </c>
      <c r="I30" s="83">
        <v>58</v>
      </c>
      <c r="J30" s="83">
        <v>268</v>
      </c>
      <c r="K30" s="83">
        <v>34</v>
      </c>
      <c r="L30" s="83">
        <v>878</v>
      </c>
      <c r="M30" s="83">
        <v>18</v>
      </c>
      <c r="N30" s="83">
        <v>0</v>
      </c>
      <c r="O30" s="83">
        <v>136</v>
      </c>
      <c r="P30" s="83">
        <v>138</v>
      </c>
      <c r="Q30" s="83">
        <v>13</v>
      </c>
      <c r="R30" s="83">
        <v>14</v>
      </c>
      <c r="S30" s="83">
        <v>75</v>
      </c>
      <c r="T30" s="83">
        <v>58</v>
      </c>
      <c r="U30" s="83">
        <v>25</v>
      </c>
      <c r="V30" s="83">
        <v>24</v>
      </c>
      <c r="W30" s="83">
        <v>0</v>
      </c>
      <c r="X30" s="83">
        <v>15</v>
      </c>
      <c r="Y30" s="83">
        <v>16</v>
      </c>
      <c r="Z30" s="83">
        <v>22</v>
      </c>
      <c r="AA30" s="83">
        <v>7</v>
      </c>
      <c r="AB30" s="83">
        <v>5</v>
      </c>
      <c r="AC30" s="83">
        <v>135</v>
      </c>
      <c r="AD30" s="83">
        <v>63</v>
      </c>
      <c r="AE30" s="83">
        <v>111</v>
      </c>
      <c r="AF30" s="83">
        <v>57</v>
      </c>
      <c r="AG30" s="83">
        <v>5</v>
      </c>
      <c r="AH30" s="83">
        <v>2</v>
      </c>
      <c r="AI30" s="83">
        <v>10</v>
      </c>
      <c r="AJ30" s="83">
        <v>2</v>
      </c>
      <c r="AK30" s="83">
        <v>0</v>
      </c>
      <c r="AL30" s="83">
        <v>0</v>
      </c>
      <c r="AM30" s="83">
        <v>5</v>
      </c>
      <c r="AN30" s="83">
        <v>1</v>
      </c>
      <c r="AO30" s="83">
        <v>4</v>
      </c>
      <c r="AP30" s="83">
        <v>1</v>
      </c>
      <c r="AQ30" s="83">
        <v>198</v>
      </c>
      <c r="AR30" s="83">
        <v>0</v>
      </c>
      <c r="AS30" s="83">
        <f t="shared" si="0"/>
        <v>135</v>
      </c>
      <c r="AT30" s="83">
        <f t="shared" si="1"/>
        <v>63</v>
      </c>
      <c r="AU30" s="83">
        <v>16</v>
      </c>
      <c r="AV30" s="83">
        <v>9</v>
      </c>
      <c r="AW30" s="83">
        <v>23</v>
      </c>
      <c r="AX30" s="83">
        <v>19</v>
      </c>
      <c r="AY30" s="83">
        <v>22</v>
      </c>
      <c r="AZ30" s="83">
        <v>13</v>
      </c>
      <c r="BA30" s="83">
        <v>12</v>
      </c>
      <c r="BB30" s="83">
        <v>3</v>
      </c>
      <c r="BC30" s="83">
        <v>62</v>
      </c>
      <c r="BD30" s="83">
        <v>19</v>
      </c>
      <c r="BE30" s="83">
        <v>135</v>
      </c>
      <c r="BF30" s="83">
        <v>63</v>
      </c>
      <c r="BG30" s="83">
        <v>5</v>
      </c>
      <c r="BH30" s="83">
        <v>2</v>
      </c>
      <c r="BI30" s="83">
        <v>14</v>
      </c>
      <c r="BJ30" s="83">
        <v>16</v>
      </c>
      <c r="BK30" s="83">
        <v>59</v>
      </c>
      <c r="BL30" s="83">
        <v>29</v>
      </c>
      <c r="BM30" s="83">
        <v>42</v>
      </c>
      <c r="BN30" s="83">
        <v>14</v>
      </c>
      <c r="BO30" s="83">
        <v>4</v>
      </c>
      <c r="BP30" s="83">
        <v>2</v>
      </c>
      <c r="BQ30" s="83">
        <v>6</v>
      </c>
      <c r="BR30" s="83">
        <v>0</v>
      </c>
      <c r="BS30" s="83">
        <v>5</v>
      </c>
      <c r="BT30" s="83">
        <v>0</v>
      </c>
      <c r="BU30" s="84">
        <v>241</v>
      </c>
      <c r="BV30" s="84">
        <v>85</v>
      </c>
      <c r="BW30" s="84">
        <v>42</v>
      </c>
      <c r="BX30" s="84">
        <v>18</v>
      </c>
      <c r="BY30" s="84">
        <v>15</v>
      </c>
      <c r="BZ30" s="84">
        <v>25</v>
      </c>
      <c r="CA30" s="84">
        <v>25</v>
      </c>
      <c r="CB30" s="84">
        <v>10</v>
      </c>
      <c r="CC30" s="84">
        <v>1</v>
      </c>
      <c r="CD30" s="84">
        <v>9</v>
      </c>
      <c r="CE30" s="84">
        <v>11</v>
      </c>
    </row>
    <row r="31" spans="1:83" s="25" customFormat="1" ht="15.75" customHeight="1">
      <c r="A31" s="118" t="s">
        <v>255</v>
      </c>
      <c r="B31" s="83">
        <v>151</v>
      </c>
      <c r="C31" s="83">
        <v>21</v>
      </c>
      <c r="D31" s="83">
        <v>35</v>
      </c>
      <c r="E31" s="83">
        <v>14</v>
      </c>
      <c r="F31" s="83">
        <v>13</v>
      </c>
      <c r="G31" s="83">
        <v>14</v>
      </c>
      <c r="H31" s="83">
        <v>5</v>
      </c>
      <c r="I31" s="83">
        <v>49</v>
      </c>
      <c r="J31" s="83">
        <v>605</v>
      </c>
      <c r="K31" s="83">
        <v>0</v>
      </c>
      <c r="L31" s="83">
        <v>14301</v>
      </c>
      <c r="M31" s="83">
        <v>1984</v>
      </c>
      <c r="N31" s="83">
        <v>1692</v>
      </c>
      <c r="O31" s="83">
        <v>79</v>
      </c>
      <c r="P31" s="83">
        <v>72</v>
      </c>
      <c r="Q31" s="83">
        <v>4</v>
      </c>
      <c r="R31" s="83">
        <v>11</v>
      </c>
      <c r="S31" s="83">
        <v>29</v>
      </c>
      <c r="T31" s="83">
        <v>20</v>
      </c>
      <c r="U31" s="83">
        <v>6</v>
      </c>
      <c r="V31" s="83">
        <v>2</v>
      </c>
      <c r="W31" s="83">
        <v>0</v>
      </c>
      <c r="X31" s="83">
        <v>6</v>
      </c>
      <c r="Y31" s="83">
        <v>33</v>
      </c>
      <c r="Z31" s="83">
        <v>26</v>
      </c>
      <c r="AA31" s="83">
        <v>7</v>
      </c>
      <c r="AB31" s="83">
        <v>7</v>
      </c>
      <c r="AC31" s="83">
        <v>100</v>
      </c>
      <c r="AD31" s="83">
        <v>91</v>
      </c>
      <c r="AE31" s="83">
        <v>87</v>
      </c>
      <c r="AF31" s="83">
        <v>79</v>
      </c>
      <c r="AG31" s="83">
        <v>1</v>
      </c>
      <c r="AH31" s="83">
        <v>0</v>
      </c>
      <c r="AI31" s="83">
        <v>6</v>
      </c>
      <c r="AJ31" s="83">
        <v>4</v>
      </c>
      <c r="AK31" s="83">
        <v>0</v>
      </c>
      <c r="AL31" s="83">
        <v>0</v>
      </c>
      <c r="AM31" s="83">
        <v>4</v>
      </c>
      <c r="AN31" s="83">
        <v>5</v>
      </c>
      <c r="AO31" s="83">
        <v>2</v>
      </c>
      <c r="AP31" s="83">
        <v>3</v>
      </c>
      <c r="AQ31" s="83">
        <v>191</v>
      </c>
      <c r="AR31" s="83">
        <v>0</v>
      </c>
      <c r="AS31" s="83">
        <f t="shared" si="0"/>
        <v>100</v>
      </c>
      <c r="AT31" s="83">
        <f t="shared" si="1"/>
        <v>91</v>
      </c>
      <c r="AU31" s="83">
        <v>8</v>
      </c>
      <c r="AV31" s="83">
        <v>13</v>
      </c>
      <c r="AW31" s="83">
        <v>26</v>
      </c>
      <c r="AX31" s="83">
        <v>20</v>
      </c>
      <c r="AY31" s="83">
        <v>52</v>
      </c>
      <c r="AZ31" s="83">
        <v>41</v>
      </c>
      <c r="BA31" s="83">
        <v>12</v>
      </c>
      <c r="BB31" s="83">
        <v>14</v>
      </c>
      <c r="BC31" s="83">
        <v>2</v>
      </c>
      <c r="BD31" s="83">
        <v>3</v>
      </c>
      <c r="BE31" s="83">
        <v>100</v>
      </c>
      <c r="BF31" s="83">
        <v>91</v>
      </c>
      <c r="BG31" s="83">
        <v>3</v>
      </c>
      <c r="BH31" s="83">
        <v>2</v>
      </c>
      <c r="BI31" s="83">
        <v>17</v>
      </c>
      <c r="BJ31" s="83">
        <v>18</v>
      </c>
      <c r="BK31" s="83">
        <v>47</v>
      </c>
      <c r="BL31" s="83">
        <v>58</v>
      </c>
      <c r="BM31" s="83">
        <v>27</v>
      </c>
      <c r="BN31" s="83">
        <v>8</v>
      </c>
      <c r="BO31" s="83">
        <v>4</v>
      </c>
      <c r="BP31" s="83">
        <v>3</v>
      </c>
      <c r="BQ31" s="83">
        <v>2</v>
      </c>
      <c r="BR31" s="83">
        <v>1</v>
      </c>
      <c r="BS31" s="83">
        <v>0</v>
      </c>
      <c r="BT31" s="83">
        <v>1</v>
      </c>
      <c r="BU31" s="83">
        <v>379</v>
      </c>
      <c r="BV31" s="83">
        <v>78</v>
      </c>
      <c r="BW31" s="83">
        <v>63</v>
      </c>
      <c r="BX31" s="83">
        <v>64</v>
      </c>
      <c r="BY31" s="83">
        <v>40</v>
      </c>
      <c r="BZ31" s="83">
        <v>33</v>
      </c>
      <c r="CA31" s="83">
        <v>15</v>
      </c>
      <c r="CB31" s="83">
        <v>0</v>
      </c>
      <c r="CC31" s="83">
        <v>2</v>
      </c>
      <c r="CD31" s="83">
        <v>7</v>
      </c>
      <c r="CE31" s="83">
        <v>77</v>
      </c>
    </row>
    <row r="32" spans="1:83" s="25" customFormat="1" ht="15.75" customHeight="1">
      <c r="A32" s="120" t="s">
        <v>256</v>
      </c>
      <c r="B32" s="84">
        <v>2</v>
      </c>
      <c r="C32" s="84">
        <v>2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1</v>
      </c>
      <c r="K32" s="84">
        <v>0</v>
      </c>
      <c r="L32" s="84">
        <v>9</v>
      </c>
      <c r="M32" s="84">
        <v>3</v>
      </c>
      <c r="N32" s="84">
        <v>0</v>
      </c>
      <c r="O32" s="84">
        <v>1</v>
      </c>
      <c r="P32" s="84">
        <v>1</v>
      </c>
      <c r="Q32" s="84">
        <v>0</v>
      </c>
      <c r="R32" s="84">
        <v>0</v>
      </c>
      <c r="S32" s="84">
        <v>1</v>
      </c>
      <c r="T32" s="84">
        <v>1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1</v>
      </c>
      <c r="AD32" s="84">
        <v>1</v>
      </c>
      <c r="AE32" s="84">
        <v>0</v>
      </c>
      <c r="AF32" s="84">
        <v>0</v>
      </c>
      <c r="AG32" s="84">
        <v>0</v>
      </c>
      <c r="AH32" s="84">
        <v>1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1</v>
      </c>
      <c r="AP32" s="84">
        <v>0</v>
      </c>
      <c r="AQ32" s="84">
        <v>2</v>
      </c>
      <c r="AR32" s="84">
        <v>0</v>
      </c>
      <c r="AS32" s="84">
        <f t="shared" si="0"/>
        <v>1</v>
      </c>
      <c r="AT32" s="84">
        <f t="shared" si="1"/>
        <v>1</v>
      </c>
      <c r="AU32" s="84">
        <v>0</v>
      </c>
      <c r="AV32" s="84">
        <v>0</v>
      </c>
      <c r="AW32" s="84">
        <v>0</v>
      </c>
      <c r="AX32" s="84">
        <v>0</v>
      </c>
      <c r="AY32" s="84">
        <v>0</v>
      </c>
      <c r="AZ32" s="84">
        <v>0</v>
      </c>
      <c r="BA32" s="84">
        <v>0</v>
      </c>
      <c r="BB32" s="84">
        <v>0</v>
      </c>
      <c r="BC32" s="84">
        <v>1</v>
      </c>
      <c r="BD32" s="84">
        <v>1</v>
      </c>
      <c r="BE32" s="84">
        <v>1</v>
      </c>
      <c r="BF32" s="84">
        <v>1</v>
      </c>
      <c r="BG32" s="84">
        <v>0</v>
      </c>
      <c r="BH32" s="84">
        <v>0</v>
      </c>
      <c r="BI32" s="84">
        <v>0</v>
      </c>
      <c r="BJ32" s="84">
        <v>0</v>
      </c>
      <c r="BK32" s="84">
        <v>1</v>
      </c>
      <c r="BL32" s="84">
        <v>0</v>
      </c>
      <c r="BM32" s="84">
        <v>0</v>
      </c>
      <c r="BN32" s="84">
        <v>1</v>
      </c>
      <c r="BO32" s="84">
        <v>0</v>
      </c>
      <c r="BP32" s="84">
        <v>0</v>
      </c>
      <c r="BQ32" s="84">
        <v>0</v>
      </c>
      <c r="BR32" s="84">
        <v>0</v>
      </c>
      <c r="BS32" s="84">
        <v>0</v>
      </c>
      <c r="BT32" s="84">
        <v>0</v>
      </c>
      <c r="BU32" s="84">
        <v>2</v>
      </c>
      <c r="BV32" s="84">
        <v>0</v>
      </c>
      <c r="BW32" s="84">
        <v>0</v>
      </c>
      <c r="BX32" s="84">
        <v>0</v>
      </c>
      <c r="BY32" s="84">
        <v>0</v>
      </c>
      <c r="BZ32" s="84">
        <v>0</v>
      </c>
      <c r="CA32" s="84">
        <v>0</v>
      </c>
      <c r="CB32" s="84">
        <v>0</v>
      </c>
      <c r="CC32" s="84">
        <v>0</v>
      </c>
      <c r="CD32" s="84">
        <v>0</v>
      </c>
      <c r="CE32" s="84">
        <v>2</v>
      </c>
    </row>
    <row r="33" spans="1:83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f t="shared" si="0"/>
        <v>0</v>
      </c>
      <c r="AT33" s="85">
        <f t="shared" si="1"/>
        <v>0</v>
      </c>
      <c r="AU33" s="85">
        <v>0</v>
      </c>
      <c r="AV33" s="85">
        <v>0</v>
      </c>
      <c r="AW33" s="85">
        <v>0</v>
      </c>
      <c r="AX33" s="85">
        <v>0</v>
      </c>
      <c r="AY33" s="85">
        <v>0</v>
      </c>
      <c r="AZ33" s="85">
        <v>0</v>
      </c>
      <c r="BA33" s="85">
        <v>0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5">
        <v>0</v>
      </c>
      <c r="BS33" s="85">
        <v>0</v>
      </c>
      <c r="BT33" s="85">
        <v>0</v>
      </c>
      <c r="BU33" s="86">
        <v>0</v>
      </c>
      <c r="BV33" s="86">
        <v>0</v>
      </c>
      <c r="BW33" s="86">
        <v>0</v>
      </c>
      <c r="BX33" s="86">
        <v>0</v>
      </c>
      <c r="BY33" s="86">
        <v>0</v>
      </c>
      <c r="BZ33" s="86">
        <v>0</v>
      </c>
      <c r="CA33" s="86">
        <v>0</v>
      </c>
      <c r="CB33" s="86">
        <v>0</v>
      </c>
      <c r="CC33" s="86">
        <v>0</v>
      </c>
      <c r="CD33" s="86">
        <v>0</v>
      </c>
      <c r="CE33" s="86">
        <v>0</v>
      </c>
    </row>
    <row r="34" spans="1:83" ht="15.75" customHeight="1">
      <c r="A34" s="6" t="s">
        <v>258</v>
      </c>
    </row>
    <row r="35" spans="1:83" ht="15.75" customHeight="1">
      <c r="A35" s="20" t="s">
        <v>92</v>
      </c>
    </row>
  </sheetData>
  <mergeCells count="107">
    <mergeCell ref="CE5:CE7"/>
    <mergeCell ref="BY5:BY7"/>
    <mergeCell ref="BZ5:BZ7"/>
    <mergeCell ref="CA5:CA7"/>
    <mergeCell ref="BL6:BL7"/>
    <mergeCell ref="AR6:AR7"/>
    <mergeCell ref="AS6:AS7"/>
    <mergeCell ref="BQ6:BQ7"/>
    <mergeCell ref="BR6:BR7"/>
    <mergeCell ref="BD6:BD7"/>
    <mergeCell ref="BE6:BE7"/>
    <mergeCell ref="BF6:BF7"/>
    <mergeCell ref="BI6:BI7"/>
    <mergeCell ref="BJ6:BJ7"/>
    <mergeCell ref="BK6:BK7"/>
    <mergeCell ref="BO5:BP5"/>
    <mergeCell ref="BM5:BN5"/>
    <mergeCell ref="BO6:BO7"/>
    <mergeCell ref="BP6:BP7"/>
    <mergeCell ref="BN6:BN7"/>
    <mergeCell ref="AZ6:AZ7"/>
    <mergeCell ref="BA6:BA7"/>
    <mergeCell ref="BB6:BB7"/>
    <mergeCell ref="BC6:BC7"/>
    <mergeCell ref="CB5:CB7"/>
    <mergeCell ref="CC5:CC7"/>
    <mergeCell ref="BE5:BF5"/>
    <mergeCell ref="BG5:BH5"/>
    <mergeCell ref="BI5:BJ5"/>
    <mergeCell ref="BK5:BL5"/>
    <mergeCell ref="AM6:AM7"/>
    <mergeCell ref="AN6:AN7"/>
    <mergeCell ref="S6:T6"/>
    <mergeCell ref="U6:V6"/>
    <mergeCell ref="W6:X6"/>
    <mergeCell ref="Y6:Z6"/>
    <mergeCell ref="AA5:AB6"/>
    <mergeCell ref="AI6:AI7"/>
    <mergeCell ref="AJ6:AJ7"/>
    <mergeCell ref="AK6:AK7"/>
    <mergeCell ref="AX6:AX7"/>
    <mergeCell ref="AT6:AT7"/>
    <mergeCell ref="AU6:AU7"/>
    <mergeCell ref="AV6:AV7"/>
    <mergeCell ref="AW6:AW7"/>
    <mergeCell ref="BM6:BM7"/>
    <mergeCell ref="BV5:BV7"/>
    <mergeCell ref="BW5:BW7"/>
    <mergeCell ref="BX5:BX7"/>
    <mergeCell ref="BS6:BS7"/>
    <mergeCell ref="BT6:BT7"/>
    <mergeCell ref="AP6:AP7"/>
    <mergeCell ref="AQ6:AQ7"/>
    <mergeCell ref="AY6:AY7"/>
    <mergeCell ref="BG6:BG7"/>
    <mergeCell ref="BH6:BH7"/>
    <mergeCell ref="H5:H7"/>
    <mergeCell ref="I5:I7"/>
    <mergeCell ref="N5:N7"/>
    <mergeCell ref="AC6:AC7"/>
    <mergeCell ref="AD6:AD7"/>
    <mergeCell ref="AE6:AE7"/>
    <mergeCell ref="J5:J7"/>
    <mergeCell ref="K5:K7"/>
    <mergeCell ref="AG6:AG7"/>
    <mergeCell ref="AG5:AH5"/>
    <mergeCell ref="AF6:AF7"/>
    <mergeCell ref="O5:P6"/>
    <mergeCell ref="AS4:BD4"/>
    <mergeCell ref="O4:AB4"/>
    <mergeCell ref="Q5:R6"/>
    <mergeCell ref="AC5:AD5"/>
    <mergeCell ref="AE5:AF5"/>
    <mergeCell ref="AS5:AT5"/>
    <mergeCell ref="AQ4:AR5"/>
    <mergeCell ref="BE4:BT4"/>
    <mergeCell ref="AH6:AH7"/>
    <mergeCell ref="AI5:AJ5"/>
    <mergeCell ref="AK5:AL5"/>
    <mergeCell ref="AL6:AL7"/>
    <mergeCell ref="AM5:AN5"/>
    <mergeCell ref="AO5:AP5"/>
    <mergeCell ref="AO6:AO7"/>
    <mergeCell ref="B5:B7"/>
    <mergeCell ref="C5:C7"/>
    <mergeCell ref="BS5:BT5"/>
    <mergeCell ref="BU5:BU7"/>
    <mergeCell ref="A4:A7"/>
    <mergeCell ref="B4:I4"/>
    <mergeCell ref="J4:K4"/>
    <mergeCell ref="L4:N4"/>
    <mergeCell ref="D5:D7"/>
    <mergeCell ref="E5:E7"/>
    <mergeCell ref="F5:F7"/>
    <mergeCell ref="G5:G7"/>
    <mergeCell ref="AU5:AV5"/>
    <mergeCell ref="S5:Z5"/>
    <mergeCell ref="BU4:CE4"/>
    <mergeCell ref="AW5:AX5"/>
    <mergeCell ref="AY5:AZ5"/>
    <mergeCell ref="BA5:BB5"/>
    <mergeCell ref="BC5:BD5"/>
    <mergeCell ref="AC4:AP4"/>
    <mergeCell ref="CD5:CD7"/>
    <mergeCell ref="BQ5:BR5"/>
    <mergeCell ref="L5:L7"/>
    <mergeCell ref="M5:M7"/>
  </mergeCells>
  <phoneticPr fontId="3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民國92年&amp;R&amp;"微軟正黑體,標準"本表共&amp;N頁，第&amp;P頁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5"/>
  <sheetViews>
    <sheetView zoomScale="110" zoomScaleNormal="110" zoomScaleSheetLayoutView="100" workbookViewId="0">
      <selection activeCell="A8" sqref="A8:IV14"/>
    </sheetView>
  </sheetViews>
  <sheetFormatPr defaultColWidth="5.5" defaultRowHeight="11.1" customHeight="1"/>
  <cols>
    <col min="1" max="1" width="11.6640625" style="6" customWidth="1"/>
    <col min="2" max="10" width="11.5" style="6" customWidth="1"/>
    <col min="11" max="11" width="10.6640625" style="5" customWidth="1"/>
    <col min="12" max="14" width="10.6640625" style="6" customWidth="1"/>
    <col min="15" max="15" width="10.6640625" style="5" customWidth="1"/>
    <col min="16" max="20" width="10.6640625" style="6" customWidth="1"/>
    <col min="21" max="16384" width="5.5" style="6"/>
  </cols>
  <sheetData>
    <row r="1" spans="1:20" s="5" customFormat="1" ht="20.25" customHeight="1">
      <c r="A1" s="105" t="s">
        <v>389</v>
      </c>
      <c r="B1" s="78"/>
      <c r="C1" s="78"/>
      <c r="D1" s="78"/>
      <c r="E1" s="78"/>
      <c r="F1" s="78"/>
      <c r="G1" s="78"/>
      <c r="H1" s="78"/>
      <c r="I1" s="78"/>
      <c r="J1" s="7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4.25" customHeight="1">
      <c r="B2" s="79"/>
      <c r="C2" s="79"/>
      <c r="D2" s="79"/>
      <c r="E2" s="79"/>
      <c r="F2" s="79"/>
      <c r="G2" s="79"/>
      <c r="H2" s="79"/>
      <c r="I2" s="79"/>
      <c r="J2" s="79"/>
      <c r="K2" s="8"/>
      <c r="L2" s="7"/>
      <c r="M2" s="7"/>
      <c r="N2" s="7"/>
      <c r="O2" s="8"/>
      <c r="P2" s="7"/>
      <c r="Q2" s="7"/>
      <c r="R2" s="7"/>
      <c r="S2" s="7"/>
      <c r="T2" s="7"/>
    </row>
    <row r="3" spans="1:20" ht="12.75" customHeight="1">
      <c r="A3" s="125" t="s">
        <v>429</v>
      </c>
      <c r="B3" s="80"/>
      <c r="C3" s="81"/>
      <c r="D3" s="81"/>
      <c r="E3" s="82"/>
      <c r="F3" s="82"/>
      <c r="G3" s="82"/>
      <c r="H3" s="82"/>
      <c r="I3" s="82"/>
      <c r="J3" s="82"/>
      <c r="K3" s="6"/>
      <c r="O3" s="6"/>
    </row>
    <row r="4" spans="1:20" s="11" customFormat="1" ht="24.75" customHeight="1">
      <c r="A4" s="225" t="s">
        <v>259</v>
      </c>
      <c r="B4" s="265" t="s">
        <v>275</v>
      </c>
      <c r="C4" s="265"/>
      <c r="D4" s="265"/>
      <c r="E4" s="265"/>
      <c r="F4" s="265"/>
      <c r="G4" s="265"/>
      <c r="H4" s="265"/>
      <c r="I4" s="265"/>
      <c r="J4" s="265"/>
      <c r="K4" s="278" t="s">
        <v>206</v>
      </c>
      <c r="L4" s="279"/>
      <c r="M4" s="279"/>
      <c r="N4" s="279"/>
      <c r="O4" s="279"/>
      <c r="P4" s="279"/>
      <c r="Q4" s="279"/>
      <c r="R4" s="279"/>
      <c r="S4" s="279"/>
      <c r="T4" s="279"/>
    </row>
    <row r="5" spans="1:20" s="11" customFormat="1" ht="24.75" customHeight="1">
      <c r="A5" s="270"/>
      <c r="B5" s="269" t="s">
        <v>276</v>
      </c>
      <c r="C5" s="273"/>
      <c r="D5" s="274"/>
      <c r="E5" s="275" t="s">
        <v>277</v>
      </c>
      <c r="F5" s="276"/>
      <c r="G5" s="277"/>
      <c r="H5" s="275" t="s">
        <v>278</v>
      </c>
      <c r="I5" s="276"/>
      <c r="J5" s="277"/>
      <c r="K5" s="229" t="s">
        <v>279</v>
      </c>
      <c r="L5" s="236" t="s">
        <v>280</v>
      </c>
      <c r="M5" s="229" t="s">
        <v>281</v>
      </c>
      <c r="N5" s="236" t="s">
        <v>282</v>
      </c>
      <c r="O5" s="229" t="s">
        <v>283</v>
      </c>
      <c r="P5" s="236" t="s">
        <v>284</v>
      </c>
      <c r="Q5" s="265" t="s">
        <v>285</v>
      </c>
      <c r="R5" s="265"/>
      <c r="S5" s="265"/>
      <c r="T5" s="280" t="s">
        <v>286</v>
      </c>
    </row>
    <row r="6" spans="1:20" s="11" customFormat="1" ht="30.75" customHeight="1">
      <c r="A6" s="270"/>
      <c r="B6" s="283" t="s">
        <v>287</v>
      </c>
      <c r="C6" s="266" t="s">
        <v>288</v>
      </c>
      <c r="D6" s="266" t="s">
        <v>289</v>
      </c>
      <c r="E6" s="283" t="s">
        <v>287</v>
      </c>
      <c r="F6" s="266" t="s">
        <v>288</v>
      </c>
      <c r="G6" s="266" t="s">
        <v>289</v>
      </c>
      <c r="H6" s="283" t="s">
        <v>287</v>
      </c>
      <c r="I6" s="266" t="s">
        <v>288</v>
      </c>
      <c r="J6" s="266" t="s">
        <v>289</v>
      </c>
      <c r="K6" s="229"/>
      <c r="L6" s="236"/>
      <c r="M6" s="229"/>
      <c r="N6" s="236"/>
      <c r="O6" s="229"/>
      <c r="P6" s="236"/>
      <c r="Q6" s="229" t="s">
        <v>290</v>
      </c>
      <c r="R6" s="236" t="s">
        <v>291</v>
      </c>
      <c r="S6" s="229" t="s">
        <v>292</v>
      </c>
      <c r="T6" s="281"/>
    </row>
    <row r="7" spans="1:20" s="14" customFormat="1" ht="30.75" customHeight="1">
      <c r="A7" s="228"/>
      <c r="B7" s="284"/>
      <c r="C7" s="268"/>
      <c r="D7" s="268"/>
      <c r="E7" s="284"/>
      <c r="F7" s="268"/>
      <c r="G7" s="268"/>
      <c r="H7" s="284"/>
      <c r="I7" s="268"/>
      <c r="J7" s="268"/>
      <c r="K7" s="229"/>
      <c r="L7" s="236"/>
      <c r="M7" s="229"/>
      <c r="N7" s="236"/>
      <c r="O7" s="229"/>
      <c r="P7" s="236"/>
      <c r="Q7" s="229"/>
      <c r="R7" s="236"/>
      <c r="S7" s="229"/>
      <c r="T7" s="282"/>
    </row>
    <row r="8" spans="1:20" s="26" customFormat="1" ht="15.75" customHeight="1">
      <c r="A8" s="128" t="s">
        <v>440</v>
      </c>
      <c r="B8" s="83">
        <v>14669</v>
      </c>
      <c r="C8" s="83">
        <v>6272</v>
      </c>
      <c r="D8" s="83">
        <v>8397</v>
      </c>
      <c r="E8" s="83">
        <v>6353</v>
      </c>
      <c r="F8" s="83">
        <v>2395</v>
      </c>
      <c r="G8" s="83">
        <v>3958</v>
      </c>
      <c r="H8" s="83">
        <v>1093</v>
      </c>
      <c r="I8" s="83">
        <v>419</v>
      </c>
      <c r="J8" s="83">
        <v>674</v>
      </c>
      <c r="K8" s="83">
        <v>2948</v>
      </c>
      <c r="L8" s="83">
        <v>1512</v>
      </c>
      <c r="M8" s="83">
        <v>109</v>
      </c>
      <c r="N8" s="83">
        <v>0</v>
      </c>
      <c r="O8" s="83">
        <v>28</v>
      </c>
      <c r="P8" s="83">
        <v>234</v>
      </c>
      <c r="Q8" s="83">
        <v>18</v>
      </c>
      <c r="R8" s="83">
        <v>176</v>
      </c>
      <c r="S8" s="83">
        <v>90</v>
      </c>
      <c r="T8" s="83">
        <v>781</v>
      </c>
    </row>
    <row r="9" spans="1:20" s="25" customFormat="1" ht="15.75" customHeight="1">
      <c r="A9" s="120" t="s">
        <v>235</v>
      </c>
      <c r="B9" s="84">
        <v>1075</v>
      </c>
      <c r="C9" s="84">
        <v>509</v>
      </c>
      <c r="D9" s="84">
        <v>566</v>
      </c>
      <c r="E9" s="84">
        <v>156</v>
      </c>
      <c r="F9" s="84">
        <v>76</v>
      </c>
      <c r="G9" s="84">
        <v>80</v>
      </c>
      <c r="H9" s="84">
        <v>12</v>
      </c>
      <c r="I9" s="84">
        <v>9</v>
      </c>
      <c r="J9" s="84">
        <v>3</v>
      </c>
      <c r="K9" s="84">
        <v>401</v>
      </c>
      <c r="L9" s="84">
        <v>322</v>
      </c>
      <c r="M9" s="84">
        <v>9</v>
      </c>
      <c r="N9" s="84">
        <v>0</v>
      </c>
      <c r="O9" s="84">
        <v>0</v>
      </c>
      <c r="P9" s="84">
        <v>6</v>
      </c>
      <c r="Q9" s="84">
        <v>0</v>
      </c>
      <c r="R9" s="84">
        <v>16</v>
      </c>
      <c r="S9" s="84">
        <v>6</v>
      </c>
      <c r="T9" s="84">
        <v>42</v>
      </c>
    </row>
    <row r="10" spans="1:20" s="25" customFormat="1" ht="15.75" customHeight="1">
      <c r="A10" s="120" t="s">
        <v>236</v>
      </c>
      <c r="B10" s="84">
        <v>268</v>
      </c>
      <c r="C10" s="84">
        <v>114</v>
      </c>
      <c r="D10" s="84">
        <v>154</v>
      </c>
      <c r="E10" s="84">
        <v>35</v>
      </c>
      <c r="F10" s="84">
        <v>15</v>
      </c>
      <c r="G10" s="84">
        <v>20</v>
      </c>
      <c r="H10" s="84">
        <v>0</v>
      </c>
      <c r="I10" s="84">
        <v>0</v>
      </c>
      <c r="J10" s="84">
        <v>0</v>
      </c>
      <c r="K10" s="84">
        <v>12</v>
      </c>
      <c r="L10" s="84">
        <v>3</v>
      </c>
      <c r="M10" s="84">
        <v>2</v>
      </c>
      <c r="N10" s="84">
        <v>0</v>
      </c>
      <c r="O10" s="84">
        <v>0</v>
      </c>
      <c r="P10" s="84">
        <v>1</v>
      </c>
      <c r="Q10" s="84">
        <v>0</v>
      </c>
      <c r="R10" s="84">
        <v>4</v>
      </c>
      <c r="S10" s="84">
        <v>1</v>
      </c>
      <c r="T10" s="84">
        <v>1</v>
      </c>
    </row>
    <row r="11" spans="1:20" s="25" customFormat="1" ht="15.75" customHeight="1">
      <c r="A11" s="120" t="s">
        <v>237</v>
      </c>
      <c r="B11" s="84">
        <v>555</v>
      </c>
      <c r="C11" s="84">
        <v>216</v>
      </c>
      <c r="D11" s="84">
        <v>339</v>
      </c>
      <c r="E11" s="84">
        <v>234</v>
      </c>
      <c r="F11" s="84">
        <v>61</v>
      </c>
      <c r="G11" s="84">
        <v>173</v>
      </c>
      <c r="H11" s="84">
        <v>27</v>
      </c>
      <c r="I11" s="84">
        <v>6</v>
      </c>
      <c r="J11" s="84">
        <v>21</v>
      </c>
      <c r="K11" s="84">
        <v>308</v>
      </c>
      <c r="L11" s="84">
        <v>111</v>
      </c>
      <c r="M11" s="84">
        <v>10</v>
      </c>
      <c r="N11" s="84">
        <v>0</v>
      </c>
      <c r="O11" s="84">
        <v>8</v>
      </c>
      <c r="P11" s="84">
        <v>8</v>
      </c>
      <c r="Q11" s="84">
        <v>0</v>
      </c>
      <c r="R11" s="84">
        <v>33</v>
      </c>
      <c r="S11" s="84">
        <v>19</v>
      </c>
      <c r="T11" s="84">
        <v>119</v>
      </c>
    </row>
    <row r="12" spans="1:20" s="25" customFormat="1" ht="15.75" customHeight="1">
      <c r="A12" s="120" t="s">
        <v>238</v>
      </c>
      <c r="B12" s="84">
        <v>61</v>
      </c>
      <c r="C12" s="84">
        <v>39</v>
      </c>
      <c r="D12" s="84">
        <v>22</v>
      </c>
      <c r="E12" s="84">
        <v>2</v>
      </c>
      <c r="F12" s="84">
        <v>1</v>
      </c>
      <c r="G12" s="84">
        <v>1</v>
      </c>
      <c r="H12" s="84">
        <v>0</v>
      </c>
      <c r="I12" s="84">
        <v>0</v>
      </c>
      <c r="J12" s="84">
        <v>0</v>
      </c>
      <c r="K12" s="84">
        <v>15</v>
      </c>
      <c r="L12" s="84">
        <v>3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3</v>
      </c>
      <c r="S12" s="84">
        <v>0</v>
      </c>
      <c r="T12" s="84">
        <v>9</v>
      </c>
    </row>
    <row r="13" spans="1:20" s="25" customFormat="1" ht="15.75" customHeight="1">
      <c r="A13" s="120" t="s">
        <v>239</v>
      </c>
      <c r="B13" s="84">
        <v>34</v>
      </c>
      <c r="C13" s="84">
        <v>19</v>
      </c>
      <c r="D13" s="84">
        <v>15</v>
      </c>
      <c r="E13" s="84">
        <v>9</v>
      </c>
      <c r="F13" s="84">
        <v>2</v>
      </c>
      <c r="G13" s="84">
        <v>7</v>
      </c>
      <c r="H13" s="84">
        <v>8</v>
      </c>
      <c r="I13" s="84">
        <v>2</v>
      </c>
      <c r="J13" s="84">
        <v>6</v>
      </c>
      <c r="K13" s="84">
        <v>20</v>
      </c>
      <c r="L13" s="84">
        <v>12</v>
      </c>
      <c r="M13" s="84">
        <v>2</v>
      </c>
      <c r="N13" s="84">
        <v>0</v>
      </c>
      <c r="O13" s="84">
        <v>0</v>
      </c>
      <c r="P13" s="84">
        <v>2</v>
      </c>
      <c r="Q13" s="84">
        <v>0</v>
      </c>
      <c r="R13" s="84">
        <v>2</v>
      </c>
      <c r="S13" s="84">
        <v>1</v>
      </c>
      <c r="T13" s="84">
        <v>1</v>
      </c>
    </row>
    <row r="14" spans="1:20" s="25" customFormat="1" ht="15.75" customHeight="1">
      <c r="A14" s="120" t="s">
        <v>240</v>
      </c>
      <c r="B14" s="84">
        <v>1005</v>
      </c>
      <c r="C14" s="84">
        <v>324</v>
      </c>
      <c r="D14" s="84">
        <v>681</v>
      </c>
      <c r="E14" s="84">
        <v>716</v>
      </c>
      <c r="F14" s="84">
        <v>207</v>
      </c>
      <c r="G14" s="84">
        <v>509</v>
      </c>
      <c r="H14" s="84">
        <v>124</v>
      </c>
      <c r="I14" s="84">
        <v>40</v>
      </c>
      <c r="J14" s="84">
        <v>84</v>
      </c>
      <c r="K14" s="84">
        <v>563</v>
      </c>
      <c r="L14" s="84">
        <v>405</v>
      </c>
      <c r="M14" s="84">
        <v>31</v>
      </c>
      <c r="N14" s="84">
        <v>0</v>
      </c>
      <c r="O14" s="84">
        <v>2</v>
      </c>
      <c r="P14" s="84">
        <v>110</v>
      </c>
      <c r="Q14" s="84">
        <v>0</v>
      </c>
      <c r="R14" s="84">
        <v>0</v>
      </c>
      <c r="S14" s="84">
        <v>0</v>
      </c>
      <c r="T14" s="84">
        <v>15</v>
      </c>
    </row>
    <row r="15" spans="1:20" s="25" customFormat="1" ht="15.75" customHeight="1">
      <c r="A15" s="120" t="s">
        <v>241</v>
      </c>
      <c r="B15" s="84">
        <v>260</v>
      </c>
      <c r="C15" s="84">
        <v>108</v>
      </c>
      <c r="D15" s="84">
        <v>152</v>
      </c>
      <c r="E15" s="84">
        <v>68</v>
      </c>
      <c r="F15" s="84">
        <v>37</v>
      </c>
      <c r="G15" s="84">
        <v>31</v>
      </c>
      <c r="H15" s="84">
        <v>27</v>
      </c>
      <c r="I15" s="84">
        <v>15</v>
      </c>
      <c r="J15" s="84">
        <v>12</v>
      </c>
      <c r="K15" s="84">
        <v>111</v>
      </c>
      <c r="L15" s="84">
        <v>22</v>
      </c>
      <c r="M15" s="84">
        <v>0</v>
      </c>
      <c r="N15" s="84">
        <v>0</v>
      </c>
      <c r="O15" s="84">
        <v>6</v>
      </c>
      <c r="P15" s="84">
        <v>19</v>
      </c>
      <c r="Q15" s="84">
        <v>2</v>
      </c>
      <c r="R15" s="84">
        <v>9</v>
      </c>
      <c r="S15" s="84">
        <v>4</v>
      </c>
      <c r="T15" s="84">
        <v>49</v>
      </c>
    </row>
    <row r="16" spans="1:20" s="25" customFormat="1" ht="15.75" customHeight="1">
      <c r="A16" s="120" t="s">
        <v>242</v>
      </c>
      <c r="B16" s="84">
        <v>219</v>
      </c>
      <c r="C16" s="84">
        <v>114</v>
      </c>
      <c r="D16" s="84">
        <v>105</v>
      </c>
      <c r="E16" s="84">
        <v>79</v>
      </c>
      <c r="F16" s="84">
        <v>38</v>
      </c>
      <c r="G16" s="84">
        <v>41</v>
      </c>
      <c r="H16" s="84">
        <v>20</v>
      </c>
      <c r="I16" s="84">
        <v>9</v>
      </c>
      <c r="J16" s="84">
        <v>11</v>
      </c>
      <c r="K16" s="84">
        <v>63</v>
      </c>
      <c r="L16" s="84">
        <v>22</v>
      </c>
      <c r="M16" s="84">
        <v>6</v>
      </c>
      <c r="N16" s="84">
        <v>0</v>
      </c>
      <c r="O16" s="84">
        <v>0</v>
      </c>
      <c r="P16" s="84">
        <v>11</v>
      </c>
      <c r="Q16" s="84">
        <v>1</v>
      </c>
      <c r="R16" s="84">
        <v>8</v>
      </c>
      <c r="S16" s="84">
        <v>5</v>
      </c>
      <c r="T16" s="84">
        <v>10</v>
      </c>
    </row>
    <row r="17" spans="1:20" s="25" customFormat="1" ht="15.75" customHeight="1">
      <c r="A17" s="120" t="s">
        <v>243</v>
      </c>
      <c r="B17" s="84">
        <v>169</v>
      </c>
      <c r="C17" s="84">
        <v>83</v>
      </c>
      <c r="D17" s="84">
        <v>86</v>
      </c>
      <c r="E17" s="84">
        <v>40</v>
      </c>
      <c r="F17" s="84">
        <v>9</v>
      </c>
      <c r="G17" s="84">
        <v>31</v>
      </c>
      <c r="H17" s="84">
        <v>48</v>
      </c>
      <c r="I17" s="84">
        <v>5</v>
      </c>
      <c r="J17" s="84">
        <v>43</v>
      </c>
      <c r="K17" s="84">
        <v>28</v>
      </c>
      <c r="L17" s="84">
        <v>9</v>
      </c>
      <c r="M17" s="84">
        <v>5</v>
      </c>
      <c r="N17" s="84">
        <v>0</v>
      </c>
      <c r="O17" s="84">
        <v>0</v>
      </c>
      <c r="P17" s="84">
        <v>4</v>
      </c>
      <c r="Q17" s="84">
        <v>0</v>
      </c>
      <c r="R17" s="84">
        <v>4</v>
      </c>
      <c r="S17" s="84">
        <v>2</v>
      </c>
      <c r="T17" s="84">
        <v>4</v>
      </c>
    </row>
    <row r="18" spans="1:20" s="25" customFormat="1" ht="15.75" customHeight="1">
      <c r="A18" s="120" t="s">
        <v>244</v>
      </c>
      <c r="B18" s="84">
        <v>29</v>
      </c>
      <c r="C18" s="84">
        <v>14</v>
      </c>
      <c r="D18" s="84">
        <v>15</v>
      </c>
      <c r="E18" s="84">
        <v>21</v>
      </c>
      <c r="F18" s="84">
        <v>11</v>
      </c>
      <c r="G18" s="84">
        <v>10</v>
      </c>
      <c r="H18" s="84">
        <v>0</v>
      </c>
      <c r="I18" s="84">
        <v>0</v>
      </c>
      <c r="J18" s="84">
        <v>0</v>
      </c>
      <c r="K18" s="84">
        <v>71</v>
      </c>
      <c r="L18" s="84">
        <v>7</v>
      </c>
      <c r="M18" s="84">
        <v>1</v>
      </c>
      <c r="N18" s="84">
        <v>0</v>
      </c>
      <c r="O18" s="84">
        <v>1</v>
      </c>
      <c r="P18" s="84">
        <v>1</v>
      </c>
      <c r="Q18" s="84">
        <v>9</v>
      </c>
      <c r="R18" s="84">
        <v>5</v>
      </c>
      <c r="S18" s="84">
        <v>5</v>
      </c>
      <c r="T18" s="84">
        <v>42</v>
      </c>
    </row>
    <row r="19" spans="1:20" s="25" customFormat="1" ht="15.75" customHeight="1">
      <c r="A19" s="120" t="s">
        <v>245</v>
      </c>
      <c r="B19" s="84">
        <v>204</v>
      </c>
      <c r="C19" s="84">
        <v>90</v>
      </c>
      <c r="D19" s="84">
        <v>114</v>
      </c>
      <c r="E19" s="84">
        <v>58</v>
      </c>
      <c r="F19" s="84">
        <v>19</v>
      </c>
      <c r="G19" s="84">
        <v>39</v>
      </c>
      <c r="H19" s="84">
        <v>28</v>
      </c>
      <c r="I19" s="84">
        <v>0</v>
      </c>
      <c r="J19" s="84">
        <v>28</v>
      </c>
      <c r="K19" s="84">
        <v>27</v>
      </c>
      <c r="L19" s="84">
        <v>7</v>
      </c>
      <c r="M19" s="84">
        <v>0</v>
      </c>
      <c r="N19" s="84">
        <v>0</v>
      </c>
      <c r="O19" s="84">
        <v>1</v>
      </c>
      <c r="P19" s="84">
        <v>0</v>
      </c>
      <c r="Q19" s="84">
        <v>0</v>
      </c>
      <c r="R19" s="84">
        <v>6</v>
      </c>
      <c r="S19" s="84">
        <v>7</v>
      </c>
      <c r="T19" s="84">
        <v>6</v>
      </c>
    </row>
    <row r="20" spans="1:20" s="25" customFormat="1" ht="15.75" customHeight="1">
      <c r="A20" s="120" t="s">
        <v>246</v>
      </c>
      <c r="B20" s="84">
        <v>1683</v>
      </c>
      <c r="C20" s="84">
        <v>614</v>
      </c>
      <c r="D20" s="84">
        <v>1069</v>
      </c>
      <c r="E20" s="84">
        <v>898</v>
      </c>
      <c r="F20" s="84">
        <v>355</v>
      </c>
      <c r="G20" s="84">
        <v>543</v>
      </c>
      <c r="H20" s="84">
        <v>520</v>
      </c>
      <c r="I20" s="84">
        <v>230</v>
      </c>
      <c r="J20" s="84">
        <v>290</v>
      </c>
      <c r="K20" s="84">
        <v>250</v>
      </c>
      <c r="L20" s="84">
        <v>185</v>
      </c>
      <c r="M20" s="84">
        <v>5</v>
      </c>
      <c r="N20" s="84">
        <v>0</v>
      </c>
      <c r="O20" s="84">
        <v>1</v>
      </c>
      <c r="P20" s="84">
        <v>11</v>
      </c>
      <c r="Q20" s="84">
        <v>1</v>
      </c>
      <c r="R20" s="84">
        <v>9</v>
      </c>
      <c r="S20" s="84">
        <v>6</v>
      </c>
      <c r="T20" s="84">
        <v>32</v>
      </c>
    </row>
    <row r="21" spans="1:20" s="25" customFormat="1" ht="15.75" customHeight="1">
      <c r="A21" s="120" t="s">
        <v>247</v>
      </c>
      <c r="B21" s="84">
        <v>391</v>
      </c>
      <c r="C21" s="84">
        <v>176</v>
      </c>
      <c r="D21" s="84">
        <v>215</v>
      </c>
      <c r="E21" s="84">
        <v>229</v>
      </c>
      <c r="F21" s="84">
        <v>85</v>
      </c>
      <c r="G21" s="84">
        <v>144</v>
      </c>
      <c r="H21" s="84">
        <v>12</v>
      </c>
      <c r="I21" s="84">
        <v>3</v>
      </c>
      <c r="J21" s="84">
        <v>9</v>
      </c>
      <c r="K21" s="84">
        <v>135</v>
      </c>
      <c r="L21" s="84">
        <v>33</v>
      </c>
      <c r="M21" s="84">
        <v>3</v>
      </c>
      <c r="N21" s="84">
        <v>0</v>
      </c>
      <c r="O21" s="84">
        <v>0</v>
      </c>
      <c r="P21" s="84">
        <v>3</v>
      </c>
      <c r="Q21" s="84">
        <v>0</v>
      </c>
      <c r="R21" s="84">
        <v>6</v>
      </c>
      <c r="S21" s="84">
        <v>2</v>
      </c>
      <c r="T21" s="84">
        <v>88</v>
      </c>
    </row>
    <row r="22" spans="1:20" s="25" customFormat="1" ht="15.75" customHeight="1">
      <c r="A22" s="120" t="s">
        <v>248</v>
      </c>
      <c r="B22" s="84">
        <v>136</v>
      </c>
      <c r="C22" s="84">
        <v>60</v>
      </c>
      <c r="D22" s="84">
        <v>76</v>
      </c>
      <c r="E22" s="84">
        <v>74</v>
      </c>
      <c r="F22" s="84">
        <v>24</v>
      </c>
      <c r="G22" s="84">
        <v>50</v>
      </c>
      <c r="H22" s="84">
        <v>45</v>
      </c>
      <c r="I22" s="84">
        <v>15</v>
      </c>
      <c r="J22" s="84">
        <v>30</v>
      </c>
      <c r="K22" s="84">
        <v>28</v>
      </c>
      <c r="L22" s="84">
        <v>6</v>
      </c>
      <c r="M22" s="84">
        <v>4</v>
      </c>
      <c r="N22" s="84">
        <v>0</v>
      </c>
      <c r="O22" s="84">
        <v>0</v>
      </c>
      <c r="P22" s="84">
        <v>12</v>
      </c>
      <c r="Q22" s="84">
        <v>0</v>
      </c>
      <c r="R22" s="84">
        <v>6</v>
      </c>
      <c r="S22" s="84">
        <v>0</v>
      </c>
      <c r="T22" s="84">
        <v>0</v>
      </c>
    </row>
    <row r="23" spans="1:20" s="25" customFormat="1" ht="15.75" customHeight="1">
      <c r="A23" s="120" t="s">
        <v>249</v>
      </c>
      <c r="B23" s="84">
        <v>1552</v>
      </c>
      <c r="C23" s="84">
        <v>615</v>
      </c>
      <c r="D23" s="84">
        <v>937</v>
      </c>
      <c r="E23" s="84">
        <v>621</v>
      </c>
      <c r="F23" s="84">
        <v>191</v>
      </c>
      <c r="G23" s="84">
        <v>430</v>
      </c>
      <c r="H23" s="84">
        <v>110</v>
      </c>
      <c r="I23" s="84">
        <v>54</v>
      </c>
      <c r="J23" s="84">
        <v>56</v>
      </c>
      <c r="K23" s="84">
        <v>170</v>
      </c>
      <c r="L23" s="84">
        <v>41</v>
      </c>
      <c r="M23" s="84">
        <v>0</v>
      </c>
      <c r="N23" s="84">
        <v>0</v>
      </c>
      <c r="O23" s="84">
        <v>0</v>
      </c>
      <c r="P23" s="84">
        <v>10</v>
      </c>
      <c r="Q23" s="84">
        <v>0</v>
      </c>
      <c r="R23" s="84">
        <v>48</v>
      </c>
      <c r="S23" s="84">
        <v>3</v>
      </c>
      <c r="T23" s="84">
        <v>68</v>
      </c>
    </row>
    <row r="24" spans="1:20" s="25" customFormat="1" ht="15.75" customHeight="1">
      <c r="A24" s="120" t="s">
        <v>250</v>
      </c>
      <c r="B24" s="84">
        <v>54</v>
      </c>
      <c r="C24" s="84">
        <v>22</v>
      </c>
      <c r="D24" s="84">
        <v>32</v>
      </c>
      <c r="E24" s="84">
        <v>115</v>
      </c>
      <c r="F24" s="84">
        <v>60</v>
      </c>
      <c r="G24" s="84">
        <v>55</v>
      </c>
      <c r="H24" s="84">
        <v>15</v>
      </c>
      <c r="I24" s="84">
        <v>5</v>
      </c>
      <c r="J24" s="84">
        <v>10</v>
      </c>
      <c r="K24" s="84">
        <v>49</v>
      </c>
      <c r="L24" s="84">
        <v>8</v>
      </c>
      <c r="M24" s="84">
        <v>1</v>
      </c>
      <c r="N24" s="84">
        <v>0</v>
      </c>
      <c r="O24" s="84">
        <v>0</v>
      </c>
      <c r="P24" s="84">
        <v>0</v>
      </c>
      <c r="Q24" s="84">
        <v>0</v>
      </c>
      <c r="R24" s="84">
        <v>4</v>
      </c>
      <c r="S24" s="84">
        <v>2</v>
      </c>
      <c r="T24" s="84">
        <v>34</v>
      </c>
    </row>
    <row r="25" spans="1:20" s="25" customFormat="1" ht="15.75" customHeight="1">
      <c r="A25" s="120" t="s">
        <v>251</v>
      </c>
      <c r="B25" s="84">
        <v>54</v>
      </c>
      <c r="C25" s="84">
        <v>14</v>
      </c>
      <c r="D25" s="84">
        <v>40</v>
      </c>
      <c r="E25" s="84">
        <v>29</v>
      </c>
      <c r="F25" s="84">
        <v>12</v>
      </c>
      <c r="G25" s="84">
        <v>17</v>
      </c>
      <c r="H25" s="84">
        <v>9</v>
      </c>
      <c r="I25" s="84">
        <v>0</v>
      </c>
      <c r="J25" s="84">
        <v>9</v>
      </c>
      <c r="K25" s="84">
        <v>34</v>
      </c>
      <c r="L25" s="84">
        <v>5</v>
      </c>
      <c r="M25" s="84">
        <v>0</v>
      </c>
      <c r="N25" s="84">
        <v>0</v>
      </c>
      <c r="O25" s="84">
        <v>8</v>
      </c>
      <c r="P25" s="84">
        <v>2</v>
      </c>
      <c r="Q25" s="84">
        <v>0</v>
      </c>
      <c r="R25" s="84">
        <v>0</v>
      </c>
      <c r="S25" s="84">
        <v>1</v>
      </c>
      <c r="T25" s="84">
        <v>18</v>
      </c>
    </row>
    <row r="26" spans="1:20" s="25" customFormat="1" ht="15.75" customHeight="1">
      <c r="A26" s="120" t="s">
        <v>252</v>
      </c>
      <c r="B26" s="84">
        <v>111</v>
      </c>
      <c r="C26" s="84">
        <v>19</v>
      </c>
      <c r="D26" s="84">
        <v>92</v>
      </c>
      <c r="E26" s="84">
        <v>25</v>
      </c>
      <c r="F26" s="84">
        <v>5</v>
      </c>
      <c r="G26" s="84">
        <v>20</v>
      </c>
      <c r="H26" s="84">
        <v>43</v>
      </c>
      <c r="I26" s="84">
        <v>9</v>
      </c>
      <c r="J26" s="84">
        <v>34</v>
      </c>
      <c r="K26" s="84">
        <v>73</v>
      </c>
      <c r="L26" s="84">
        <v>22</v>
      </c>
      <c r="M26" s="84">
        <v>2</v>
      </c>
      <c r="N26" s="84">
        <v>0</v>
      </c>
      <c r="O26" s="84">
        <v>0</v>
      </c>
      <c r="P26" s="84">
        <v>23</v>
      </c>
      <c r="Q26" s="84">
        <v>0</v>
      </c>
      <c r="R26" s="84">
        <v>2</v>
      </c>
      <c r="S26" s="84">
        <v>0</v>
      </c>
      <c r="T26" s="84">
        <v>24</v>
      </c>
    </row>
    <row r="27" spans="1:20" s="25" customFormat="1" ht="15.75" customHeight="1">
      <c r="A27" s="120" t="s">
        <v>253</v>
      </c>
      <c r="B27" s="84">
        <v>122</v>
      </c>
      <c r="C27" s="84">
        <v>33</v>
      </c>
      <c r="D27" s="84">
        <v>89</v>
      </c>
      <c r="E27" s="84">
        <v>22</v>
      </c>
      <c r="F27" s="84">
        <v>5</v>
      </c>
      <c r="G27" s="84">
        <v>17</v>
      </c>
      <c r="H27" s="84">
        <v>0</v>
      </c>
      <c r="I27" s="84">
        <v>0</v>
      </c>
      <c r="J27" s="84">
        <v>0</v>
      </c>
      <c r="K27" s="84">
        <v>90</v>
      </c>
      <c r="L27" s="84">
        <v>46</v>
      </c>
      <c r="M27" s="84">
        <v>21</v>
      </c>
      <c r="N27" s="84">
        <v>0</v>
      </c>
      <c r="O27" s="84">
        <v>1</v>
      </c>
      <c r="P27" s="84">
        <v>0</v>
      </c>
      <c r="Q27" s="84">
        <v>0</v>
      </c>
      <c r="R27" s="84">
        <v>1</v>
      </c>
      <c r="S27" s="84">
        <v>0</v>
      </c>
      <c r="T27" s="84">
        <v>21</v>
      </c>
    </row>
    <row r="28" spans="1:20" s="25" customFormat="1" ht="15.75" customHeight="1">
      <c r="A28" s="120" t="s">
        <v>254</v>
      </c>
      <c r="B28" s="84">
        <v>302</v>
      </c>
      <c r="C28" s="84">
        <v>120</v>
      </c>
      <c r="D28" s="84">
        <v>182</v>
      </c>
      <c r="E28" s="84">
        <v>50</v>
      </c>
      <c r="F28" s="84">
        <v>11</v>
      </c>
      <c r="G28" s="84">
        <v>39</v>
      </c>
      <c r="H28" s="84">
        <v>45</v>
      </c>
      <c r="I28" s="84">
        <v>17</v>
      </c>
      <c r="J28" s="84">
        <v>28</v>
      </c>
      <c r="K28" s="84">
        <v>9</v>
      </c>
      <c r="L28" s="84">
        <v>0</v>
      </c>
      <c r="M28" s="84">
        <v>0</v>
      </c>
      <c r="N28" s="84">
        <v>0</v>
      </c>
      <c r="O28" s="84">
        <v>0</v>
      </c>
      <c r="P28" s="84">
        <v>2</v>
      </c>
      <c r="Q28" s="84">
        <v>0</v>
      </c>
      <c r="R28" s="84">
        <v>1</v>
      </c>
      <c r="S28" s="84">
        <v>6</v>
      </c>
      <c r="T28" s="84">
        <v>0</v>
      </c>
    </row>
    <row r="29" spans="1:20" s="25" customFormat="1" ht="15.75" customHeight="1">
      <c r="A29" s="121" t="s">
        <v>422</v>
      </c>
      <c r="B29" s="84">
        <v>77</v>
      </c>
      <c r="C29" s="84">
        <v>29</v>
      </c>
      <c r="D29" s="84">
        <v>48</v>
      </c>
      <c r="E29" s="84">
        <v>1</v>
      </c>
      <c r="F29" s="84">
        <v>0</v>
      </c>
      <c r="G29" s="84">
        <v>1</v>
      </c>
      <c r="H29" s="84">
        <v>0</v>
      </c>
      <c r="I29" s="84">
        <v>0</v>
      </c>
      <c r="J29" s="84">
        <v>0</v>
      </c>
      <c r="K29" s="84">
        <v>28</v>
      </c>
      <c r="L29" s="84">
        <v>5</v>
      </c>
      <c r="M29" s="84">
        <v>0</v>
      </c>
      <c r="N29" s="84">
        <v>0</v>
      </c>
      <c r="O29" s="84">
        <v>0</v>
      </c>
      <c r="P29" s="84">
        <v>7</v>
      </c>
      <c r="Q29" s="84">
        <v>5</v>
      </c>
      <c r="R29" s="84">
        <v>6</v>
      </c>
      <c r="S29" s="84">
        <v>5</v>
      </c>
      <c r="T29" s="84">
        <v>0</v>
      </c>
    </row>
    <row r="30" spans="1:20" s="25" customFormat="1" ht="15.75" customHeight="1">
      <c r="A30" s="119" t="s">
        <v>418</v>
      </c>
      <c r="B30" s="83">
        <v>954</v>
      </c>
      <c r="C30" s="83">
        <v>621</v>
      </c>
      <c r="D30" s="83">
        <v>333</v>
      </c>
      <c r="E30" s="83">
        <v>27</v>
      </c>
      <c r="F30" s="83">
        <v>18</v>
      </c>
      <c r="G30" s="83">
        <v>9</v>
      </c>
      <c r="H30" s="83">
        <v>0</v>
      </c>
      <c r="I30" s="83">
        <v>0</v>
      </c>
      <c r="J30" s="83">
        <v>0</v>
      </c>
      <c r="K30" s="83">
        <v>89</v>
      </c>
      <c r="L30" s="83">
        <v>76</v>
      </c>
      <c r="M30" s="83">
        <v>4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9</v>
      </c>
    </row>
    <row r="31" spans="1:20" s="25" customFormat="1" ht="15.75" customHeight="1">
      <c r="A31" s="118" t="s">
        <v>255</v>
      </c>
      <c r="B31" s="83">
        <v>5347</v>
      </c>
      <c r="C31" s="83">
        <v>2315</v>
      </c>
      <c r="D31" s="83">
        <v>3032</v>
      </c>
      <c r="E31" s="83">
        <v>2840</v>
      </c>
      <c r="F31" s="83">
        <v>1151</v>
      </c>
      <c r="G31" s="83">
        <v>1689</v>
      </c>
      <c r="H31" s="83">
        <v>0</v>
      </c>
      <c r="I31" s="83">
        <v>0</v>
      </c>
      <c r="J31" s="83">
        <v>0</v>
      </c>
      <c r="K31" s="83">
        <v>374</v>
      </c>
      <c r="L31" s="83">
        <v>162</v>
      </c>
      <c r="M31" s="83">
        <v>3</v>
      </c>
      <c r="N31" s="83">
        <v>0</v>
      </c>
      <c r="O31" s="83">
        <v>0</v>
      </c>
      <c r="P31" s="83">
        <v>2</v>
      </c>
      <c r="Q31" s="83">
        <v>0</v>
      </c>
      <c r="R31" s="83">
        <v>3</v>
      </c>
      <c r="S31" s="83">
        <v>15</v>
      </c>
      <c r="T31" s="83">
        <v>189</v>
      </c>
    </row>
    <row r="32" spans="1:20" s="25" customFormat="1" ht="15.75" customHeight="1">
      <c r="A32" s="120" t="s">
        <v>256</v>
      </c>
      <c r="B32" s="84">
        <v>7</v>
      </c>
      <c r="C32" s="84">
        <v>4</v>
      </c>
      <c r="D32" s="84">
        <v>3</v>
      </c>
      <c r="E32" s="84">
        <v>4</v>
      </c>
      <c r="F32" s="84">
        <v>2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</row>
    <row r="33" spans="1:20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</row>
    <row r="34" spans="1:20" ht="15.75" customHeight="1">
      <c r="A34" s="6" t="s">
        <v>258</v>
      </c>
    </row>
    <row r="35" spans="1:20" ht="15.75" customHeight="1">
      <c r="A35" s="20" t="s">
        <v>92</v>
      </c>
    </row>
  </sheetData>
  <mergeCells count="26">
    <mergeCell ref="K5:K7"/>
    <mergeCell ref="H6:H7"/>
    <mergeCell ref="I6:I7"/>
    <mergeCell ref="J6:J7"/>
    <mergeCell ref="B6:B7"/>
    <mergeCell ref="C6:C7"/>
    <mergeCell ref="D6:D7"/>
    <mergeCell ref="E6:E7"/>
    <mergeCell ref="F6:F7"/>
    <mergeCell ref="G6:G7"/>
    <mergeCell ref="L5:L7"/>
    <mergeCell ref="M5:M7"/>
    <mergeCell ref="A4:A7"/>
    <mergeCell ref="B4:J4"/>
    <mergeCell ref="B5:D5"/>
    <mergeCell ref="E5:G5"/>
    <mergeCell ref="H5:J5"/>
    <mergeCell ref="K4:T4"/>
    <mergeCell ref="N5:N7"/>
    <mergeCell ref="O5:O7"/>
    <mergeCell ref="P5:P7"/>
    <mergeCell ref="Q5:S5"/>
    <mergeCell ref="T5:T7"/>
    <mergeCell ref="Q6:Q7"/>
    <mergeCell ref="R6:R7"/>
    <mergeCell ref="S6:S7"/>
  </mergeCells>
  <phoneticPr fontId="3" type="noConversion"/>
  <printOptions horizontalCentered="1"/>
  <pageMargins left="0.23622047244094491" right="0.27559055118110237" top="0.71" bottom="0.86614173228346458" header="0.19685039370078741" footer="0.19685039370078741"/>
  <pageSetup paperSize="9" orientation="portrait" r:id="rId1"/>
  <headerFooter alignWithMargins="0">
    <oddHeader>&amp;C&amp;"微軟正黑體,標準"&amp;16　少年保護執行概況&amp;9
民國92年&amp;R&amp;"微軟正黑體,標準"本表共&amp;N頁，第&amp;P頁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35"/>
  <sheetViews>
    <sheetView zoomScale="110" zoomScaleNormal="110" zoomScaleSheetLayoutView="100" workbookViewId="0">
      <selection activeCell="A8" sqref="A8"/>
    </sheetView>
  </sheetViews>
  <sheetFormatPr defaultColWidth="5.5" defaultRowHeight="11.1" customHeight="1"/>
  <cols>
    <col min="1" max="1" width="11.6640625" style="6" customWidth="1"/>
    <col min="2" max="10" width="10.6640625" style="6" customWidth="1"/>
    <col min="11" max="11" width="10.6640625" style="5" customWidth="1"/>
    <col min="12" max="15" width="6.33203125" style="6" customWidth="1"/>
    <col min="16" max="18" width="6.33203125" style="5" customWidth="1"/>
    <col min="19" max="20" width="6.33203125" style="6" customWidth="1"/>
    <col min="21" max="21" width="6.33203125" style="5" customWidth="1"/>
    <col min="22" max="24" width="6.33203125" style="6" customWidth="1"/>
    <col min="25" max="25" width="6.33203125" style="5" customWidth="1"/>
    <col min="26" max="28" width="6.33203125" style="6" customWidth="1"/>
    <col min="29" max="40" width="9.1640625" style="6" customWidth="1"/>
    <col min="41" max="16384" width="5.5" style="6"/>
  </cols>
  <sheetData>
    <row r="1" spans="1:40" s="5" customFormat="1" ht="20.25" customHeight="1">
      <c r="A1" s="105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"/>
      <c r="M2" s="7"/>
      <c r="N2" s="7"/>
      <c r="O2" s="7"/>
      <c r="P2" s="8"/>
      <c r="Q2" s="8"/>
      <c r="R2" s="8"/>
      <c r="S2" s="7"/>
      <c r="T2" s="7"/>
      <c r="U2" s="8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2.75" customHeight="1">
      <c r="A3" s="125" t="s">
        <v>428</v>
      </c>
      <c r="B3" s="80"/>
      <c r="C3" s="81"/>
      <c r="D3" s="81"/>
      <c r="E3" s="82"/>
      <c r="F3" s="82"/>
      <c r="G3" s="82"/>
      <c r="H3" s="82"/>
      <c r="I3" s="82"/>
      <c r="J3" s="82"/>
      <c r="K3" s="82"/>
      <c r="P3" s="6"/>
      <c r="Q3" s="6"/>
      <c r="R3" s="6"/>
      <c r="U3" s="6"/>
      <c r="Y3" s="6"/>
      <c r="AC3" s="10"/>
      <c r="AD3" s="10"/>
    </row>
    <row r="4" spans="1:40" s="11" customFormat="1" ht="24.75" customHeight="1">
      <c r="A4" s="225" t="s">
        <v>259</v>
      </c>
      <c r="B4" s="265" t="s">
        <v>205</v>
      </c>
      <c r="C4" s="265"/>
      <c r="D4" s="265"/>
      <c r="E4" s="265" t="s">
        <v>206</v>
      </c>
      <c r="F4" s="265"/>
      <c r="G4" s="265"/>
      <c r="H4" s="265"/>
      <c r="I4" s="265"/>
      <c r="J4" s="265"/>
      <c r="K4" s="265"/>
      <c r="L4" s="229" t="s">
        <v>260</v>
      </c>
      <c r="M4" s="229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50"/>
      <c r="AC4" s="229" t="s">
        <v>261</v>
      </c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</row>
    <row r="5" spans="1:40" s="11" customFormat="1" ht="24.75" customHeight="1">
      <c r="A5" s="270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29" t="s">
        <v>262</v>
      </c>
      <c r="M5" s="229"/>
      <c r="N5" s="230"/>
      <c r="O5" s="229" t="s">
        <v>263</v>
      </c>
      <c r="P5" s="229"/>
      <c r="Q5" s="229" t="s">
        <v>264</v>
      </c>
      <c r="R5" s="229"/>
      <c r="S5" s="229" t="s">
        <v>265</v>
      </c>
      <c r="T5" s="229"/>
      <c r="U5" s="229" t="s">
        <v>266</v>
      </c>
      <c r="V5" s="229"/>
      <c r="W5" s="229" t="s">
        <v>267</v>
      </c>
      <c r="X5" s="229"/>
      <c r="Y5" s="229" t="s">
        <v>268</v>
      </c>
      <c r="Z5" s="229"/>
      <c r="AA5" s="229" t="s">
        <v>269</v>
      </c>
      <c r="AB5" s="269"/>
      <c r="AC5" s="229" t="s">
        <v>262</v>
      </c>
      <c r="AD5" s="230"/>
      <c r="AE5" s="229" t="s">
        <v>270</v>
      </c>
      <c r="AF5" s="229"/>
      <c r="AG5" s="229" t="s">
        <v>271</v>
      </c>
      <c r="AH5" s="229"/>
      <c r="AI5" s="229" t="s">
        <v>272</v>
      </c>
      <c r="AJ5" s="229"/>
      <c r="AK5" s="229" t="s">
        <v>273</v>
      </c>
      <c r="AL5" s="229"/>
      <c r="AM5" s="229" t="s">
        <v>274</v>
      </c>
      <c r="AN5" s="229"/>
    </row>
    <row r="6" spans="1:40" s="11" customFormat="1" ht="30.75" customHeight="1">
      <c r="A6" s="270"/>
      <c r="B6" s="285" t="s">
        <v>222</v>
      </c>
      <c r="C6" s="286" t="s">
        <v>223</v>
      </c>
      <c r="D6" s="286" t="s">
        <v>224</v>
      </c>
      <c r="E6" s="286" t="s">
        <v>225</v>
      </c>
      <c r="F6" s="286" t="s">
        <v>226</v>
      </c>
      <c r="G6" s="286" t="s">
        <v>227</v>
      </c>
      <c r="H6" s="286" t="s">
        <v>228</v>
      </c>
      <c r="I6" s="286" t="s">
        <v>229</v>
      </c>
      <c r="J6" s="286" t="s">
        <v>230</v>
      </c>
      <c r="K6" s="286" t="s">
        <v>231</v>
      </c>
      <c r="L6" s="229" t="s">
        <v>232</v>
      </c>
      <c r="M6" s="229" t="s">
        <v>233</v>
      </c>
      <c r="N6" s="229" t="s">
        <v>234</v>
      </c>
      <c r="O6" s="229" t="s">
        <v>233</v>
      </c>
      <c r="P6" s="229" t="s">
        <v>234</v>
      </c>
      <c r="Q6" s="229" t="s">
        <v>233</v>
      </c>
      <c r="R6" s="229" t="s">
        <v>234</v>
      </c>
      <c r="S6" s="229" t="s">
        <v>233</v>
      </c>
      <c r="T6" s="229" t="s">
        <v>234</v>
      </c>
      <c r="U6" s="229" t="s">
        <v>233</v>
      </c>
      <c r="V6" s="229" t="s">
        <v>234</v>
      </c>
      <c r="W6" s="229" t="s">
        <v>233</v>
      </c>
      <c r="X6" s="229" t="s">
        <v>234</v>
      </c>
      <c r="Y6" s="229" t="s">
        <v>233</v>
      </c>
      <c r="Z6" s="229" t="s">
        <v>234</v>
      </c>
      <c r="AA6" s="229" t="s">
        <v>233</v>
      </c>
      <c r="AB6" s="269" t="s">
        <v>234</v>
      </c>
      <c r="AC6" s="229" t="s">
        <v>233</v>
      </c>
      <c r="AD6" s="229" t="s">
        <v>234</v>
      </c>
      <c r="AE6" s="229" t="s">
        <v>233</v>
      </c>
      <c r="AF6" s="229" t="s">
        <v>234</v>
      </c>
      <c r="AG6" s="229" t="s">
        <v>233</v>
      </c>
      <c r="AH6" s="229" t="s">
        <v>234</v>
      </c>
      <c r="AI6" s="229" t="s">
        <v>233</v>
      </c>
      <c r="AJ6" s="229" t="s">
        <v>234</v>
      </c>
      <c r="AK6" s="229" t="s">
        <v>233</v>
      </c>
      <c r="AL6" s="229" t="s">
        <v>234</v>
      </c>
      <c r="AM6" s="229" t="s">
        <v>233</v>
      </c>
      <c r="AN6" s="229" t="s">
        <v>234</v>
      </c>
    </row>
    <row r="7" spans="1:40" s="14" customFormat="1" ht="30.75" customHeight="1">
      <c r="A7" s="228"/>
      <c r="B7" s="252"/>
      <c r="C7" s="286"/>
      <c r="D7" s="286"/>
      <c r="E7" s="286"/>
      <c r="F7" s="286"/>
      <c r="G7" s="286"/>
      <c r="H7" s="286"/>
      <c r="I7" s="286"/>
      <c r="J7" s="286"/>
      <c r="K7" s="286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5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</row>
    <row r="8" spans="1:40" s="26" customFormat="1" ht="15.75" customHeight="1">
      <c r="A8" s="128" t="s">
        <v>440</v>
      </c>
      <c r="B8" s="83">
        <v>13513</v>
      </c>
      <c r="C8" s="83">
        <v>5247</v>
      </c>
      <c r="D8" s="83">
        <v>910</v>
      </c>
      <c r="E8" s="83">
        <v>4440</v>
      </c>
      <c r="F8" s="83">
        <v>386</v>
      </c>
      <c r="G8" s="83">
        <v>3149</v>
      </c>
      <c r="H8" s="83">
        <v>14</v>
      </c>
      <c r="I8" s="83">
        <v>69</v>
      </c>
      <c r="J8" s="83">
        <v>49</v>
      </c>
      <c r="K8" s="83">
        <v>773</v>
      </c>
      <c r="L8" s="83">
        <v>3889</v>
      </c>
      <c r="M8" s="83">
        <v>2382</v>
      </c>
      <c r="N8" s="83">
        <v>1507</v>
      </c>
      <c r="O8" s="83">
        <v>1945</v>
      </c>
      <c r="P8" s="83">
        <v>1176</v>
      </c>
      <c r="Q8" s="83">
        <v>32</v>
      </c>
      <c r="R8" s="83">
        <v>35</v>
      </c>
      <c r="S8" s="83">
        <v>101</v>
      </c>
      <c r="T8" s="83">
        <v>124</v>
      </c>
      <c r="U8" s="83">
        <v>120</v>
      </c>
      <c r="V8" s="83">
        <v>69</v>
      </c>
      <c r="W8" s="83">
        <v>3</v>
      </c>
      <c r="X8" s="83">
        <v>5</v>
      </c>
      <c r="Y8" s="83">
        <v>63</v>
      </c>
      <c r="Z8" s="83">
        <v>43</v>
      </c>
      <c r="AA8" s="83">
        <v>118</v>
      </c>
      <c r="AB8" s="83">
        <v>55</v>
      </c>
      <c r="AC8" s="83">
        <f>SUM(AE8,AG8,AI8,AK8,AM8)</f>
        <v>2382</v>
      </c>
      <c r="AD8" s="83">
        <f>SUM(AF8,AH8,AJ8,AL8,AN8)</f>
        <v>1507</v>
      </c>
      <c r="AE8" s="83">
        <v>110</v>
      </c>
      <c r="AF8" s="83">
        <v>65</v>
      </c>
      <c r="AG8" s="83">
        <v>353</v>
      </c>
      <c r="AH8" s="83">
        <v>231</v>
      </c>
      <c r="AI8" s="83">
        <v>692</v>
      </c>
      <c r="AJ8" s="83">
        <v>406</v>
      </c>
      <c r="AK8" s="83">
        <v>265</v>
      </c>
      <c r="AL8" s="83">
        <v>202</v>
      </c>
      <c r="AM8" s="83">
        <v>962</v>
      </c>
      <c r="AN8" s="83">
        <v>603</v>
      </c>
    </row>
    <row r="9" spans="1:40" s="25" customFormat="1" ht="15.75" customHeight="1">
      <c r="A9" s="120" t="s">
        <v>235</v>
      </c>
      <c r="B9" s="84">
        <v>4637</v>
      </c>
      <c r="C9" s="84">
        <v>494</v>
      </c>
      <c r="D9" s="84">
        <v>43</v>
      </c>
      <c r="E9" s="84">
        <v>1308</v>
      </c>
      <c r="F9" s="84">
        <v>80</v>
      </c>
      <c r="G9" s="84">
        <v>753</v>
      </c>
      <c r="H9" s="84">
        <v>4</v>
      </c>
      <c r="I9" s="84">
        <v>33</v>
      </c>
      <c r="J9" s="84">
        <v>0</v>
      </c>
      <c r="K9" s="84">
        <v>438</v>
      </c>
      <c r="L9" s="84">
        <v>901</v>
      </c>
      <c r="M9" s="84">
        <v>598</v>
      </c>
      <c r="N9" s="84">
        <v>303</v>
      </c>
      <c r="O9" s="84">
        <v>523</v>
      </c>
      <c r="P9" s="84">
        <v>243</v>
      </c>
      <c r="Q9" s="84">
        <v>8</v>
      </c>
      <c r="R9" s="84">
        <v>5</v>
      </c>
      <c r="S9" s="84">
        <v>12</v>
      </c>
      <c r="T9" s="84">
        <v>16</v>
      </c>
      <c r="U9" s="84">
        <v>25</v>
      </c>
      <c r="V9" s="84">
        <v>16</v>
      </c>
      <c r="W9" s="84">
        <v>2</v>
      </c>
      <c r="X9" s="84">
        <v>2</v>
      </c>
      <c r="Y9" s="84">
        <v>10</v>
      </c>
      <c r="Z9" s="84">
        <v>5</v>
      </c>
      <c r="AA9" s="84">
        <v>18</v>
      </c>
      <c r="AB9" s="84">
        <v>16</v>
      </c>
      <c r="AC9" s="84">
        <f t="shared" ref="AC9:AD33" si="0">SUM(AE9,AG9,AI9,AK9,AM9)</f>
        <v>598</v>
      </c>
      <c r="AD9" s="84">
        <f t="shared" si="0"/>
        <v>303</v>
      </c>
      <c r="AE9" s="84">
        <v>31</v>
      </c>
      <c r="AF9" s="84">
        <v>14</v>
      </c>
      <c r="AG9" s="84">
        <v>72</v>
      </c>
      <c r="AH9" s="84">
        <v>34</v>
      </c>
      <c r="AI9" s="84">
        <v>84</v>
      </c>
      <c r="AJ9" s="84">
        <v>44</v>
      </c>
      <c r="AK9" s="84">
        <v>40</v>
      </c>
      <c r="AL9" s="84">
        <v>19</v>
      </c>
      <c r="AM9" s="84">
        <v>371</v>
      </c>
      <c r="AN9" s="84">
        <v>192</v>
      </c>
    </row>
    <row r="10" spans="1:40" s="25" customFormat="1" ht="15.75" customHeight="1">
      <c r="A10" s="120" t="s">
        <v>236</v>
      </c>
      <c r="B10" s="84">
        <v>91</v>
      </c>
      <c r="C10" s="84">
        <v>84</v>
      </c>
      <c r="D10" s="84">
        <v>16</v>
      </c>
      <c r="E10" s="84">
        <v>129</v>
      </c>
      <c r="F10" s="84">
        <v>7</v>
      </c>
      <c r="G10" s="84">
        <v>97</v>
      </c>
      <c r="H10" s="84">
        <v>0</v>
      </c>
      <c r="I10" s="84">
        <v>0</v>
      </c>
      <c r="J10" s="84">
        <v>0</v>
      </c>
      <c r="K10" s="84">
        <v>25</v>
      </c>
      <c r="L10" s="84">
        <v>156</v>
      </c>
      <c r="M10" s="84">
        <v>85</v>
      </c>
      <c r="N10" s="84">
        <v>71</v>
      </c>
      <c r="O10" s="84">
        <v>64</v>
      </c>
      <c r="P10" s="84">
        <v>47</v>
      </c>
      <c r="Q10" s="84">
        <v>0</v>
      </c>
      <c r="R10" s="84">
        <v>0</v>
      </c>
      <c r="S10" s="84">
        <v>4</v>
      </c>
      <c r="T10" s="84">
        <v>5</v>
      </c>
      <c r="U10" s="84">
        <v>4</v>
      </c>
      <c r="V10" s="84">
        <v>10</v>
      </c>
      <c r="W10" s="84">
        <v>0</v>
      </c>
      <c r="X10" s="84">
        <v>0</v>
      </c>
      <c r="Y10" s="84">
        <v>6</v>
      </c>
      <c r="Z10" s="84">
        <v>4</v>
      </c>
      <c r="AA10" s="84">
        <v>7</v>
      </c>
      <c r="AB10" s="84">
        <v>5</v>
      </c>
      <c r="AC10" s="84">
        <f t="shared" si="0"/>
        <v>85</v>
      </c>
      <c r="AD10" s="84">
        <f t="shared" si="0"/>
        <v>71</v>
      </c>
      <c r="AE10" s="84">
        <v>0</v>
      </c>
      <c r="AF10" s="84">
        <v>0</v>
      </c>
      <c r="AG10" s="84">
        <v>4</v>
      </c>
      <c r="AH10" s="84">
        <v>10</v>
      </c>
      <c r="AI10" s="84">
        <v>46</v>
      </c>
      <c r="AJ10" s="84">
        <v>29</v>
      </c>
      <c r="AK10" s="84">
        <v>9</v>
      </c>
      <c r="AL10" s="84">
        <v>15</v>
      </c>
      <c r="AM10" s="84">
        <v>26</v>
      </c>
      <c r="AN10" s="84">
        <v>17</v>
      </c>
    </row>
    <row r="11" spans="1:40" s="25" customFormat="1" ht="15.75" customHeight="1">
      <c r="A11" s="120" t="s">
        <v>237</v>
      </c>
      <c r="B11" s="84">
        <v>863</v>
      </c>
      <c r="C11" s="84">
        <v>374</v>
      </c>
      <c r="D11" s="84">
        <v>4</v>
      </c>
      <c r="E11" s="84">
        <v>466</v>
      </c>
      <c r="F11" s="84">
        <v>60</v>
      </c>
      <c r="G11" s="84">
        <v>354</v>
      </c>
      <c r="H11" s="84">
        <v>1</v>
      </c>
      <c r="I11" s="84">
        <v>1</v>
      </c>
      <c r="J11" s="84">
        <v>0</v>
      </c>
      <c r="K11" s="84">
        <v>50</v>
      </c>
      <c r="L11" s="84">
        <v>431</v>
      </c>
      <c r="M11" s="84">
        <v>254</v>
      </c>
      <c r="N11" s="84">
        <v>177</v>
      </c>
      <c r="O11" s="84">
        <v>207</v>
      </c>
      <c r="P11" s="84">
        <v>137</v>
      </c>
      <c r="Q11" s="84">
        <v>1</v>
      </c>
      <c r="R11" s="84">
        <v>3</v>
      </c>
      <c r="S11" s="84">
        <v>12</v>
      </c>
      <c r="T11" s="84">
        <v>19</v>
      </c>
      <c r="U11" s="84">
        <v>17</v>
      </c>
      <c r="V11" s="84">
        <v>9</v>
      </c>
      <c r="W11" s="84">
        <v>0</v>
      </c>
      <c r="X11" s="84">
        <v>1</v>
      </c>
      <c r="Y11" s="84">
        <v>7</v>
      </c>
      <c r="Z11" s="84">
        <v>5</v>
      </c>
      <c r="AA11" s="84">
        <v>10</v>
      </c>
      <c r="AB11" s="84">
        <v>3</v>
      </c>
      <c r="AC11" s="84">
        <f t="shared" si="0"/>
        <v>254</v>
      </c>
      <c r="AD11" s="84">
        <f t="shared" si="0"/>
        <v>177</v>
      </c>
      <c r="AE11" s="84">
        <v>13</v>
      </c>
      <c r="AF11" s="84">
        <v>5</v>
      </c>
      <c r="AG11" s="84">
        <v>61</v>
      </c>
      <c r="AH11" s="84">
        <v>30</v>
      </c>
      <c r="AI11" s="84">
        <v>73</v>
      </c>
      <c r="AJ11" s="84">
        <v>55</v>
      </c>
      <c r="AK11" s="84">
        <v>21</v>
      </c>
      <c r="AL11" s="84">
        <v>24</v>
      </c>
      <c r="AM11" s="84">
        <v>86</v>
      </c>
      <c r="AN11" s="84">
        <v>63</v>
      </c>
    </row>
    <row r="12" spans="1:40" s="25" customFormat="1" ht="15.75" customHeight="1">
      <c r="A12" s="120" t="s">
        <v>238</v>
      </c>
      <c r="B12" s="84">
        <v>132</v>
      </c>
      <c r="C12" s="84">
        <v>48</v>
      </c>
      <c r="D12" s="84">
        <v>0</v>
      </c>
      <c r="E12" s="84">
        <v>59</v>
      </c>
      <c r="F12" s="84">
        <v>10</v>
      </c>
      <c r="G12" s="84">
        <v>48</v>
      </c>
      <c r="H12" s="84">
        <v>0</v>
      </c>
      <c r="I12" s="84">
        <v>0</v>
      </c>
      <c r="J12" s="84">
        <v>0</v>
      </c>
      <c r="K12" s="84">
        <v>1</v>
      </c>
      <c r="L12" s="84">
        <v>62</v>
      </c>
      <c r="M12" s="84">
        <v>36</v>
      </c>
      <c r="N12" s="84">
        <v>26</v>
      </c>
      <c r="O12" s="84">
        <v>32</v>
      </c>
      <c r="P12" s="84">
        <v>25</v>
      </c>
      <c r="Q12" s="84">
        <v>0</v>
      </c>
      <c r="R12" s="84">
        <v>0</v>
      </c>
      <c r="S12" s="84">
        <v>1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3</v>
      </c>
      <c r="Z12" s="84">
        <v>1</v>
      </c>
      <c r="AA12" s="84">
        <v>0</v>
      </c>
      <c r="AB12" s="84">
        <v>0</v>
      </c>
      <c r="AC12" s="84">
        <f t="shared" si="0"/>
        <v>36</v>
      </c>
      <c r="AD12" s="84">
        <f t="shared" si="0"/>
        <v>26</v>
      </c>
      <c r="AE12" s="84">
        <v>1</v>
      </c>
      <c r="AF12" s="84">
        <v>0</v>
      </c>
      <c r="AG12" s="84">
        <v>3</v>
      </c>
      <c r="AH12" s="84">
        <v>5</v>
      </c>
      <c r="AI12" s="84">
        <v>6</v>
      </c>
      <c r="AJ12" s="84">
        <v>3</v>
      </c>
      <c r="AK12" s="84">
        <v>6</v>
      </c>
      <c r="AL12" s="84">
        <v>0</v>
      </c>
      <c r="AM12" s="84">
        <v>20</v>
      </c>
      <c r="AN12" s="84">
        <v>18</v>
      </c>
    </row>
    <row r="13" spans="1:40" s="25" customFormat="1" ht="15.75" customHeight="1">
      <c r="A13" s="120" t="s">
        <v>239</v>
      </c>
      <c r="B13" s="84">
        <v>73</v>
      </c>
      <c r="C13" s="84">
        <v>14</v>
      </c>
      <c r="D13" s="84">
        <v>9</v>
      </c>
      <c r="E13" s="84">
        <v>48</v>
      </c>
      <c r="F13" s="84">
        <v>7</v>
      </c>
      <c r="G13" s="84">
        <v>24</v>
      </c>
      <c r="H13" s="84">
        <v>0</v>
      </c>
      <c r="I13" s="84">
        <v>0</v>
      </c>
      <c r="J13" s="84">
        <v>0</v>
      </c>
      <c r="K13" s="84">
        <v>17</v>
      </c>
      <c r="L13" s="84">
        <v>40</v>
      </c>
      <c r="M13" s="84">
        <v>21</v>
      </c>
      <c r="N13" s="84">
        <v>19</v>
      </c>
      <c r="O13" s="84">
        <v>21</v>
      </c>
      <c r="P13" s="84">
        <v>18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1</v>
      </c>
      <c r="AA13" s="84">
        <v>0</v>
      </c>
      <c r="AB13" s="84">
        <v>0</v>
      </c>
      <c r="AC13" s="84">
        <f t="shared" si="0"/>
        <v>21</v>
      </c>
      <c r="AD13" s="84">
        <f t="shared" si="0"/>
        <v>19</v>
      </c>
      <c r="AE13" s="84">
        <v>2</v>
      </c>
      <c r="AF13" s="84">
        <v>0</v>
      </c>
      <c r="AG13" s="84">
        <v>7</v>
      </c>
      <c r="AH13" s="84">
        <v>6</v>
      </c>
      <c r="AI13" s="84">
        <v>7</v>
      </c>
      <c r="AJ13" s="84">
        <v>6</v>
      </c>
      <c r="AK13" s="84">
        <v>1</v>
      </c>
      <c r="AL13" s="84">
        <v>1</v>
      </c>
      <c r="AM13" s="84">
        <v>4</v>
      </c>
      <c r="AN13" s="84">
        <v>6</v>
      </c>
    </row>
    <row r="14" spans="1:40" s="25" customFormat="1" ht="15.75" customHeight="1">
      <c r="A14" s="120" t="s">
        <v>240</v>
      </c>
      <c r="B14" s="84">
        <v>1284</v>
      </c>
      <c r="C14" s="84">
        <v>1513</v>
      </c>
      <c r="D14" s="84">
        <v>592</v>
      </c>
      <c r="E14" s="84">
        <v>475</v>
      </c>
      <c r="F14" s="84">
        <v>24</v>
      </c>
      <c r="G14" s="84">
        <v>365</v>
      </c>
      <c r="H14" s="84">
        <v>0</v>
      </c>
      <c r="I14" s="84">
        <v>12</v>
      </c>
      <c r="J14" s="84">
        <v>46</v>
      </c>
      <c r="K14" s="84">
        <v>28</v>
      </c>
      <c r="L14" s="84">
        <v>388</v>
      </c>
      <c r="M14" s="84">
        <v>263</v>
      </c>
      <c r="N14" s="84">
        <v>125</v>
      </c>
      <c r="O14" s="84">
        <v>196</v>
      </c>
      <c r="P14" s="84">
        <v>69</v>
      </c>
      <c r="Q14" s="84">
        <v>7</v>
      </c>
      <c r="R14" s="84">
        <v>16</v>
      </c>
      <c r="S14" s="84">
        <v>21</v>
      </c>
      <c r="T14" s="84">
        <v>22</v>
      </c>
      <c r="U14" s="84">
        <v>9</v>
      </c>
      <c r="V14" s="84">
        <v>3</v>
      </c>
      <c r="W14" s="84">
        <v>1</v>
      </c>
      <c r="X14" s="84">
        <v>1</v>
      </c>
      <c r="Y14" s="84">
        <v>6</v>
      </c>
      <c r="Z14" s="84">
        <v>8</v>
      </c>
      <c r="AA14" s="84">
        <v>23</v>
      </c>
      <c r="AB14" s="84">
        <v>6</v>
      </c>
      <c r="AC14" s="84">
        <f t="shared" si="0"/>
        <v>263</v>
      </c>
      <c r="AD14" s="84">
        <f t="shared" si="0"/>
        <v>125</v>
      </c>
      <c r="AE14" s="84">
        <v>11</v>
      </c>
      <c r="AF14" s="84">
        <v>4</v>
      </c>
      <c r="AG14" s="84">
        <v>52</v>
      </c>
      <c r="AH14" s="84">
        <v>28</v>
      </c>
      <c r="AI14" s="84">
        <v>85</v>
      </c>
      <c r="AJ14" s="84">
        <v>31</v>
      </c>
      <c r="AK14" s="84">
        <v>18</v>
      </c>
      <c r="AL14" s="84">
        <v>12</v>
      </c>
      <c r="AM14" s="84">
        <v>97</v>
      </c>
      <c r="AN14" s="84">
        <v>50</v>
      </c>
    </row>
    <row r="15" spans="1:40" s="25" customFormat="1" ht="15.75" customHeight="1">
      <c r="A15" s="120" t="s">
        <v>241</v>
      </c>
      <c r="B15" s="84">
        <v>641</v>
      </c>
      <c r="C15" s="84">
        <v>152</v>
      </c>
      <c r="D15" s="84">
        <v>37</v>
      </c>
      <c r="E15" s="84">
        <v>187</v>
      </c>
      <c r="F15" s="84">
        <v>18</v>
      </c>
      <c r="G15" s="84">
        <v>154</v>
      </c>
      <c r="H15" s="84">
        <v>1</v>
      </c>
      <c r="I15" s="84">
        <v>3</v>
      </c>
      <c r="J15" s="84">
        <v>0</v>
      </c>
      <c r="K15" s="84">
        <v>11</v>
      </c>
      <c r="L15" s="84">
        <v>184</v>
      </c>
      <c r="M15" s="84">
        <v>113</v>
      </c>
      <c r="N15" s="84">
        <v>71</v>
      </c>
      <c r="O15" s="84">
        <v>96</v>
      </c>
      <c r="P15" s="84">
        <v>58</v>
      </c>
      <c r="Q15" s="84">
        <v>0</v>
      </c>
      <c r="R15" s="84">
        <v>1</v>
      </c>
      <c r="S15" s="84">
        <v>8</v>
      </c>
      <c r="T15" s="84">
        <v>7</v>
      </c>
      <c r="U15" s="84">
        <v>2</v>
      </c>
      <c r="V15" s="84">
        <v>1</v>
      </c>
      <c r="W15" s="84">
        <v>0</v>
      </c>
      <c r="X15" s="84">
        <v>0</v>
      </c>
      <c r="Y15" s="84">
        <v>3</v>
      </c>
      <c r="Z15" s="84">
        <v>2</v>
      </c>
      <c r="AA15" s="84">
        <v>4</v>
      </c>
      <c r="AB15" s="84">
        <v>2</v>
      </c>
      <c r="AC15" s="84">
        <f t="shared" si="0"/>
        <v>113</v>
      </c>
      <c r="AD15" s="84">
        <f t="shared" si="0"/>
        <v>71</v>
      </c>
      <c r="AE15" s="84">
        <v>2</v>
      </c>
      <c r="AF15" s="84">
        <v>1</v>
      </c>
      <c r="AG15" s="84">
        <v>17</v>
      </c>
      <c r="AH15" s="84">
        <v>5</v>
      </c>
      <c r="AI15" s="84">
        <v>45</v>
      </c>
      <c r="AJ15" s="84">
        <v>32</v>
      </c>
      <c r="AK15" s="84">
        <v>11</v>
      </c>
      <c r="AL15" s="84">
        <v>11</v>
      </c>
      <c r="AM15" s="84">
        <v>38</v>
      </c>
      <c r="AN15" s="84">
        <v>22</v>
      </c>
    </row>
    <row r="16" spans="1:40" s="25" customFormat="1" ht="15.75" customHeight="1">
      <c r="A16" s="120" t="s">
        <v>242</v>
      </c>
      <c r="B16" s="84">
        <v>334</v>
      </c>
      <c r="C16" s="84">
        <v>126</v>
      </c>
      <c r="D16" s="84">
        <v>34</v>
      </c>
      <c r="E16" s="84">
        <v>141</v>
      </c>
      <c r="F16" s="84">
        <v>23</v>
      </c>
      <c r="G16" s="84">
        <v>89</v>
      </c>
      <c r="H16" s="84">
        <v>0</v>
      </c>
      <c r="I16" s="84">
        <v>5</v>
      </c>
      <c r="J16" s="84">
        <v>0</v>
      </c>
      <c r="K16" s="84">
        <v>24</v>
      </c>
      <c r="L16" s="84">
        <v>143</v>
      </c>
      <c r="M16" s="84">
        <v>69</v>
      </c>
      <c r="N16" s="84">
        <v>74</v>
      </c>
      <c r="O16" s="84">
        <v>56</v>
      </c>
      <c r="P16" s="84">
        <v>59</v>
      </c>
      <c r="Q16" s="84">
        <v>0</v>
      </c>
      <c r="R16" s="84">
        <v>0</v>
      </c>
      <c r="S16" s="84">
        <v>4</v>
      </c>
      <c r="T16" s="84">
        <v>3</v>
      </c>
      <c r="U16" s="84">
        <v>0</v>
      </c>
      <c r="V16" s="84">
        <v>1</v>
      </c>
      <c r="W16" s="84">
        <v>0</v>
      </c>
      <c r="X16" s="84">
        <v>0</v>
      </c>
      <c r="Y16" s="84">
        <v>1</v>
      </c>
      <c r="Z16" s="84">
        <v>3</v>
      </c>
      <c r="AA16" s="84">
        <v>8</v>
      </c>
      <c r="AB16" s="84">
        <v>8</v>
      </c>
      <c r="AC16" s="84">
        <f t="shared" si="0"/>
        <v>69</v>
      </c>
      <c r="AD16" s="84">
        <f t="shared" si="0"/>
        <v>74</v>
      </c>
      <c r="AE16" s="84">
        <v>2</v>
      </c>
      <c r="AF16" s="84">
        <v>1</v>
      </c>
      <c r="AG16" s="84">
        <v>12</v>
      </c>
      <c r="AH16" s="84">
        <v>14</v>
      </c>
      <c r="AI16" s="84">
        <v>35</v>
      </c>
      <c r="AJ16" s="84">
        <v>25</v>
      </c>
      <c r="AK16" s="84">
        <v>9</v>
      </c>
      <c r="AL16" s="84">
        <v>17</v>
      </c>
      <c r="AM16" s="84">
        <v>11</v>
      </c>
      <c r="AN16" s="84">
        <v>17</v>
      </c>
    </row>
    <row r="17" spans="1:40" s="25" customFormat="1" ht="15.75" customHeight="1">
      <c r="A17" s="120" t="s">
        <v>243</v>
      </c>
      <c r="B17" s="84">
        <v>534</v>
      </c>
      <c r="C17" s="84">
        <v>147</v>
      </c>
      <c r="D17" s="84">
        <v>32</v>
      </c>
      <c r="E17" s="84">
        <v>135</v>
      </c>
      <c r="F17" s="84">
        <v>6</v>
      </c>
      <c r="G17" s="84">
        <v>107</v>
      </c>
      <c r="H17" s="84">
        <v>1</v>
      </c>
      <c r="I17" s="84">
        <v>0</v>
      </c>
      <c r="J17" s="84">
        <v>1</v>
      </c>
      <c r="K17" s="84">
        <v>20</v>
      </c>
      <c r="L17" s="84">
        <v>134</v>
      </c>
      <c r="M17" s="84">
        <v>87</v>
      </c>
      <c r="N17" s="84">
        <v>47</v>
      </c>
      <c r="O17" s="84">
        <v>70</v>
      </c>
      <c r="P17" s="84">
        <v>36</v>
      </c>
      <c r="Q17" s="84">
        <v>0</v>
      </c>
      <c r="R17" s="84">
        <v>0</v>
      </c>
      <c r="S17" s="84">
        <v>5</v>
      </c>
      <c r="T17" s="84">
        <v>7</v>
      </c>
      <c r="U17" s="84">
        <v>6</v>
      </c>
      <c r="V17" s="84">
        <v>1</v>
      </c>
      <c r="W17" s="84">
        <v>0</v>
      </c>
      <c r="X17" s="84">
        <v>0</v>
      </c>
      <c r="Y17" s="84">
        <v>1</v>
      </c>
      <c r="Z17" s="84">
        <v>1</v>
      </c>
      <c r="AA17" s="84">
        <v>5</v>
      </c>
      <c r="AB17" s="84">
        <v>2</v>
      </c>
      <c r="AC17" s="84">
        <f t="shared" si="0"/>
        <v>87</v>
      </c>
      <c r="AD17" s="84">
        <f t="shared" si="0"/>
        <v>47</v>
      </c>
      <c r="AE17" s="84">
        <v>2</v>
      </c>
      <c r="AF17" s="84">
        <v>1</v>
      </c>
      <c r="AG17" s="84">
        <v>12</v>
      </c>
      <c r="AH17" s="84">
        <v>9</v>
      </c>
      <c r="AI17" s="84">
        <v>37</v>
      </c>
      <c r="AJ17" s="84">
        <v>18</v>
      </c>
      <c r="AK17" s="84">
        <v>21</v>
      </c>
      <c r="AL17" s="84">
        <v>9</v>
      </c>
      <c r="AM17" s="84">
        <v>15</v>
      </c>
      <c r="AN17" s="84">
        <v>10</v>
      </c>
    </row>
    <row r="18" spans="1:40" s="25" customFormat="1" ht="15.75" customHeight="1">
      <c r="A18" s="120" t="s">
        <v>244</v>
      </c>
      <c r="B18" s="84">
        <v>43</v>
      </c>
      <c r="C18" s="84">
        <v>21</v>
      </c>
      <c r="D18" s="84">
        <v>0</v>
      </c>
      <c r="E18" s="84">
        <v>74</v>
      </c>
      <c r="F18" s="84">
        <v>4</v>
      </c>
      <c r="G18" s="84">
        <v>63</v>
      </c>
      <c r="H18" s="84">
        <v>0</v>
      </c>
      <c r="I18" s="84">
        <v>0</v>
      </c>
      <c r="J18" s="84">
        <v>0</v>
      </c>
      <c r="K18" s="84">
        <v>7</v>
      </c>
      <c r="L18" s="84">
        <v>64</v>
      </c>
      <c r="M18" s="84">
        <v>39</v>
      </c>
      <c r="N18" s="84">
        <v>25</v>
      </c>
      <c r="O18" s="84">
        <v>27</v>
      </c>
      <c r="P18" s="84">
        <v>20</v>
      </c>
      <c r="Q18" s="84">
        <v>0</v>
      </c>
      <c r="R18" s="84">
        <v>0</v>
      </c>
      <c r="S18" s="84">
        <v>4</v>
      </c>
      <c r="T18" s="84">
        <v>1</v>
      </c>
      <c r="U18" s="84">
        <v>5</v>
      </c>
      <c r="V18" s="84">
        <v>2</v>
      </c>
      <c r="W18" s="84">
        <v>0</v>
      </c>
      <c r="X18" s="84">
        <v>0</v>
      </c>
      <c r="Y18" s="84">
        <v>0</v>
      </c>
      <c r="Z18" s="84">
        <v>1</v>
      </c>
      <c r="AA18" s="84">
        <v>3</v>
      </c>
      <c r="AB18" s="84">
        <v>1</v>
      </c>
      <c r="AC18" s="84">
        <f t="shared" si="0"/>
        <v>39</v>
      </c>
      <c r="AD18" s="84">
        <f t="shared" si="0"/>
        <v>25</v>
      </c>
      <c r="AE18" s="84">
        <v>3</v>
      </c>
      <c r="AF18" s="84">
        <v>0</v>
      </c>
      <c r="AG18" s="84">
        <v>8</v>
      </c>
      <c r="AH18" s="84">
        <v>5</v>
      </c>
      <c r="AI18" s="84">
        <v>14</v>
      </c>
      <c r="AJ18" s="84">
        <v>10</v>
      </c>
      <c r="AK18" s="84">
        <v>7</v>
      </c>
      <c r="AL18" s="84">
        <v>3</v>
      </c>
      <c r="AM18" s="84">
        <v>7</v>
      </c>
      <c r="AN18" s="84">
        <v>7</v>
      </c>
    </row>
    <row r="19" spans="1:40" s="25" customFormat="1" ht="15.75" customHeight="1">
      <c r="A19" s="120" t="s">
        <v>245</v>
      </c>
      <c r="B19" s="84">
        <v>149</v>
      </c>
      <c r="C19" s="84">
        <v>28</v>
      </c>
      <c r="D19" s="84">
        <v>0</v>
      </c>
      <c r="E19" s="84">
        <v>115</v>
      </c>
      <c r="F19" s="84">
        <v>5</v>
      </c>
      <c r="G19" s="84">
        <v>73</v>
      </c>
      <c r="H19" s="84">
        <v>1</v>
      </c>
      <c r="I19" s="84">
        <v>0</v>
      </c>
      <c r="J19" s="84">
        <v>0</v>
      </c>
      <c r="K19" s="84">
        <v>36</v>
      </c>
      <c r="L19" s="84">
        <v>115</v>
      </c>
      <c r="M19" s="84">
        <v>60</v>
      </c>
      <c r="N19" s="84">
        <v>55</v>
      </c>
      <c r="O19" s="84">
        <v>51</v>
      </c>
      <c r="P19" s="84">
        <v>48</v>
      </c>
      <c r="Q19" s="84">
        <v>2</v>
      </c>
      <c r="R19" s="84">
        <v>0</v>
      </c>
      <c r="S19" s="84">
        <v>1</v>
      </c>
      <c r="T19" s="84">
        <v>5</v>
      </c>
      <c r="U19" s="84">
        <v>5</v>
      </c>
      <c r="V19" s="84">
        <v>2</v>
      </c>
      <c r="W19" s="84">
        <v>0</v>
      </c>
      <c r="X19" s="84">
        <v>0</v>
      </c>
      <c r="Y19" s="84">
        <v>1</v>
      </c>
      <c r="Z19" s="84">
        <v>0</v>
      </c>
      <c r="AA19" s="84">
        <v>0</v>
      </c>
      <c r="AB19" s="84">
        <v>0</v>
      </c>
      <c r="AC19" s="84">
        <f t="shared" si="0"/>
        <v>60</v>
      </c>
      <c r="AD19" s="84">
        <f t="shared" si="0"/>
        <v>55</v>
      </c>
      <c r="AE19" s="84">
        <v>0</v>
      </c>
      <c r="AF19" s="84">
        <v>2</v>
      </c>
      <c r="AG19" s="84">
        <v>10</v>
      </c>
      <c r="AH19" s="84">
        <v>10</v>
      </c>
      <c r="AI19" s="84">
        <v>32</v>
      </c>
      <c r="AJ19" s="84">
        <v>28</v>
      </c>
      <c r="AK19" s="84">
        <v>16</v>
      </c>
      <c r="AL19" s="84">
        <v>14</v>
      </c>
      <c r="AM19" s="84">
        <v>2</v>
      </c>
      <c r="AN19" s="84">
        <v>1</v>
      </c>
    </row>
    <row r="20" spans="1:40" s="25" customFormat="1" ht="15.75" customHeight="1">
      <c r="A20" s="120" t="s">
        <v>246</v>
      </c>
      <c r="B20" s="84">
        <v>1080</v>
      </c>
      <c r="C20" s="84">
        <v>1000</v>
      </c>
      <c r="D20" s="84">
        <v>0</v>
      </c>
      <c r="E20" s="84">
        <v>112</v>
      </c>
      <c r="F20" s="84">
        <v>9</v>
      </c>
      <c r="G20" s="84">
        <v>89</v>
      </c>
      <c r="H20" s="84">
        <v>0</v>
      </c>
      <c r="I20" s="84">
        <v>4</v>
      </c>
      <c r="J20" s="84">
        <v>0</v>
      </c>
      <c r="K20" s="84">
        <v>10</v>
      </c>
      <c r="L20" s="84">
        <v>103</v>
      </c>
      <c r="M20" s="84">
        <v>65</v>
      </c>
      <c r="N20" s="84">
        <v>38</v>
      </c>
      <c r="O20" s="84">
        <v>40</v>
      </c>
      <c r="P20" s="84">
        <v>30</v>
      </c>
      <c r="Q20" s="84">
        <v>0</v>
      </c>
      <c r="R20" s="84">
        <v>0</v>
      </c>
      <c r="S20" s="84">
        <v>0</v>
      </c>
      <c r="T20" s="84">
        <v>5</v>
      </c>
      <c r="U20" s="84">
        <v>12</v>
      </c>
      <c r="V20" s="84">
        <v>2</v>
      </c>
      <c r="W20" s="84">
        <v>0</v>
      </c>
      <c r="X20" s="84">
        <v>0</v>
      </c>
      <c r="Y20" s="84">
        <v>2</v>
      </c>
      <c r="Z20" s="84">
        <v>1</v>
      </c>
      <c r="AA20" s="84">
        <v>11</v>
      </c>
      <c r="AB20" s="84">
        <v>0</v>
      </c>
      <c r="AC20" s="84">
        <f t="shared" si="0"/>
        <v>65</v>
      </c>
      <c r="AD20" s="84">
        <f t="shared" si="0"/>
        <v>38</v>
      </c>
      <c r="AE20" s="84">
        <v>0</v>
      </c>
      <c r="AF20" s="84">
        <v>0</v>
      </c>
      <c r="AG20" s="84">
        <v>8</v>
      </c>
      <c r="AH20" s="84">
        <v>7</v>
      </c>
      <c r="AI20" s="84">
        <v>33</v>
      </c>
      <c r="AJ20" s="84">
        <v>17</v>
      </c>
      <c r="AK20" s="84">
        <v>9</v>
      </c>
      <c r="AL20" s="84">
        <v>7</v>
      </c>
      <c r="AM20" s="84">
        <v>15</v>
      </c>
      <c r="AN20" s="84">
        <v>7</v>
      </c>
    </row>
    <row r="21" spans="1:40" s="25" customFormat="1" ht="15.75" customHeight="1">
      <c r="A21" s="120" t="s">
        <v>247</v>
      </c>
      <c r="B21" s="84">
        <v>539</v>
      </c>
      <c r="C21" s="84">
        <v>162</v>
      </c>
      <c r="D21" s="84">
        <v>112</v>
      </c>
      <c r="E21" s="84">
        <v>219</v>
      </c>
      <c r="F21" s="84">
        <v>22</v>
      </c>
      <c r="G21" s="84">
        <v>177</v>
      </c>
      <c r="H21" s="84">
        <v>1</v>
      </c>
      <c r="I21" s="84">
        <v>0</v>
      </c>
      <c r="J21" s="84">
        <v>0</v>
      </c>
      <c r="K21" s="84">
        <v>19</v>
      </c>
      <c r="L21" s="84">
        <v>233</v>
      </c>
      <c r="M21" s="84">
        <v>142</v>
      </c>
      <c r="N21" s="84">
        <v>91</v>
      </c>
      <c r="O21" s="84">
        <v>115</v>
      </c>
      <c r="P21" s="84">
        <v>70</v>
      </c>
      <c r="Q21" s="84">
        <v>1</v>
      </c>
      <c r="R21" s="84">
        <v>1</v>
      </c>
      <c r="S21" s="84">
        <v>8</v>
      </c>
      <c r="T21" s="84">
        <v>12</v>
      </c>
      <c r="U21" s="84">
        <v>5</v>
      </c>
      <c r="V21" s="84">
        <v>5</v>
      </c>
      <c r="W21" s="84">
        <v>0</v>
      </c>
      <c r="X21" s="84">
        <v>0</v>
      </c>
      <c r="Y21" s="84">
        <v>4</v>
      </c>
      <c r="Z21" s="84">
        <v>2</v>
      </c>
      <c r="AA21" s="84">
        <v>9</v>
      </c>
      <c r="AB21" s="84">
        <v>1</v>
      </c>
      <c r="AC21" s="84">
        <f t="shared" si="0"/>
        <v>142</v>
      </c>
      <c r="AD21" s="84">
        <f t="shared" si="0"/>
        <v>91</v>
      </c>
      <c r="AE21" s="84">
        <v>7</v>
      </c>
      <c r="AF21" s="84">
        <v>0</v>
      </c>
      <c r="AG21" s="84">
        <v>9</v>
      </c>
      <c r="AH21" s="84">
        <v>4</v>
      </c>
      <c r="AI21" s="84">
        <v>35</v>
      </c>
      <c r="AJ21" s="84">
        <v>19</v>
      </c>
      <c r="AK21" s="84">
        <v>15</v>
      </c>
      <c r="AL21" s="84">
        <v>19</v>
      </c>
      <c r="AM21" s="84">
        <v>76</v>
      </c>
      <c r="AN21" s="84">
        <v>49</v>
      </c>
    </row>
    <row r="22" spans="1:40" s="25" customFormat="1" ht="15.75" customHeight="1">
      <c r="A22" s="120" t="s">
        <v>248</v>
      </c>
      <c r="B22" s="84">
        <v>270</v>
      </c>
      <c r="C22" s="84">
        <v>83</v>
      </c>
      <c r="D22" s="84">
        <v>0</v>
      </c>
      <c r="E22" s="84">
        <v>95</v>
      </c>
      <c r="F22" s="84">
        <v>13</v>
      </c>
      <c r="G22" s="84">
        <v>82</v>
      </c>
      <c r="H22" s="84">
        <v>0</v>
      </c>
      <c r="I22" s="84">
        <v>0</v>
      </c>
      <c r="J22" s="84">
        <v>0</v>
      </c>
      <c r="K22" s="84">
        <v>0</v>
      </c>
      <c r="L22" s="84">
        <v>85</v>
      </c>
      <c r="M22" s="84">
        <v>48</v>
      </c>
      <c r="N22" s="84">
        <v>37</v>
      </c>
      <c r="O22" s="84">
        <v>26</v>
      </c>
      <c r="P22" s="84">
        <v>15</v>
      </c>
      <c r="Q22" s="84">
        <v>8</v>
      </c>
      <c r="R22" s="84">
        <v>5</v>
      </c>
      <c r="S22" s="84">
        <v>7</v>
      </c>
      <c r="T22" s="84">
        <v>12</v>
      </c>
      <c r="U22" s="84">
        <v>6</v>
      </c>
      <c r="V22" s="84">
        <v>2</v>
      </c>
      <c r="W22" s="84">
        <v>0</v>
      </c>
      <c r="X22" s="84">
        <v>0</v>
      </c>
      <c r="Y22" s="84">
        <v>1</v>
      </c>
      <c r="Z22" s="84">
        <v>3</v>
      </c>
      <c r="AA22" s="84">
        <v>0</v>
      </c>
      <c r="AB22" s="84">
        <v>0</v>
      </c>
      <c r="AC22" s="84">
        <f t="shared" si="0"/>
        <v>48</v>
      </c>
      <c r="AD22" s="84">
        <f t="shared" si="0"/>
        <v>37</v>
      </c>
      <c r="AE22" s="84">
        <v>1</v>
      </c>
      <c r="AF22" s="84">
        <v>1</v>
      </c>
      <c r="AG22" s="84">
        <v>3</v>
      </c>
      <c r="AH22" s="84">
        <v>4</v>
      </c>
      <c r="AI22" s="84">
        <v>11</v>
      </c>
      <c r="AJ22" s="84">
        <v>7</v>
      </c>
      <c r="AK22" s="84">
        <v>12</v>
      </c>
      <c r="AL22" s="84">
        <v>5</v>
      </c>
      <c r="AM22" s="84">
        <v>21</v>
      </c>
      <c r="AN22" s="84">
        <v>20</v>
      </c>
    </row>
    <row r="23" spans="1:40" s="25" customFormat="1" ht="15.75" customHeight="1">
      <c r="A23" s="120" t="s">
        <v>249</v>
      </c>
      <c r="B23" s="84">
        <v>66</v>
      </c>
      <c r="C23" s="84">
        <v>29</v>
      </c>
      <c r="D23" s="84">
        <v>0</v>
      </c>
      <c r="E23" s="84">
        <v>99</v>
      </c>
      <c r="F23" s="84">
        <v>10</v>
      </c>
      <c r="G23" s="84">
        <v>58</v>
      </c>
      <c r="H23" s="84">
        <v>4</v>
      </c>
      <c r="I23" s="84">
        <v>10</v>
      </c>
      <c r="J23" s="84">
        <v>2</v>
      </c>
      <c r="K23" s="84">
        <v>15</v>
      </c>
      <c r="L23" s="84">
        <v>109</v>
      </c>
      <c r="M23" s="84">
        <v>67</v>
      </c>
      <c r="N23" s="84">
        <v>42</v>
      </c>
      <c r="O23" s="84">
        <v>55</v>
      </c>
      <c r="P23" s="84">
        <v>38</v>
      </c>
      <c r="Q23" s="84">
        <v>0</v>
      </c>
      <c r="R23" s="84">
        <v>0</v>
      </c>
      <c r="S23" s="84">
        <v>3</v>
      </c>
      <c r="T23" s="84">
        <v>1</v>
      </c>
      <c r="U23" s="84">
        <v>1</v>
      </c>
      <c r="V23" s="84">
        <v>1</v>
      </c>
      <c r="W23" s="84">
        <v>0</v>
      </c>
      <c r="X23" s="84">
        <v>0</v>
      </c>
      <c r="Y23" s="84">
        <v>0</v>
      </c>
      <c r="Z23" s="84">
        <v>0</v>
      </c>
      <c r="AA23" s="84">
        <v>8</v>
      </c>
      <c r="AB23" s="84">
        <v>2</v>
      </c>
      <c r="AC23" s="84">
        <f t="shared" si="0"/>
        <v>67</v>
      </c>
      <c r="AD23" s="84">
        <f t="shared" si="0"/>
        <v>42</v>
      </c>
      <c r="AE23" s="84">
        <v>2</v>
      </c>
      <c r="AF23" s="84">
        <v>3</v>
      </c>
      <c r="AG23" s="84">
        <v>6</v>
      </c>
      <c r="AH23" s="84">
        <v>4</v>
      </c>
      <c r="AI23" s="84">
        <v>21</v>
      </c>
      <c r="AJ23" s="84">
        <v>10</v>
      </c>
      <c r="AK23" s="84">
        <v>26</v>
      </c>
      <c r="AL23" s="84">
        <v>12</v>
      </c>
      <c r="AM23" s="84">
        <v>12</v>
      </c>
      <c r="AN23" s="84">
        <v>13</v>
      </c>
    </row>
    <row r="24" spans="1:40" s="25" customFormat="1" ht="15.75" customHeight="1">
      <c r="A24" s="120" t="s">
        <v>250</v>
      </c>
      <c r="B24" s="84">
        <v>16</v>
      </c>
      <c r="C24" s="84">
        <v>14</v>
      </c>
      <c r="D24" s="84">
        <v>0</v>
      </c>
      <c r="E24" s="84">
        <v>16</v>
      </c>
      <c r="F24" s="84">
        <v>0</v>
      </c>
      <c r="G24" s="84">
        <v>16</v>
      </c>
      <c r="H24" s="84">
        <v>0</v>
      </c>
      <c r="I24" s="84">
        <v>0</v>
      </c>
      <c r="J24" s="84">
        <v>0</v>
      </c>
      <c r="K24" s="84">
        <v>0</v>
      </c>
      <c r="L24" s="84">
        <v>14</v>
      </c>
      <c r="M24" s="84">
        <v>11</v>
      </c>
      <c r="N24" s="84">
        <v>3</v>
      </c>
      <c r="O24" s="84">
        <v>8</v>
      </c>
      <c r="P24" s="84">
        <v>3</v>
      </c>
      <c r="Q24" s="84">
        <v>3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f t="shared" si="0"/>
        <v>11</v>
      </c>
      <c r="AD24" s="84">
        <f t="shared" si="0"/>
        <v>3</v>
      </c>
      <c r="AE24" s="84">
        <v>0</v>
      </c>
      <c r="AF24" s="84">
        <v>0</v>
      </c>
      <c r="AG24" s="84">
        <v>1</v>
      </c>
      <c r="AH24" s="84">
        <v>1</v>
      </c>
      <c r="AI24" s="84">
        <v>4</v>
      </c>
      <c r="AJ24" s="84">
        <v>1</v>
      </c>
      <c r="AK24" s="84">
        <v>4</v>
      </c>
      <c r="AL24" s="84">
        <v>0</v>
      </c>
      <c r="AM24" s="84">
        <v>2</v>
      </c>
      <c r="AN24" s="84">
        <v>1</v>
      </c>
    </row>
    <row r="25" spans="1:40" s="25" customFormat="1" ht="15.75" customHeight="1">
      <c r="A25" s="120" t="s">
        <v>251</v>
      </c>
      <c r="B25" s="84">
        <v>13</v>
      </c>
      <c r="C25" s="84">
        <v>41</v>
      </c>
      <c r="D25" s="84">
        <v>0</v>
      </c>
      <c r="E25" s="84">
        <v>33</v>
      </c>
      <c r="F25" s="84">
        <v>3</v>
      </c>
      <c r="G25" s="84">
        <v>25</v>
      </c>
      <c r="H25" s="84">
        <v>1</v>
      </c>
      <c r="I25" s="84">
        <v>0</v>
      </c>
      <c r="J25" s="84">
        <v>0</v>
      </c>
      <c r="K25" s="84">
        <v>4</v>
      </c>
      <c r="L25" s="84">
        <v>32</v>
      </c>
      <c r="M25" s="84">
        <v>13</v>
      </c>
      <c r="N25" s="84">
        <v>19</v>
      </c>
      <c r="O25" s="84">
        <v>12</v>
      </c>
      <c r="P25" s="84">
        <v>19</v>
      </c>
      <c r="Q25" s="84">
        <v>0</v>
      </c>
      <c r="R25" s="84">
        <v>0</v>
      </c>
      <c r="S25" s="84">
        <v>0</v>
      </c>
      <c r="T25" s="84">
        <v>0</v>
      </c>
      <c r="U25" s="84">
        <v>1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f t="shared" si="0"/>
        <v>13</v>
      </c>
      <c r="AD25" s="84">
        <f t="shared" si="0"/>
        <v>19</v>
      </c>
      <c r="AE25" s="84">
        <v>3</v>
      </c>
      <c r="AF25" s="84">
        <v>5</v>
      </c>
      <c r="AG25" s="84">
        <v>2</v>
      </c>
      <c r="AH25" s="84">
        <v>2</v>
      </c>
      <c r="AI25" s="84">
        <v>8</v>
      </c>
      <c r="AJ25" s="84">
        <v>3</v>
      </c>
      <c r="AK25" s="84">
        <v>0</v>
      </c>
      <c r="AL25" s="84">
        <v>4</v>
      </c>
      <c r="AM25" s="84">
        <v>0</v>
      </c>
      <c r="AN25" s="84">
        <v>5</v>
      </c>
    </row>
    <row r="26" spans="1:40" s="25" customFormat="1" ht="15.75" customHeight="1">
      <c r="A26" s="120" t="s">
        <v>252</v>
      </c>
      <c r="B26" s="84">
        <v>36</v>
      </c>
      <c r="C26" s="84">
        <v>4</v>
      </c>
      <c r="D26" s="84">
        <v>0</v>
      </c>
      <c r="E26" s="84">
        <v>32</v>
      </c>
      <c r="F26" s="84">
        <v>1</v>
      </c>
      <c r="G26" s="84">
        <v>20</v>
      </c>
      <c r="H26" s="84">
        <v>0</v>
      </c>
      <c r="I26" s="84">
        <v>0</v>
      </c>
      <c r="J26" s="84">
        <v>0</v>
      </c>
      <c r="K26" s="84">
        <v>11</v>
      </c>
      <c r="L26" s="84">
        <v>32</v>
      </c>
      <c r="M26" s="84">
        <v>23</v>
      </c>
      <c r="N26" s="84">
        <v>9</v>
      </c>
      <c r="O26" s="84">
        <v>21</v>
      </c>
      <c r="P26" s="84">
        <v>8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1</v>
      </c>
      <c r="W26" s="84">
        <v>0</v>
      </c>
      <c r="X26" s="84">
        <v>0</v>
      </c>
      <c r="Y26" s="84">
        <v>0</v>
      </c>
      <c r="Z26" s="84">
        <v>0</v>
      </c>
      <c r="AA26" s="84">
        <v>2</v>
      </c>
      <c r="AB26" s="84">
        <v>0</v>
      </c>
      <c r="AC26" s="84">
        <f t="shared" si="0"/>
        <v>23</v>
      </c>
      <c r="AD26" s="84">
        <f t="shared" si="0"/>
        <v>9</v>
      </c>
      <c r="AE26" s="84">
        <v>1</v>
      </c>
      <c r="AF26" s="84">
        <v>2</v>
      </c>
      <c r="AG26" s="84">
        <v>1</v>
      </c>
      <c r="AH26" s="84">
        <v>0</v>
      </c>
      <c r="AI26" s="84">
        <v>12</v>
      </c>
      <c r="AJ26" s="84">
        <v>5</v>
      </c>
      <c r="AK26" s="84">
        <v>1</v>
      </c>
      <c r="AL26" s="84">
        <v>2</v>
      </c>
      <c r="AM26" s="84">
        <v>8</v>
      </c>
      <c r="AN26" s="84">
        <v>0</v>
      </c>
    </row>
    <row r="27" spans="1:40" s="25" customFormat="1" ht="15.75" customHeight="1">
      <c r="A27" s="120" t="s">
        <v>253</v>
      </c>
      <c r="B27" s="84">
        <v>200</v>
      </c>
      <c r="C27" s="84">
        <v>30</v>
      </c>
      <c r="D27" s="84">
        <v>0</v>
      </c>
      <c r="E27" s="84">
        <v>212</v>
      </c>
      <c r="F27" s="84">
        <v>26</v>
      </c>
      <c r="G27" s="84">
        <v>146</v>
      </c>
      <c r="H27" s="84">
        <v>0</v>
      </c>
      <c r="I27" s="84">
        <v>0</v>
      </c>
      <c r="J27" s="84">
        <v>0</v>
      </c>
      <c r="K27" s="84">
        <v>40</v>
      </c>
      <c r="L27" s="84">
        <v>212</v>
      </c>
      <c r="M27" s="84">
        <v>123</v>
      </c>
      <c r="N27" s="84">
        <v>89</v>
      </c>
      <c r="O27" s="84">
        <v>99</v>
      </c>
      <c r="P27" s="84">
        <v>70</v>
      </c>
      <c r="Q27" s="84">
        <v>2</v>
      </c>
      <c r="R27" s="84">
        <v>0</v>
      </c>
      <c r="S27" s="84">
        <v>5</v>
      </c>
      <c r="T27" s="84">
        <v>5</v>
      </c>
      <c r="U27" s="84">
        <v>2</v>
      </c>
      <c r="V27" s="84">
        <v>2</v>
      </c>
      <c r="W27" s="84">
        <v>0</v>
      </c>
      <c r="X27" s="84">
        <v>1</v>
      </c>
      <c r="Y27" s="84">
        <v>11</v>
      </c>
      <c r="Z27" s="84">
        <v>5</v>
      </c>
      <c r="AA27" s="84">
        <v>4</v>
      </c>
      <c r="AB27" s="84">
        <v>6</v>
      </c>
      <c r="AC27" s="84">
        <f t="shared" si="0"/>
        <v>123</v>
      </c>
      <c r="AD27" s="84">
        <f t="shared" si="0"/>
        <v>89</v>
      </c>
      <c r="AE27" s="84">
        <v>5</v>
      </c>
      <c r="AF27" s="84">
        <v>10</v>
      </c>
      <c r="AG27" s="84">
        <v>22</v>
      </c>
      <c r="AH27" s="84">
        <v>15</v>
      </c>
      <c r="AI27" s="84">
        <v>39</v>
      </c>
      <c r="AJ27" s="84">
        <v>13</v>
      </c>
      <c r="AK27" s="84">
        <v>19</v>
      </c>
      <c r="AL27" s="84">
        <v>13</v>
      </c>
      <c r="AM27" s="84">
        <v>38</v>
      </c>
      <c r="AN27" s="84">
        <v>38</v>
      </c>
    </row>
    <row r="28" spans="1:40" s="25" customFormat="1" ht="15.75" customHeight="1">
      <c r="A28" s="120" t="s">
        <v>254</v>
      </c>
      <c r="B28" s="84">
        <v>119</v>
      </c>
      <c r="C28" s="84">
        <v>30</v>
      </c>
      <c r="D28" s="84">
        <v>0</v>
      </c>
      <c r="E28" s="84">
        <v>34</v>
      </c>
      <c r="F28" s="84">
        <v>3</v>
      </c>
      <c r="G28" s="84">
        <v>30</v>
      </c>
      <c r="H28" s="84">
        <v>0</v>
      </c>
      <c r="I28" s="84">
        <v>1</v>
      </c>
      <c r="J28" s="84">
        <v>0</v>
      </c>
      <c r="K28" s="84">
        <v>0</v>
      </c>
      <c r="L28" s="84">
        <v>34</v>
      </c>
      <c r="M28" s="84">
        <v>18</v>
      </c>
      <c r="N28" s="84">
        <v>16</v>
      </c>
      <c r="O28" s="84">
        <v>14</v>
      </c>
      <c r="P28" s="84">
        <v>16</v>
      </c>
      <c r="Q28" s="84">
        <v>0</v>
      </c>
      <c r="R28" s="84">
        <v>0</v>
      </c>
      <c r="S28" s="84">
        <v>0</v>
      </c>
      <c r="T28" s="84">
        <v>0</v>
      </c>
      <c r="U28" s="84">
        <v>1</v>
      </c>
      <c r="V28" s="84">
        <v>0</v>
      </c>
      <c r="W28" s="84">
        <v>0</v>
      </c>
      <c r="X28" s="84">
        <v>0</v>
      </c>
      <c r="Y28" s="84">
        <v>3</v>
      </c>
      <c r="Z28" s="84">
        <v>0</v>
      </c>
      <c r="AA28" s="84">
        <v>0</v>
      </c>
      <c r="AB28" s="84">
        <v>0</v>
      </c>
      <c r="AC28" s="84">
        <f t="shared" si="0"/>
        <v>18</v>
      </c>
      <c r="AD28" s="84">
        <f t="shared" si="0"/>
        <v>16</v>
      </c>
      <c r="AE28" s="84">
        <v>0</v>
      </c>
      <c r="AF28" s="84">
        <v>0</v>
      </c>
      <c r="AG28" s="84">
        <v>3</v>
      </c>
      <c r="AH28" s="84">
        <v>7</v>
      </c>
      <c r="AI28" s="84">
        <v>9</v>
      </c>
      <c r="AJ28" s="84">
        <v>7</v>
      </c>
      <c r="AK28" s="84">
        <v>2</v>
      </c>
      <c r="AL28" s="84">
        <v>0</v>
      </c>
      <c r="AM28" s="84">
        <v>4</v>
      </c>
      <c r="AN28" s="84">
        <v>2</v>
      </c>
    </row>
    <row r="29" spans="1:40" s="25" customFormat="1" ht="15.75" customHeight="1">
      <c r="A29" s="121" t="s">
        <v>422</v>
      </c>
      <c r="B29" s="84">
        <v>113</v>
      </c>
      <c r="C29" s="84">
        <v>11</v>
      </c>
      <c r="D29" s="84">
        <v>28</v>
      </c>
      <c r="E29" s="84">
        <v>79</v>
      </c>
      <c r="F29" s="84">
        <v>9</v>
      </c>
      <c r="G29" s="84">
        <v>61</v>
      </c>
      <c r="H29" s="84">
        <v>0</v>
      </c>
      <c r="I29" s="84">
        <v>0</v>
      </c>
      <c r="J29" s="84">
        <v>0</v>
      </c>
      <c r="K29" s="84">
        <v>9</v>
      </c>
      <c r="L29" s="84">
        <v>64</v>
      </c>
      <c r="M29" s="84">
        <v>31</v>
      </c>
      <c r="N29" s="84">
        <v>33</v>
      </c>
      <c r="O29" s="84">
        <v>28</v>
      </c>
      <c r="P29" s="84">
        <v>31</v>
      </c>
      <c r="Q29" s="84">
        <v>0</v>
      </c>
      <c r="R29" s="84">
        <v>0</v>
      </c>
      <c r="S29" s="84">
        <v>0</v>
      </c>
      <c r="T29" s="84">
        <v>1</v>
      </c>
      <c r="U29" s="84">
        <v>3</v>
      </c>
      <c r="V29" s="84">
        <v>1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f t="shared" si="0"/>
        <v>31</v>
      </c>
      <c r="AD29" s="84">
        <f t="shared" si="0"/>
        <v>33</v>
      </c>
      <c r="AE29" s="84">
        <v>1</v>
      </c>
      <c r="AF29" s="84">
        <v>4</v>
      </c>
      <c r="AG29" s="84">
        <v>2</v>
      </c>
      <c r="AH29" s="84">
        <v>6</v>
      </c>
      <c r="AI29" s="84">
        <v>11</v>
      </c>
      <c r="AJ29" s="84">
        <v>14</v>
      </c>
      <c r="AK29" s="84">
        <v>5</v>
      </c>
      <c r="AL29" s="84">
        <v>2</v>
      </c>
      <c r="AM29" s="84">
        <v>12</v>
      </c>
      <c r="AN29" s="84">
        <v>7</v>
      </c>
    </row>
    <row r="30" spans="1:40" s="25" customFormat="1" ht="15.75" customHeight="1">
      <c r="A30" s="119" t="s">
        <v>418</v>
      </c>
      <c r="B30" s="83">
        <v>484</v>
      </c>
      <c r="C30" s="83">
        <v>24</v>
      </c>
      <c r="D30" s="83">
        <v>0</v>
      </c>
      <c r="E30" s="83">
        <v>208</v>
      </c>
      <c r="F30" s="83">
        <v>19</v>
      </c>
      <c r="G30" s="83">
        <v>181</v>
      </c>
      <c r="H30" s="83">
        <v>0</v>
      </c>
      <c r="I30" s="83">
        <v>0</v>
      </c>
      <c r="J30" s="83">
        <v>0</v>
      </c>
      <c r="K30" s="83">
        <v>8</v>
      </c>
      <c r="L30" s="83">
        <v>180</v>
      </c>
      <c r="M30" s="83">
        <v>124</v>
      </c>
      <c r="N30" s="83">
        <v>56</v>
      </c>
      <c r="O30" s="83">
        <v>105</v>
      </c>
      <c r="P30" s="83">
        <v>52</v>
      </c>
      <c r="Q30" s="83">
        <v>0</v>
      </c>
      <c r="R30" s="83">
        <v>1</v>
      </c>
      <c r="S30" s="83">
        <v>4</v>
      </c>
      <c r="T30" s="83">
        <v>2</v>
      </c>
      <c r="U30" s="83">
        <v>10</v>
      </c>
      <c r="V30" s="83">
        <v>1</v>
      </c>
      <c r="W30" s="83">
        <v>0</v>
      </c>
      <c r="X30" s="83">
        <v>0</v>
      </c>
      <c r="Y30" s="83">
        <v>2</v>
      </c>
      <c r="Z30" s="83">
        <v>0</v>
      </c>
      <c r="AA30" s="83">
        <v>3</v>
      </c>
      <c r="AB30" s="83">
        <v>0</v>
      </c>
      <c r="AC30" s="83">
        <f t="shared" si="0"/>
        <v>124</v>
      </c>
      <c r="AD30" s="83">
        <f t="shared" si="0"/>
        <v>56</v>
      </c>
      <c r="AE30" s="83">
        <v>22</v>
      </c>
      <c r="AF30" s="83">
        <v>7</v>
      </c>
      <c r="AG30" s="83">
        <v>17</v>
      </c>
      <c r="AH30" s="83">
        <v>9</v>
      </c>
      <c r="AI30" s="83">
        <v>18</v>
      </c>
      <c r="AJ30" s="83">
        <v>12</v>
      </c>
      <c r="AK30" s="83">
        <v>4</v>
      </c>
      <c r="AL30" s="83">
        <v>1</v>
      </c>
      <c r="AM30" s="83">
        <v>63</v>
      </c>
      <c r="AN30" s="83">
        <v>27</v>
      </c>
    </row>
    <row r="31" spans="1:40" s="25" customFormat="1" ht="15.75" customHeight="1">
      <c r="A31" s="118" t="s">
        <v>255</v>
      </c>
      <c r="B31" s="83">
        <v>1751</v>
      </c>
      <c r="C31" s="83">
        <v>813</v>
      </c>
      <c r="D31" s="83">
        <v>0</v>
      </c>
      <c r="E31" s="83">
        <v>157</v>
      </c>
      <c r="F31" s="83">
        <v>27</v>
      </c>
      <c r="G31" s="83">
        <v>130</v>
      </c>
      <c r="H31" s="83">
        <v>0</v>
      </c>
      <c r="I31" s="83">
        <v>0</v>
      </c>
      <c r="J31" s="83">
        <v>0</v>
      </c>
      <c r="K31" s="83">
        <v>0</v>
      </c>
      <c r="L31" s="83">
        <v>167</v>
      </c>
      <c r="M31" s="83">
        <v>87</v>
      </c>
      <c r="N31" s="83">
        <v>80</v>
      </c>
      <c r="O31" s="83">
        <v>75</v>
      </c>
      <c r="P31" s="83">
        <v>64</v>
      </c>
      <c r="Q31" s="83">
        <v>0</v>
      </c>
      <c r="R31" s="83">
        <v>2</v>
      </c>
      <c r="S31" s="83">
        <v>1</v>
      </c>
      <c r="T31" s="83">
        <v>1</v>
      </c>
      <c r="U31" s="83">
        <v>6</v>
      </c>
      <c r="V31" s="83">
        <v>9</v>
      </c>
      <c r="W31" s="83">
        <v>0</v>
      </c>
      <c r="X31" s="83">
        <v>0</v>
      </c>
      <c r="Y31" s="83">
        <v>2</v>
      </c>
      <c r="Z31" s="83">
        <v>1</v>
      </c>
      <c r="AA31" s="83">
        <v>3</v>
      </c>
      <c r="AB31" s="83">
        <v>3</v>
      </c>
      <c r="AC31" s="83">
        <f t="shared" si="0"/>
        <v>87</v>
      </c>
      <c r="AD31" s="83">
        <f t="shared" si="0"/>
        <v>80</v>
      </c>
      <c r="AE31" s="83">
        <v>1</v>
      </c>
      <c r="AF31" s="83">
        <v>5</v>
      </c>
      <c r="AG31" s="83">
        <v>20</v>
      </c>
      <c r="AH31" s="83">
        <v>16</v>
      </c>
      <c r="AI31" s="83">
        <v>25</v>
      </c>
      <c r="AJ31" s="83">
        <v>16</v>
      </c>
      <c r="AK31" s="83">
        <v>9</v>
      </c>
      <c r="AL31" s="83">
        <v>12</v>
      </c>
      <c r="AM31" s="83">
        <v>32</v>
      </c>
      <c r="AN31" s="83">
        <v>31</v>
      </c>
    </row>
    <row r="32" spans="1:40" s="25" customFormat="1" ht="15.75" customHeight="1">
      <c r="A32" s="120" t="s">
        <v>256</v>
      </c>
      <c r="B32" s="84">
        <v>45</v>
      </c>
      <c r="C32" s="84">
        <v>5</v>
      </c>
      <c r="D32" s="84">
        <v>3</v>
      </c>
      <c r="E32" s="84">
        <v>7</v>
      </c>
      <c r="F32" s="84">
        <v>0</v>
      </c>
      <c r="G32" s="84">
        <v>7</v>
      </c>
      <c r="H32" s="84">
        <v>0</v>
      </c>
      <c r="I32" s="84">
        <v>0</v>
      </c>
      <c r="J32" s="84">
        <v>0</v>
      </c>
      <c r="K32" s="84">
        <v>0</v>
      </c>
      <c r="L32" s="84">
        <v>6</v>
      </c>
      <c r="M32" s="84">
        <v>5</v>
      </c>
      <c r="N32" s="84">
        <v>1</v>
      </c>
      <c r="O32" s="84">
        <v>4</v>
      </c>
      <c r="P32" s="84">
        <v>0</v>
      </c>
      <c r="Q32" s="84">
        <v>0</v>
      </c>
      <c r="R32" s="84">
        <v>1</v>
      </c>
      <c r="S32" s="84">
        <v>1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f t="shared" si="0"/>
        <v>5</v>
      </c>
      <c r="AD32" s="84">
        <f t="shared" si="0"/>
        <v>1</v>
      </c>
      <c r="AE32" s="84">
        <v>0</v>
      </c>
      <c r="AF32" s="84">
        <v>0</v>
      </c>
      <c r="AG32" s="84">
        <v>1</v>
      </c>
      <c r="AH32" s="84">
        <v>0</v>
      </c>
      <c r="AI32" s="84">
        <v>2</v>
      </c>
      <c r="AJ32" s="84">
        <v>1</v>
      </c>
      <c r="AK32" s="84">
        <v>0</v>
      </c>
      <c r="AL32" s="84">
        <v>0</v>
      </c>
      <c r="AM32" s="84">
        <v>2</v>
      </c>
      <c r="AN32" s="84">
        <v>0</v>
      </c>
    </row>
    <row r="33" spans="1:40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0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>
      <c r="A34" s="6" t="s">
        <v>258</v>
      </c>
    </row>
    <row r="35" spans="1:40" ht="15.75" customHeight="1">
      <c r="A35" s="20" t="s">
        <v>92</v>
      </c>
    </row>
  </sheetData>
  <mergeCells count="58">
    <mergeCell ref="AD6:AD7"/>
    <mergeCell ref="AE6:AE7"/>
    <mergeCell ref="AF6:AF7"/>
    <mergeCell ref="AA6:AA7"/>
    <mergeCell ref="L6:L7"/>
    <mergeCell ref="N6:N7"/>
    <mergeCell ref="AC6:AC7"/>
    <mergeCell ref="AB6:AB7"/>
    <mergeCell ref="S6:S7"/>
    <mergeCell ref="T6:T7"/>
    <mergeCell ref="U6:U7"/>
    <mergeCell ref="Z6:Z7"/>
    <mergeCell ref="J6:J7"/>
    <mergeCell ref="Q6:Q7"/>
    <mergeCell ref="R6:R7"/>
    <mergeCell ref="O6:O7"/>
    <mergeCell ref="P6:P7"/>
    <mergeCell ref="K6:K7"/>
    <mergeCell ref="M6:M7"/>
    <mergeCell ref="AN6:AN7"/>
    <mergeCell ref="AG6:AG7"/>
    <mergeCell ref="AH6:AH7"/>
    <mergeCell ref="AI6:AI7"/>
    <mergeCell ref="AJ6:AJ7"/>
    <mergeCell ref="AL6:AL7"/>
    <mergeCell ref="AK6:AK7"/>
    <mergeCell ref="AM6:AM7"/>
    <mergeCell ref="A4:A7"/>
    <mergeCell ref="V6:V7"/>
    <mergeCell ref="W6:W7"/>
    <mergeCell ref="X6:X7"/>
    <mergeCell ref="Y6:Y7"/>
    <mergeCell ref="Q5:R5"/>
    <mergeCell ref="B4:D5"/>
    <mergeCell ref="E4:K5"/>
    <mergeCell ref="B6:B7"/>
    <mergeCell ref="C6:C7"/>
    <mergeCell ref="D6:D7"/>
    <mergeCell ref="E6:E7"/>
    <mergeCell ref="F6:F7"/>
    <mergeCell ref="G6:G7"/>
    <mergeCell ref="H6:H7"/>
    <mergeCell ref="I6:I7"/>
    <mergeCell ref="AC4:AN4"/>
    <mergeCell ref="L4:AB4"/>
    <mergeCell ref="L5:N5"/>
    <mergeCell ref="O5:P5"/>
    <mergeCell ref="AE5:AF5"/>
    <mergeCell ref="AG5:AH5"/>
    <mergeCell ref="AI5:AJ5"/>
    <mergeCell ref="AK5:AL5"/>
    <mergeCell ref="S5:T5"/>
    <mergeCell ref="U5:V5"/>
    <mergeCell ref="W5:X5"/>
    <mergeCell ref="Y5:Z5"/>
    <mergeCell ref="AA5:AB5"/>
    <mergeCell ref="AM5:AN5"/>
    <mergeCell ref="AC5:AD5"/>
  </mergeCells>
  <phoneticPr fontId="3" type="noConversion"/>
  <printOptions horizontalCentered="1"/>
  <pageMargins left="0.23622047244094491" right="0.27559055118110237" top="0.39370078740157483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民國91年&amp;R&amp;"微軟正黑體,標準"本表共&amp;N頁，第&amp;P頁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5.5" defaultRowHeight="11.1" customHeight="1"/>
  <cols>
    <col min="1" max="1" width="11.6640625" style="6" customWidth="1"/>
    <col min="2" max="10" width="10.6640625" style="6" customWidth="1"/>
    <col min="11" max="11" width="10.6640625" style="5" customWidth="1"/>
    <col min="12" max="15" width="6.33203125" style="6" customWidth="1"/>
    <col min="16" max="18" width="6.33203125" style="5" customWidth="1"/>
    <col min="19" max="20" width="6.33203125" style="6" customWidth="1"/>
    <col min="21" max="21" width="6.33203125" style="5" customWidth="1"/>
    <col min="22" max="24" width="6.33203125" style="6" customWidth="1"/>
    <col min="25" max="25" width="6.33203125" style="5" customWidth="1"/>
    <col min="26" max="28" width="6.33203125" style="6" customWidth="1"/>
    <col min="29" max="40" width="9.1640625" style="6" customWidth="1"/>
    <col min="41" max="16384" width="5.5" style="6"/>
  </cols>
  <sheetData>
    <row r="1" spans="1:40" s="5" customFormat="1" ht="20.25" customHeight="1">
      <c r="A1" s="105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"/>
      <c r="M2" s="7"/>
      <c r="N2" s="7"/>
      <c r="O2" s="7"/>
      <c r="P2" s="8"/>
      <c r="Q2" s="8"/>
      <c r="R2" s="8"/>
      <c r="S2" s="7"/>
      <c r="T2" s="7"/>
      <c r="U2" s="8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2.75" customHeight="1">
      <c r="A3" s="125" t="s">
        <v>427</v>
      </c>
      <c r="B3" s="80"/>
      <c r="C3" s="81"/>
      <c r="D3" s="81"/>
      <c r="E3" s="82"/>
      <c r="F3" s="82"/>
      <c r="G3" s="82"/>
      <c r="H3" s="82"/>
      <c r="I3" s="82"/>
      <c r="J3" s="82"/>
      <c r="K3" s="82"/>
      <c r="P3" s="6"/>
      <c r="Q3" s="6"/>
      <c r="R3" s="6"/>
      <c r="U3" s="6"/>
      <c r="Y3" s="6"/>
      <c r="AC3" s="10"/>
      <c r="AD3" s="10"/>
    </row>
    <row r="4" spans="1:40" s="11" customFormat="1" ht="24.75" customHeight="1">
      <c r="A4" s="225" t="s">
        <v>259</v>
      </c>
      <c r="B4" s="265" t="s">
        <v>205</v>
      </c>
      <c r="C4" s="265"/>
      <c r="D4" s="265"/>
      <c r="E4" s="265" t="s">
        <v>206</v>
      </c>
      <c r="F4" s="265"/>
      <c r="G4" s="265"/>
      <c r="H4" s="265"/>
      <c r="I4" s="265"/>
      <c r="J4" s="265"/>
      <c r="K4" s="265"/>
      <c r="L4" s="229" t="s">
        <v>260</v>
      </c>
      <c r="M4" s="229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50"/>
      <c r="AC4" s="229" t="s">
        <v>261</v>
      </c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</row>
    <row r="5" spans="1:40" s="11" customFormat="1" ht="24.75" customHeight="1">
      <c r="A5" s="270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29" t="s">
        <v>262</v>
      </c>
      <c r="M5" s="229"/>
      <c r="N5" s="230"/>
      <c r="O5" s="229" t="s">
        <v>263</v>
      </c>
      <c r="P5" s="229"/>
      <c r="Q5" s="229" t="s">
        <v>264</v>
      </c>
      <c r="R5" s="229"/>
      <c r="S5" s="229" t="s">
        <v>265</v>
      </c>
      <c r="T5" s="229"/>
      <c r="U5" s="229" t="s">
        <v>266</v>
      </c>
      <c r="V5" s="229"/>
      <c r="W5" s="229" t="s">
        <v>267</v>
      </c>
      <c r="X5" s="229"/>
      <c r="Y5" s="229" t="s">
        <v>268</v>
      </c>
      <c r="Z5" s="229"/>
      <c r="AA5" s="229" t="s">
        <v>269</v>
      </c>
      <c r="AB5" s="269"/>
      <c r="AC5" s="229" t="s">
        <v>262</v>
      </c>
      <c r="AD5" s="230"/>
      <c r="AE5" s="229" t="s">
        <v>270</v>
      </c>
      <c r="AF5" s="229"/>
      <c r="AG5" s="229" t="s">
        <v>271</v>
      </c>
      <c r="AH5" s="229"/>
      <c r="AI5" s="229" t="s">
        <v>272</v>
      </c>
      <c r="AJ5" s="229"/>
      <c r="AK5" s="229" t="s">
        <v>273</v>
      </c>
      <c r="AL5" s="229"/>
      <c r="AM5" s="229" t="s">
        <v>274</v>
      </c>
      <c r="AN5" s="229"/>
    </row>
    <row r="6" spans="1:40" s="11" customFormat="1" ht="30.75" customHeight="1">
      <c r="A6" s="270"/>
      <c r="B6" s="285" t="s">
        <v>222</v>
      </c>
      <c r="C6" s="286" t="s">
        <v>223</v>
      </c>
      <c r="D6" s="286" t="s">
        <v>224</v>
      </c>
      <c r="E6" s="286" t="s">
        <v>225</v>
      </c>
      <c r="F6" s="286" t="s">
        <v>226</v>
      </c>
      <c r="G6" s="286" t="s">
        <v>227</v>
      </c>
      <c r="H6" s="286" t="s">
        <v>228</v>
      </c>
      <c r="I6" s="286" t="s">
        <v>229</v>
      </c>
      <c r="J6" s="286" t="s">
        <v>230</v>
      </c>
      <c r="K6" s="286" t="s">
        <v>231</v>
      </c>
      <c r="L6" s="229" t="s">
        <v>232</v>
      </c>
      <c r="M6" s="229" t="s">
        <v>233</v>
      </c>
      <c r="N6" s="229" t="s">
        <v>234</v>
      </c>
      <c r="O6" s="229" t="s">
        <v>233</v>
      </c>
      <c r="P6" s="229" t="s">
        <v>234</v>
      </c>
      <c r="Q6" s="229" t="s">
        <v>233</v>
      </c>
      <c r="R6" s="229" t="s">
        <v>234</v>
      </c>
      <c r="S6" s="229" t="s">
        <v>233</v>
      </c>
      <c r="T6" s="229" t="s">
        <v>234</v>
      </c>
      <c r="U6" s="229" t="s">
        <v>233</v>
      </c>
      <c r="V6" s="229" t="s">
        <v>234</v>
      </c>
      <c r="W6" s="229" t="s">
        <v>233</v>
      </c>
      <c r="X6" s="229" t="s">
        <v>234</v>
      </c>
      <c r="Y6" s="229" t="s">
        <v>233</v>
      </c>
      <c r="Z6" s="229" t="s">
        <v>234</v>
      </c>
      <c r="AA6" s="229" t="s">
        <v>233</v>
      </c>
      <c r="AB6" s="269" t="s">
        <v>234</v>
      </c>
      <c r="AC6" s="229" t="s">
        <v>233</v>
      </c>
      <c r="AD6" s="229" t="s">
        <v>234</v>
      </c>
      <c r="AE6" s="229" t="s">
        <v>233</v>
      </c>
      <c r="AF6" s="229" t="s">
        <v>234</v>
      </c>
      <c r="AG6" s="229" t="s">
        <v>233</v>
      </c>
      <c r="AH6" s="229" t="s">
        <v>234</v>
      </c>
      <c r="AI6" s="229" t="s">
        <v>233</v>
      </c>
      <c r="AJ6" s="229" t="s">
        <v>234</v>
      </c>
      <c r="AK6" s="229" t="s">
        <v>233</v>
      </c>
      <c r="AL6" s="229" t="s">
        <v>234</v>
      </c>
      <c r="AM6" s="229" t="s">
        <v>233</v>
      </c>
      <c r="AN6" s="229" t="s">
        <v>234</v>
      </c>
    </row>
    <row r="7" spans="1:40" s="14" customFormat="1" ht="30.75" customHeight="1">
      <c r="A7" s="228"/>
      <c r="B7" s="252"/>
      <c r="C7" s="286"/>
      <c r="D7" s="286"/>
      <c r="E7" s="286"/>
      <c r="F7" s="286"/>
      <c r="G7" s="286"/>
      <c r="H7" s="286"/>
      <c r="I7" s="286"/>
      <c r="J7" s="286"/>
      <c r="K7" s="286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5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</row>
    <row r="8" spans="1:40" s="26" customFormat="1" ht="15.75" customHeight="1">
      <c r="A8" s="128" t="s">
        <v>440</v>
      </c>
      <c r="B8" s="83">
        <v>10902</v>
      </c>
      <c r="C8" s="83">
        <v>5656</v>
      </c>
      <c r="D8" s="83">
        <v>670</v>
      </c>
      <c r="E8" s="83">
        <v>4597</v>
      </c>
      <c r="F8" s="83">
        <v>298</v>
      </c>
      <c r="G8" s="83">
        <v>3087</v>
      </c>
      <c r="H8" s="83">
        <v>10</v>
      </c>
      <c r="I8" s="83">
        <v>21</v>
      </c>
      <c r="J8" s="83">
        <v>15</v>
      </c>
      <c r="K8" s="83">
        <v>1166</v>
      </c>
      <c r="L8" s="83">
        <v>4281</v>
      </c>
      <c r="M8" s="83">
        <v>2707</v>
      </c>
      <c r="N8" s="83">
        <v>1574</v>
      </c>
      <c r="O8" s="83">
        <v>2125</v>
      </c>
      <c r="P8" s="83">
        <v>1218</v>
      </c>
      <c r="Q8" s="83">
        <v>13</v>
      </c>
      <c r="R8" s="83">
        <v>17</v>
      </c>
      <c r="S8" s="83">
        <v>87</v>
      </c>
      <c r="T8" s="83">
        <v>110</v>
      </c>
      <c r="U8" s="83">
        <v>162</v>
      </c>
      <c r="V8" s="83">
        <v>92</v>
      </c>
      <c r="W8" s="83">
        <v>3</v>
      </c>
      <c r="X8" s="83">
        <v>3</v>
      </c>
      <c r="Y8" s="83">
        <v>119</v>
      </c>
      <c r="Z8" s="83">
        <v>53</v>
      </c>
      <c r="AA8" s="83">
        <v>198</v>
      </c>
      <c r="AB8" s="83">
        <v>81</v>
      </c>
      <c r="AC8" s="83">
        <f>SUM(AE8,AG8,AI8,AK8,AM8)</f>
        <v>2707</v>
      </c>
      <c r="AD8" s="83">
        <f>SUM(AF8,AH8,AJ8,AL8,AN8)</f>
        <v>1574</v>
      </c>
      <c r="AE8" s="83">
        <v>135</v>
      </c>
      <c r="AF8" s="83">
        <v>58</v>
      </c>
      <c r="AG8" s="83">
        <v>451</v>
      </c>
      <c r="AH8" s="83">
        <v>294</v>
      </c>
      <c r="AI8" s="83">
        <v>728</v>
      </c>
      <c r="AJ8" s="83">
        <v>380</v>
      </c>
      <c r="AK8" s="83">
        <v>259</v>
      </c>
      <c r="AL8" s="83">
        <v>196</v>
      </c>
      <c r="AM8" s="83">
        <v>1134</v>
      </c>
      <c r="AN8" s="83">
        <v>646</v>
      </c>
    </row>
    <row r="9" spans="1:40" s="25" customFormat="1" ht="15.75" customHeight="1">
      <c r="A9" s="120" t="s">
        <v>235</v>
      </c>
      <c r="B9" s="84">
        <v>1292</v>
      </c>
      <c r="C9" s="84">
        <v>360</v>
      </c>
      <c r="D9" s="84">
        <v>55</v>
      </c>
      <c r="E9" s="84">
        <v>1368</v>
      </c>
      <c r="F9" s="84">
        <v>57</v>
      </c>
      <c r="G9" s="84">
        <v>728</v>
      </c>
      <c r="H9" s="84">
        <v>2</v>
      </c>
      <c r="I9" s="84">
        <v>7</v>
      </c>
      <c r="J9" s="84">
        <v>8</v>
      </c>
      <c r="K9" s="84">
        <v>566</v>
      </c>
      <c r="L9" s="84">
        <v>1233</v>
      </c>
      <c r="M9" s="84">
        <v>837</v>
      </c>
      <c r="N9" s="84">
        <v>396</v>
      </c>
      <c r="O9" s="84">
        <v>655</v>
      </c>
      <c r="P9" s="84">
        <v>306</v>
      </c>
      <c r="Q9" s="84">
        <v>5</v>
      </c>
      <c r="R9" s="84">
        <v>5</v>
      </c>
      <c r="S9" s="84">
        <v>26</v>
      </c>
      <c r="T9" s="84">
        <v>29</v>
      </c>
      <c r="U9" s="84">
        <v>44</v>
      </c>
      <c r="V9" s="84">
        <v>23</v>
      </c>
      <c r="W9" s="84">
        <v>0</v>
      </c>
      <c r="X9" s="84">
        <v>0</v>
      </c>
      <c r="Y9" s="84">
        <v>49</v>
      </c>
      <c r="Z9" s="84">
        <v>12</v>
      </c>
      <c r="AA9" s="84">
        <v>58</v>
      </c>
      <c r="AB9" s="84">
        <v>21</v>
      </c>
      <c r="AC9" s="84">
        <f t="shared" ref="AC9:AD33" si="0">SUM(AE9,AG9,AI9,AK9,AM9)</f>
        <v>837</v>
      </c>
      <c r="AD9" s="84">
        <f t="shared" si="0"/>
        <v>396</v>
      </c>
      <c r="AE9" s="84">
        <v>24</v>
      </c>
      <c r="AF9" s="84">
        <v>11</v>
      </c>
      <c r="AG9" s="84">
        <v>85</v>
      </c>
      <c r="AH9" s="84">
        <v>71</v>
      </c>
      <c r="AI9" s="84">
        <v>119</v>
      </c>
      <c r="AJ9" s="84">
        <v>55</v>
      </c>
      <c r="AK9" s="84">
        <v>66</v>
      </c>
      <c r="AL9" s="84">
        <v>32</v>
      </c>
      <c r="AM9" s="84">
        <v>543</v>
      </c>
      <c r="AN9" s="84">
        <v>227</v>
      </c>
    </row>
    <row r="10" spans="1:40" s="25" customFormat="1" ht="15.75" customHeight="1">
      <c r="A10" s="120" t="s">
        <v>236</v>
      </c>
      <c r="B10" s="84">
        <v>130</v>
      </c>
      <c r="C10" s="84">
        <v>138</v>
      </c>
      <c r="D10" s="84">
        <v>20</v>
      </c>
      <c r="E10" s="84">
        <v>189</v>
      </c>
      <c r="F10" s="84">
        <v>6</v>
      </c>
      <c r="G10" s="84">
        <v>136</v>
      </c>
      <c r="H10" s="84">
        <v>0</v>
      </c>
      <c r="I10" s="84">
        <v>0</v>
      </c>
      <c r="J10" s="84">
        <v>0</v>
      </c>
      <c r="K10" s="84">
        <v>47</v>
      </c>
      <c r="L10" s="84">
        <v>201</v>
      </c>
      <c r="M10" s="84">
        <v>96</v>
      </c>
      <c r="N10" s="84">
        <v>105</v>
      </c>
      <c r="O10" s="84">
        <v>73</v>
      </c>
      <c r="P10" s="84">
        <v>67</v>
      </c>
      <c r="Q10" s="84">
        <v>0</v>
      </c>
      <c r="R10" s="84">
        <v>1</v>
      </c>
      <c r="S10" s="84">
        <v>1</v>
      </c>
      <c r="T10" s="84">
        <v>14</v>
      </c>
      <c r="U10" s="84">
        <v>6</v>
      </c>
      <c r="V10" s="84">
        <v>10</v>
      </c>
      <c r="W10" s="84">
        <v>0</v>
      </c>
      <c r="X10" s="84">
        <v>0</v>
      </c>
      <c r="Y10" s="84">
        <v>6</v>
      </c>
      <c r="Z10" s="84">
        <v>7</v>
      </c>
      <c r="AA10" s="84">
        <v>10</v>
      </c>
      <c r="AB10" s="84">
        <v>6</v>
      </c>
      <c r="AC10" s="84">
        <f t="shared" si="0"/>
        <v>96</v>
      </c>
      <c r="AD10" s="84">
        <f t="shared" si="0"/>
        <v>105</v>
      </c>
      <c r="AE10" s="84">
        <v>0</v>
      </c>
      <c r="AF10" s="84">
        <v>2</v>
      </c>
      <c r="AG10" s="84">
        <v>1</v>
      </c>
      <c r="AH10" s="84">
        <v>3</v>
      </c>
      <c r="AI10" s="84">
        <v>40</v>
      </c>
      <c r="AJ10" s="84">
        <v>28</v>
      </c>
      <c r="AK10" s="84">
        <v>8</v>
      </c>
      <c r="AL10" s="84">
        <v>10</v>
      </c>
      <c r="AM10" s="84">
        <v>47</v>
      </c>
      <c r="AN10" s="84">
        <v>62</v>
      </c>
    </row>
    <row r="11" spans="1:40" s="25" customFormat="1" ht="15.75" customHeight="1">
      <c r="A11" s="120" t="s">
        <v>237</v>
      </c>
      <c r="B11" s="84">
        <v>709</v>
      </c>
      <c r="C11" s="84">
        <v>387</v>
      </c>
      <c r="D11" s="84">
        <v>12</v>
      </c>
      <c r="E11" s="84">
        <v>394</v>
      </c>
      <c r="F11" s="84">
        <v>18</v>
      </c>
      <c r="G11" s="84">
        <v>318</v>
      </c>
      <c r="H11" s="84">
        <v>0</v>
      </c>
      <c r="I11" s="84">
        <v>1</v>
      </c>
      <c r="J11" s="84">
        <v>0</v>
      </c>
      <c r="K11" s="84">
        <v>57</v>
      </c>
      <c r="L11" s="84">
        <v>404</v>
      </c>
      <c r="M11" s="84">
        <v>263</v>
      </c>
      <c r="N11" s="84">
        <v>141</v>
      </c>
      <c r="O11" s="84">
        <v>231</v>
      </c>
      <c r="P11" s="84">
        <v>121</v>
      </c>
      <c r="Q11" s="84">
        <v>2</v>
      </c>
      <c r="R11" s="84">
        <v>1</v>
      </c>
      <c r="S11" s="84">
        <v>5</v>
      </c>
      <c r="T11" s="84">
        <v>5</v>
      </c>
      <c r="U11" s="84">
        <v>6</v>
      </c>
      <c r="V11" s="84">
        <v>8</v>
      </c>
      <c r="W11" s="84">
        <v>0</v>
      </c>
      <c r="X11" s="84">
        <v>2</v>
      </c>
      <c r="Y11" s="84">
        <v>10</v>
      </c>
      <c r="Z11" s="84">
        <v>4</v>
      </c>
      <c r="AA11" s="84">
        <v>9</v>
      </c>
      <c r="AB11" s="84">
        <v>0</v>
      </c>
      <c r="AC11" s="84">
        <f t="shared" si="0"/>
        <v>263</v>
      </c>
      <c r="AD11" s="84">
        <f t="shared" si="0"/>
        <v>141</v>
      </c>
      <c r="AE11" s="84">
        <v>16</v>
      </c>
      <c r="AF11" s="84">
        <v>6</v>
      </c>
      <c r="AG11" s="84">
        <v>90</v>
      </c>
      <c r="AH11" s="84">
        <v>55</v>
      </c>
      <c r="AI11" s="84">
        <v>90</v>
      </c>
      <c r="AJ11" s="84">
        <v>39</v>
      </c>
      <c r="AK11" s="84">
        <v>14</v>
      </c>
      <c r="AL11" s="84">
        <v>18</v>
      </c>
      <c r="AM11" s="84">
        <v>53</v>
      </c>
      <c r="AN11" s="84">
        <v>23</v>
      </c>
    </row>
    <row r="12" spans="1:40" s="25" customFormat="1" ht="15.75" customHeight="1">
      <c r="A12" s="120" t="s">
        <v>238</v>
      </c>
      <c r="B12" s="84">
        <v>347</v>
      </c>
      <c r="C12" s="84">
        <v>40</v>
      </c>
      <c r="D12" s="84">
        <v>1</v>
      </c>
      <c r="E12" s="84">
        <v>19</v>
      </c>
      <c r="F12" s="84">
        <v>2</v>
      </c>
      <c r="G12" s="84">
        <v>16</v>
      </c>
      <c r="H12" s="84">
        <v>0</v>
      </c>
      <c r="I12" s="84">
        <v>0</v>
      </c>
      <c r="J12" s="84">
        <v>0</v>
      </c>
      <c r="K12" s="84">
        <v>1</v>
      </c>
      <c r="L12" s="84">
        <v>17</v>
      </c>
      <c r="M12" s="84">
        <v>9</v>
      </c>
      <c r="N12" s="84">
        <v>8</v>
      </c>
      <c r="O12" s="84">
        <v>8</v>
      </c>
      <c r="P12" s="84">
        <v>5</v>
      </c>
      <c r="Q12" s="84">
        <v>0</v>
      </c>
      <c r="R12" s="84">
        <v>0</v>
      </c>
      <c r="S12" s="84">
        <v>1</v>
      </c>
      <c r="T12" s="84">
        <v>1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1</v>
      </c>
      <c r="AA12" s="84">
        <v>0</v>
      </c>
      <c r="AB12" s="84">
        <v>1</v>
      </c>
      <c r="AC12" s="84">
        <f t="shared" si="0"/>
        <v>9</v>
      </c>
      <c r="AD12" s="84">
        <f t="shared" si="0"/>
        <v>8</v>
      </c>
      <c r="AE12" s="84">
        <v>0</v>
      </c>
      <c r="AF12" s="84">
        <v>0</v>
      </c>
      <c r="AG12" s="84">
        <v>1</v>
      </c>
      <c r="AH12" s="84">
        <v>0</v>
      </c>
      <c r="AI12" s="84">
        <v>5</v>
      </c>
      <c r="AJ12" s="84">
        <v>2</v>
      </c>
      <c r="AK12" s="84">
        <v>0</v>
      </c>
      <c r="AL12" s="84">
        <v>3</v>
      </c>
      <c r="AM12" s="84">
        <v>3</v>
      </c>
      <c r="AN12" s="84">
        <v>3</v>
      </c>
    </row>
    <row r="13" spans="1:40" s="25" customFormat="1" ht="15.75" customHeight="1">
      <c r="A13" s="120" t="s">
        <v>239</v>
      </c>
      <c r="B13" s="84">
        <v>118</v>
      </c>
      <c r="C13" s="84">
        <v>16</v>
      </c>
      <c r="D13" s="84">
        <v>4</v>
      </c>
      <c r="E13" s="84">
        <v>53</v>
      </c>
      <c r="F13" s="84">
        <v>2</v>
      </c>
      <c r="G13" s="84">
        <v>40</v>
      </c>
      <c r="H13" s="84">
        <v>0</v>
      </c>
      <c r="I13" s="84">
        <v>0</v>
      </c>
      <c r="J13" s="84">
        <v>0</v>
      </c>
      <c r="K13" s="84">
        <v>11</v>
      </c>
      <c r="L13" s="84">
        <v>61</v>
      </c>
      <c r="M13" s="84">
        <v>40</v>
      </c>
      <c r="N13" s="84">
        <v>21</v>
      </c>
      <c r="O13" s="84">
        <v>33</v>
      </c>
      <c r="P13" s="84">
        <v>20</v>
      </c>
      <c r="Q13" s="84">
        <v>1</v>
      </c>
      <c r="R13" s="84">
        <v>0</v>
      </c>
      <c r="S13" s="84">
        <v>0</v>
      </c>
      <c r="T13" s="84">
        <v>1</v>
      </c>
      <c r="U13" s="84">
        <v>3</v>
      </c>
      <c r="V13" s="84">
        <v>0</v>
      </c>
      <c r="W13" s="84">
        <v>0</v>
      </c>
      <c r="X13" s="84">
        <v>0</v>
      </c>
      <c r="Y13" s="84">
        <v>1</v>
      </c>
      <c r="Z13" s="84">
        <v>0</v>
      </c>
      <c r="AA13" s="84">
        <v>2</v>
      </c>
      <c r="AB13" s="84">
        <v>0</v>
      </c>
      <c r="AC13" s="84">
        <f t="shared" si="0"/>
        <v>40</v>
      </c>
      <c r="AD13" s="84">
        <f t="shared" si="0"/>
        <v>21</v>
      </c>
      <c r="AE13" s="84">
        <v>2</v>
      </c>
      <c r="AF13" s="84">
        <v>0</v>
      </c>
      <c r="AG13" s="84">
        <v>9</v>
      </c>
      <c r="AH13" s="84">
        <v>4</v>
      </c>
      <c r="AI13" s="84">
        <v>20</v>
      </c>
      <c r="AJ13" s="84">
        <v>12</v>
      </c>
      <c r="AK13" s="84">
        <v>4</v>
      </c>
      <c r="AL13" s="84">
        <v>0</v>
      </c>
      <c r="AM13" s="84">
        <v>5</v>
      </c>
      <c r="AN13" s="84">
        <v>5</v>
      </c>
    </row>
    <row r="14" spans="1:40" s="25" customFormat="1" ht="15.75" customHeight="1">
      <c r="A14" s="120" t="s">
        <v>240</v>
      </c>
      <c r="B14" s="84">
        <v>2551</v>
      </c>
      <c r="C14" s="84">
        <v>1640</v>
      </c>
      <c r="D14" s="84">
        <v>513</v>
      </c>
      <c r="E14" s="84">
        <v>432</v>
      </c>
      <c r="F14" s="84">
        <v>24</v>
      </c>
      <c r="G14" s="84">
        <v>288</v>
      </c>
      <c r="H14" s="84">
        <v>2</v>
      </c>
      <c r="I14" s="84">
        <v>2</v>
      </c>
      <c r="J14" s="84">
        <v>1</v>
      </c>
      <c r="K14" s="84">
        <v>115</v>
      </c>
      <c r="L14" s="84">
        <v>421</v>
      </c>
      <c r="M14" s="84">
        <v>267</v>
      </c>
      <c r="N14" s="84">
        <v>154</v>
      </c>
      <c r="O14" s="84">
        <v>192</v>
      </c>
      <c r="P14" s="84">
        <v>112</v>
      </c>
      <c r="Q14" s="84">
        <v>3</v>
      </c>
      <c r="R14" s="84">
        <v>4</v>
      </c>
      <c r="S14" s="84">
        <v>11</v>
      </c>
      <c r="T14" s="84">
        <v>7</v>
      </c>
      <c r="U14" s="84">
        <v>25</v>
      </c>
      <c r="V14" s="84">
        <v>12</v>
      </c>
      <c r="W14" s="84">
        <v>0</v>
      </c>
      <c r="X14" s="84">
        <v>0</v>
      </c>
      <c r="Y14" s="84">
        <v>8</v>
      </c>
      <c r="Z14" s="84">
        <v>5</v>
      </c>
      <c r="AA14" s="84">
        <v>28</v>
      </c>
      <c r="AB14" s="84">
        <v>14</v>
      </c>
      <c r="AC14" s="84">
        <f t="shared" si="0"/>
        <v>267</v>
      </c>
      <c r="AD14" s="84">
        <f t="shared" si="0"/>
        <v>154</v>
      </c>
      <c r="AE14" s="84">
        <v>13</v>
      </c>
      <c r="AF14" s="84">
        <v>5</v>
      </c>
      <c r="AG14" s="84">
        <v>53</v>
      </c>
      <c r="AH14" s="84">
        <v>33</v>
      </c>
      <c r="AI14" s="84">
        <v>82</v>
      </c>
      <c r="AJ14" s="84">
        <v>48</v>
      </c>
      <c r="AK14" s="84">
        <v>20</v>
      </c>
      <c r="AL14" s="84">
        <v>13</v>
      </c>
      <c r="AM14" s="84">
        <v>99</v>
      </c>
      <c r="AN14" s="84">
        <v>55</v>
      </c>
    </row>
    <row r="15" spans="1:40" s="25" customFormat="1" ht="15.75" customHeight="1">
      <c r="A15" s="120" t="s">
        <v>241</v>
      </c>
      <c r="B15" s="84">
        <v>358</v>
      </c>
      <c r="C15" s="84">
        <v>134</v>
      </c>
      <c r="D15" s="84">
        <v>0</v>
      </c>
      <c r="E15" s="84">
        <v>133</v>
      </c>
      <c r="F15" s="84">
        <v>4</v>
      </c>
      <c r="G15" s="84">
        <v>123</v>
      </c>
      <c r="H15" s="84">
        <v>0</v>
      </c>
      <c r="I15" s="84">
        <v>0</v>
      </c>
      <c r="J15" s="84">
        <v>0</v>
      </c>
      <c r="K15" s="84">
        <v>6</v>
      </c>
      <c r="L15" s="84">
        <v>122</v>
      </c>
      <c r="M15" s="84">
        <v>91</v>
      </c>
      <c r="N15" s="84">
        <v>31</v>
      </c>
      <c r="O15" s="84">
        <v>62</v>
      </c>
      <c r="P15" s="84">
        <v>28</v>
      </c>
      <c r="Q15" s="84">
        <v>0</v>
      </c>
      <c r="R15" s="84">
        <v>0</v>
      </c>
      <c r="S15" s="84">
        <v>4</v>
      </c>
      <c r="T15" s="84">
        <v>1</v>
      </c>
      <c r="U15" s="84">
        <v>11</v>
      </c>
      <c r="V15" s="84">
        <v>1</v>
      </c>
      <c r="W15" s="84">
        <v>0</v>
      </c>
      <c r="X15" s="84">
        <v>0</v>
      </c>
      <c r="Y15" s="84">
        <v>4</v>
      </c>
      <c r="Z15" s="84">
        <v>0</v>
      </c>
      <c r="AA15" s="84">
        <v>10</v>
      </c>
      <c r="AB15" s="84">
        <v>1</v>
      </c>
      <c r="AC15" s="84">
        <f t="shared" si="0"/>
        <v>91</v>
      </c>
      <c r="AD15" s="84">
        <f t="shared" si="0"/>
        <v>31</v>
      </c>
      <c r="AE15" s="84">
        <v>3</v>
      </c>
      <c r="AF15" s="84">
        <v>1</v>
      </c>
      <c r="AG15" s="84">
        <v>20</v>
      </c>
      <c r="AH15" s="84">
        <v>10</v>
      </c>
      <c r="AI15" s="84">
        <v>44</v>
      </c>
      <c r="AJ15" s="84">
        <v>11</v>
      </c>
      <c r="AK15" s="84">
        <v>13</v>
      </c>
      <c r="AL15" s="84">
        <v>2</v>
      </c>
      <c r="AM15" s="84">
        <v>11</v>
      </c>
      <c r="AN15" s="84">
        <v>7</v>
      </c>
    </row>
    <row r="16" spans="1:40" s="25" customFormat="1" ht="15.75" customHeight="1">
      <c r="A16" s="120" t="s">
        <v>242</v>
      </c>
      <c r="B16" s="84">
        <v>248</v>
      </c>
      <c r="C16" s="84">
        <v>97</v>
      </c>
      <c r="D16" s="84">
        <v>13</v>
      </c>
      <c r="E16" s="84">
        <v>167</v>
      </c>
      <c r="F16" s="84">
        <v>15</v>
      </c>
      <c r="G16" s="84">
        <v>108</v>
      </c>
      <c r="H16" s="84">
        <v>0</v>
      </c>
      <c r="I16" s="84">
        <v>2</v>
      </c>
      <c r="J16" s="84">
        <v>0</v>
      </c>
      <c r="K16" s="84">
        <v>42</v>
      </c>
      <c r="L16" s="84">
        <v>137</v>
      </c>
      <c r="M16" s="84">
        <v>71</v>
      </c>
      <c r="N16" s="84">
        <v>66</v>
      </c>
      <c r="O16" s="84">
        <v>57</v>
      </c>
      <c r="P16" s="84">
        <v>46</v>
      </c>
      <c r="Q16" s="84">
        <v>0</v>
      </c>
      <c r="R16" s="84">
        <v>0</v>
      </c>
      <c r="S16" s="84">
        <v>4</v>
      </c>
      <c r="T16" s="84">
        <v>8</v>
      </c>
      <c r="U16" s="84">
        <v>3</v>
      </c>
      <c r="V16" s="84">
        <v>4</v>
      </c>
      <c r="W16" s="84">
        <v>0</v>
      </c>
      <c r="X16" s="84">
        <v>0</v>
      </c>
      <c r="Y16" s="84">
        <v>3</v>
      </c>
      <c r="Z16" s="84">
        <v>0</v>
      </c>
      <c r="AA16" s="84">
        <v>4</v>
      </c>
      <c r="AB16" s="84">
        <v>8</v>
      </c>
      <c r="AC16" s="84">
        <f t="shared" si="0"/>
        <v>71</v>
      </c>
      <c r="AD16" s="84">
        <f t="shared" si="0"/>
        <v>66</v>
      </c>
      <c r="AE16" s="84">
        <v>2</v>
      </c>
      <c r="AF16" s="84">
        <v>2</v>
      </c>
      <c r="AG16" s="84">
        <v>15</v>
      </c>
      <c r="AH16" s="84">
        <v>14</v>
      </c>
      <c r="AI16" s="84">
        <v>31</v>
      </c>
      <c r="AJ16" s="84">
        <v>24</v>
      </c>
      <c r="AK16" s="84">
        <v>11</v>
      </c>
      <c r="AL16" s="84">
        <v>12</v>
      </c>
      <c r="AM16" s="84">
        <v>12</v>
      </c>
      <c r="AN16" s="84">
        <v>14</v>
      </c>
    </row>
    <row r="17" spans="1:40" s="25" customFormat="1" ht="15.75" customHeight="1">
      <c r="A17" s="120" t="s">
        <v>243</v>
      </c>
      <c r="B17" s="84">
        <v>495</v>
      </c>
      <c r="C17" s="84">
        <v>116</v>
      </c>
      <c r="D17" s="84">
        <v>0</v>
      </c>
      <c r="E17" s="84">
        <v>193</v>
      </c>
      <c r="F17" s="84">
        <v>9</v>
      </c>
      <c r="G17" s="84">
        <v>147</v>
      </c>
      <c r="H17" s="84">
        <v>0</v>
      </c>
      <c r="I17" s="84">
        <v>0</v>
      </c>
      <c r="J17" s="84">
        <v>0</v>
      </c>
      <c r="K17" s="84">
        <v>37</v>
      </c>
      <c r="L17" s="84">
        <v>146</v>
      </c>
      <c r="M17" s="84">
        <v>94</v>
      </c>
      <c r="N17" s="84">
        <v>52</v>
      </c>
      <c r="O17" s="84">
        <v>62</v>
      </c>
      <c r="P17" s="84">
        <v>38</v>
      </c>
      <c r="Q17" s="84">
        <v>0</v>
      </c>
      <c r="R17" s="84">
        <v>1</v>
      </c>
      <c r="S17" s="84">
        <v>9</v>
      </c>
      <c r="T17" s="84">
        <v>1</v>
      </c>
      <c r="U17" s="84">
        <v>4</v>
      </c>
      <c r="V17" s="84">
        <v>6</v>
      </c>
      <c r="W17" s="84">
        <v>0</v>
      </c>
      <c r="X17" s="84">
        <v>0</v>
      </c>
      <c r="Y17" s="84">
        <v>8</v>
      </c>
      <c r="Z17" s="84">
        <v>6</v>
      </c>
      <c r="AA17" s="84">
        <v>11</v>
      </c>
      <c r="AB17" s="84">
        <v>0</v>
      </c>
      <c r="AC17" s="84">
        <f t="shared" si="0"/>
        <v>94</v>
      </c>
      <c r="AD17" s="84">
        <f t="shared" si="0"/>
        <v>52</v>
      </c>
      <c r="AE17" s="84">
        <v>1</v>
      </c>
      <c r="AF17" s="84">
        <v>1</v>
      </c>
      <c r="AG17" s="84">
        <v>7</v>
      </c>
      <c r="AH17" s="84">
        <v>6</v>
      </c>
      <c r="AI17" s="84">
        <v>44</v>
      </c>
      <c r="AJ17" s="84">
        <v>28</v>
      </c>
      <c r="AK17" s="84">
        <v>8</v>
      </c>
      <c r="AL17" s="84">
        <v>8</v>
      </c>
      <c r="AM17" s="84">
        <v>34</v>
      </c>
      <c r="AN17" s="84">
        <v>9</v>
      </c>
    </row>
    <row r="18" spans="1:40" s="25" customFormat="1" ht="15.75" customHeight="1">
      <c r="A18" s="120" t="s">
        <v>244</v>
      </c>
      <c r="B18" s="84">
        <v>60</v>
      </c>
      <c r="C18" s="84">
        <v>35</v>
      </c>
      <c r="D18" s="84">
        <v>0</v>
      </c>
      <c r="E18" s="84">
        <v>79</v>
      </c>
      <c r="F18" s="84">
        <v>7</v>
      </c>
      <c r="G18" s="84">
        <v>59</v>
      </c>
      <c r="H18" s="84">
        <v>0</v>
      </c>
      <c r="I18" s="84">
        <v>1</v>
      </c>
      <c r="J18" s="84">
        <v>2</v>
      </c>
      <c r="K18" s="84">
        <v>10</v>
      </c>
      <c r="L18" s="84">
        <v>74</v>
      </c>
      <c r="M18" s="84">
        <v>47</v>
      </c>
      <c r="N18" s="84">
        <v>27</v>
      </c>
      <c r="O18" s="84">
        <v>32</v>
      </c>
      <c r="P18" s="84">
        <v>22</v>
      </c>
      <c r="Q18" s="84">
        <v>0</v>
      </c>
      <c r="R18" s="84">
        <v>1</v>
      </c>
      <c r="S18" s="84">
        <v>1</v>
      </c>
      <c r="T18" s="84">
        <v>2</v>
      </c>
      <c r="U18" s="84">
        <v>3</v>
      </c>
      <c r="V18" s="84">
        <v>0</v>
      </c>
      <c r="W18" s="84">
        <v>0</v>
      </c>
      <c r="X18" s="84">
        <v>0</v>
      </c>
      <c r="Y18" s="84">
        <v>1</v>
      </c>
      <c r="Z18" s="84">
        <v>2</v>
      </c>
      <c r="AA18" s="84">
        <v>10</v>
      </c>
      <c r="AB18" s="84">
        <v>0</v>
      </c>
      <c r="AC18" s="84">
        <f t="shared" si="0"/>
        <v>47</v>
      </c>
      <c r="AD18" s="84">
        <f t="shared" si="0"/>
        <v>27</v>
      </c>
      <c r="AE18" s="84">
        <v>1</v>
      </c>
      <c r="AF18" s="84">
        <v>0</v>
      </c>
      <c r="AG18" s="84">
        <v>8</v>
      </c>
      <c r="AH18" s="84">
        <v>4</v>
      </c>
      <c r="AI18" s="84">
        <v>15</v>
      </c>
      <c r="AJ18" s="84">
        <v>10</v>
      </c>
      <c r="AK18" s="84">
        <v>14</v>
      </c>
      <c r="AL18" s="84">
        <v>5</v>
      </c>
      <c r="AM18" s="84">
        <v>9</v>
      </c>
      <c r="AN18" s="84">
        <v>8</v>
      </c>
    </row>
    <row r="19" spans="1:40" s="25" customFormat="1" ht="15.75" customHeight="1">
      <c r="A19" s="120" t="s">
        <v>245</v>
      </c>
      <c r="B19" s="84">
        <v>158</v>
      </c>
      <c r="C19" s="84">
        <v>73</v>
      </c>
      <c r="D19" s="84">
        <v>0</v>
      </c>
      <c r="E19" s="84">
        <v>148</v>
      </c>
      <c r="F19" s="84">
        <v>1</v>
      </c>
      <c r="G19" s="84">
        <v>116</v>
      </c>
      <c r="H19" s="84">
        <v>0</v>
      </c>
      <c r="I19" s="84">
        <v>0</v>
      </c>
      <c r="J19" s="84">
        <v>0</v>
      </c>
      <c r="K19" s="84">
        <v>31</v>
      </c>
      <c r="L19" s="84">
        <v>151</v>
      </c>
      <c r="M19" s="84">
        <v>109</v>
      </c>
      <c r="N19" s="84">
        <v>42</v>
      </c>
      <c r="O19" s="84">
        <v>100</v>
      </c>
      <c r="P19" s="84">
        <v>40</v>
      </c>
      <c r="Q19" s="84">
        <v>0</v>
      </c>
      <c r="R19" s="84">
        <v>0</v>
      </c>
      <c r="S19" s="84">
        <v>0</v>
      </c>
      <c r="T19" s="84">
        <v>1</v>
      </c>
      <c r="U19" s="84">
        <v>8</v>
      </c>
      <c r="V19" s="84">
        <v>1</v>
      </c>
      <c r="W19" s="84">
        <v>0</v>
      </c>
      <c r="X19" s="84">
        <v>0</v>
      </c>
      <c r="Y19" s="84">
        <v>0</v>
      </c>
      <c r="Z19" s="84">
        <v>0</v>
      </c>
      <c r="AA19" s="84">
        <v>1</v>
      </c>
      <c r="AB19" s="84">
        <v>0</v>
      </c>
      <c r="AC19" s="84">
        <f t="shared" si="0"/>
        <v>109</v>
      </c>
      <c r="AD19" s="84">
        <f t="shared" si="0"/>
        <v>42</v>
      </c>
      <c r="AE19" s="84">
        <v>3</v>
      </c>
      <c r="AF19" s="84">
        <v>1</v>
      </c>
      <c r="AG19" s="84">
        <v>33</v>
      </c>
      <c r="AH19" s="84">
        <v>7</v>
      </c>
      <c r="AI19" s="84">
        <v>52</v>
      </c>
      <c r="AJ19" s="84">
        <v>13</v>
      </c>
      <c r="AK19" s="84">
        <v>20</v>
      </c>
      <c r="AL19" s="84">
        <v>21</v>
      </c>
      <c r="AM19" s="84">
        <v>1</v>
      </c>
      <c r="AN19" s="84">
        <v>0</v>
      </c>
    </row>
    <row r="20" spans="1:40" s="25" customFormat="1" ht="15.75" customHeight="1">
      <c r="A20" s="120" t="s">
        <v>246</v>
      </c>
      <c r="B20" s="84">
        <v>1140</v>
      </c>
      <c r="C20" s="84">
        <v>1059</v>
      </c>
      <c r="D20" s="84">
        <v>0</v>
      </c>
      <c r="E20" s="84">
        <v>75</v>
      </c>
      <c r="F20" s="84">
        <v>7</v>
      </c>
      <c r="G20" s="84">
        <v>61</v>
      </c>
      <c r="H20" s="84">
        <v>0</v>
      </c>
      <c r="I20" s="84">
        <v>1</v>
      </c>
      <c r="J20" s="84">
        <v>0</v>
      </c>
      <c r="K20" s="84">
        <v>6</v>
      </c>
      <c r="L20" s="84">
        <v>95</v>
      </c>
      <c r="M20" s="84">
        <v>68</v>
      </c>
      <c r="N20" s="84">
        <v>27</v>
      </c>
      <c r="O20" s="84">
        <v>45</v>
      </c>
      <c r="P20" s="84">
        <v>23</v>
      </c>
      <c r="Q20" s="84">
        <v>0</v>
      </c>
      <c r="R20" s="84">
        <v>0</v>
      </c>
      <c r="S20" s="84">
        <v>4</v>
      </c>
      <c r="T20" s="84">
        <v>0</v>
      </c>
      <c r="U20" s="84">
        <v>5</v>
      </c>
      <c r="V20" s="84">
        <v>1</v>
      </c>
      <c r="W20" s="84">
        <v>0</v>
      </c>
      <c r="X20" s="84">
        <v>0</v>
      </c>
      <c r="Y20" s="84">
        <v>1</v>
      </c>
      <c r="Z20" s="84">
        <v>2</v>
      </c>
      <c r="AA20" s="84">
        <v>13</v>
      </c>
      <c r="AB20" s="84">
        <v>1</v>
      </c>
      <c r="AC20" s="84">
        <f t="shared" si="0"/>
        <v>68</v>
      </c>
      <c r="AD20" s="84">
        <f t="shared" si="0"/>
        <v>27</v>
      </c>
      <c r="AE20" s="84">
        <v>5</v>
      </c>
      <c r="AF20" s="84">
        <v>1</v>
      </c>
      <c r="AG20" s="84">
        <v>14</v>
      </c>
      <c r="AH20" s="84">
        <v>3</v>
      </c>
      <c r="AI20" s="84">
        <v>19</v>
      </c>
      <c r="AJ20" s="84">
        <v>9</v>
      </c>
      <c r="AK20" s="84">
        <v>14</v>
      </c>
      <c r="AL20" s="84">
        <v>5</v>
      </c>
      <c r="AM20" s="84">
        <v>16</v>
      </c>
      <c r="AN20" s="84">
        <v>9</v>
      </c>
    </row>
    <row r="21" spans="1:40" s="25" customFormat="1" ht="15.75" customHeight="1">
      <c r="A21" s="120" t="s">
        <v>247</v>
      </c>
      <c r="B21" s="84">
        <v>411</v>
      </c>
      <c r="C21" s="84">
        <v>188</v>
      </c>
      <c r="D21" s="84">
        <v>24</v>
      </c>
      <c r="E21" s="84">
        <v>239</v>
      </c>
      <c r="F21" s="84">
        <v>31</v>
      </c>
      <c r="G21" s="84">
        <v>158</v>
      </c>
      <c r="H21" s="84">
        <v>3</v>
      </c>
      <c r="I21" s="84">
        <v>0</v>
      </c>
      <c r="J21" s="84">
        <v>2</v>
      </c>
      <c r="K21" s="84">
        <v>45</v>
      </c>
      <c r="L21" s="84">
        <v>237</v>
      </c>
      <c r="M21" s="84">
        <v>151</v>
      </c>
      <c r="N21" s="84">
        <v>86</v>
      </c>
      <c r="O21" s="84">
        <v>119</v>
      </c>
      <c r="P21" s="84">
        <v>70</v>
      </c>
      <c r="Q21" s="84">
        <v>0</v>
      </c>
      <c r="R21" s="84">
        <v>2</v>
      </c>
      <c r="S21" s="84">
        <v>3</v>
      </c>
      <c r="T21" s="84">
        <v>6</v>
      </c>
      <c r="U21" s="84">
        <v>10</v>
      </c>
      <c r="V21" s="84">
        <v>2</v>
      </c>
      <c r="W21" s="84">
        <v>0</v>
      </c>
      <c r="X21" s="84">
        <v>0</v>
      </c>
      <c r="Y21" s="84">
        <v>6</v>
      </c>
      <c r="Z21" s="84">
        <v>1</v>
      </c>
      <c r="AA21" s="84">
        <v>13</v>
      </c>
      <c r="AB21" s="84">
        <v>5</v>
      </c>
      <c r="AC21" s="84">
        <f t="shared" si="0"/>
        <v>151</v>
      </c>
      <c r="AD21" s="84">
        <f t="shared" si="0"/>
        <v>86</v>
      </c>
      <c r="AE21" s="84">
        <v>9</v>
      </c>
      <c r="AF21" s="84">
        <v>0</v>
      </c>
      <c r="AG21" s="84">
        <v>16</v>
      </c>
      <c r="AH21" s="84">
        <v>13</v>
      </c>
      <c r="AI21" s="84">
        <v>31</v>
      </c>
      <c r="AJ21" s="84">
        <v>18</v>
      </c>
      <c r="AK21" s="84">
        <v>14</v>
      </c>
      <c r="AL21" s="84">
        <v>14</v>
      </c>
      <c r="AM21" s="84">
        <v>81</v>
      </c>
      <c r="AN21" s="84">
        <v>41</v>
      </c>
    </row>
    <row r="22" spans="1:40" s="25" customFormat="1" ht="15.75" customHeight="1">
      <c r="A22" s="120" t="s">
        <v>248</v>
      </c>
      <c r="B22" s="84">
        <v>101</v>
      </c>
      <c r="C22" s="84">
        <v>38</v>
      </c>
      <c r="D22" s="84">
        <v>0</v>
      </c>
      <c r="E22" s="84">
        <v>181</v>
      </c>
      <c r="F22" s="84">
        <v>16</v>
      </c>
      <c r="G22" s="84">
        <v>85</v>
      </c>
      <c r="H22" s="84">
        <v>2</v>
      </c>
      <c r="I22" s="84">
        <v>0</v>
      </c>
      <c r="J22" s="84">
        <v>0</v>
      </c>
      <c r="K22" s="84">
        <v>78</v>
      </c>
      <c r="L22" s="84">
        <v>129</v>
      </c>
      <c r="M22" s="84">
        <v>70</v>
      </c>
      <c r="N22" s="84">
        <v>59</v>
      </c>
      <c r="O22" s="84">
        <v>56</v>
      </c>
      <c r="P22" s="84">
        <v>42</v>
      </c>
      <c r="Q22" s="84">
        <v>2</v>
      </c>
      <c r="R22" s="84">
        <v>0</v>
      </c>
      <c r="S22" s="84">
        <v>2</v>
      </c>
      <c r="T22" s="84">
        <v>6</v>
      </c>
      <c r="U22" s="84">
        <v>4</v>
      </c>
      <c r="V22" s="84">
        <v>3</v>
      </c>
      <c r="W22" s="84">
        <v>0</v>
      </c>
      <c r="X22" s="84">
        <v>0</v>
      </c>
      <c r="Y22" s="84">
        <v>1</v>
      </c>
      <c r="Z22" s="84">
        <v>5</v>
      </c>
      <c r="AA22" s="84">
        <v>5</v>
      </c>
      <c r="AB22" s="84">
        <v>3</v>
      </c>
      <c r="AC22" s="84">
        <f t="shared" si="0"/>
        <v>70</v>
      </c>
      <c r="AD22" s="84">
        <f t="shared" si="0"/>
        <v>59</v>
      </c>
      <c r="AE22" s="84">
        <v>4</v>
      </c>
      <c r="AF22" s="84">
        <v>1</v>
      </c>
      <c r="AG22" s="84">
        <v>4</v>
      </c>
      <c r="AH22" s="84">
        <v>6</v>
      </c>
      <c r="AI22" s="84">
        <v>7</v>
      </c>
      <c r="AJ22" s="84">
        <v>4</v>
      </c>
      <c r="AK22" s="84">
        <v>2</v>
      </c>
      <c r="AL22" s="84">
        <v>2</v>
      </c>
      <c r="AM22" s="84">
        <v>53</v>
      </c>
      <c r="AN22" s="84">
        <v>46</v>
      </c>
    </row>
    <row r="23" spans="1:40" s="25" customFormat="1" ht="15.75" customHeight="1">
      <c r="A23" s="120" t="s">
        <v>249</v>
      </c>
      <c r="B23" s="84">
        <v>16</v>
      </c>
      <c r="C23" s="84">
        <v>12</v>
      </c>
      <c r="D23" s="84">
        <v>3</v>
      </c>
      <c r="E23" s="84">
        <v>98</v>
      </c>
      <c r="F23" s="84">
        <v>15</v>
      </c>
      <c r="G23" s="84">
        <v>53</v>
      </c>
      <c r="H23" s="84">
        <v>1</v>
      </c>
      <c r="I23" s="84">
        <v>7</v>
      </c>
      <c r="J23" s="84">
        <v>1</v>
      </c>
      <c r="K23" s="84">
        <v>21</v>
      </c>
      <c r="L23" s="84">
        <v>114</v>
      </c>
      <c r="M23" s="84">
        <v>62</v>
      </c>
      <c r="N23" s="84">
        <v>52</v>
      </c>
      <c r="O23" s="84">
        <v>48</v>
      </c>
      <c r="P23" s="84">
        <v>44</v>
      </c>
      <c r="Q23" s="84">
        <v>0</v>
      </c>
      <c r="R23" s="84">
        <v>0</v>
      </c>
      <c r="S23" s="84">
        <v>0</v>
      </c>
      <c r="T23" s="84">
        <v>2</v>
      </c>
      <c r="U23" s="84">
        <v>2</v>
      </c>
      <c r="V23" s="84">
        <v>2</v>
      </c>
      <c r="W23" s="84">
        <v>0</v>
      </c>
      <c r="X23" s="84">
        <v>0</v>
      </c>
      <c r="Y23" s="84">
        <v>8</v>
      </c>
      <c r="Z23" s="84">
        <v>1</v>
      </c>
      <c r="AA23" s="84">
        <v>4</v>
      </c>
      <c r="AB23" s="84">
        <v>3</v>
      </c>
      <c r="AC23" s="84">
        <f t="shared" si="0"/>
        <v>62</v>
      </c>
      <c r="AD23" s="84">
        <f t="shared" si="0"/>
        <v>52</v>
      </c>
      <c r="AE23" s="84">
        <v>2</v>
      </c>
      <c r="AF23" s="84">
        <v>3</v>
      </c>
      <c r="AG23" s="84">
        <v>5</v>
      </c>
      <c r="AH23" s="84">
        <v>3</v>
      </c>
      <c r="AI23" s="84">
        <v>20</v>
      </c>
      <c r="AJ23" s="84">
        <v>19</v>
      </c>
      <c r="AK23" s="84">
        <v>13</v>
      </c>
      <c r="AL23" s="84">
        <v>6</v>
      </c>
      <c r="AM23" s="84">
        <v>22</v>
      </c>
      <c r="AN23" s="84">
        <v>21</v>
      </c>
    </row>
    <row r="24" spans="1:40" s="25" customFormat="1" ht="15.75" customHeight="1">
      <c r="A24" s="120" t="s">
        <v>250</v>
      </c>
      <c r="B24" s="84">
        <v>13</v>
      </c>
      <c r="C24" s="84">
        <v>18</v>
      </c>
      <c r="D24" s="84">
        <v>6</v>
      </c>
      <c r="E24" s="84">
        <v>26</v>
      </c>
      <c r="F24" s="84">
        <v>5</v>
      </c>
      <c r="G24" s="84">
        <v>19</v>
      </c>
      <c r="H24" s="84">
        <v>0</v>
      </c>
      <c r="I24" s="84">
        <v>0</v>
      </c>
      <c r="J24" s="84">
        <v>0</v>
      </c>
      <c r="K24" s="84">
        <v>2</v>
      </c>
      <c r="L24" s="84">
        <v>23</v>
      </c>
      <c r="M24" s="84">
        <v>16</v>
      </c>
      <c r="N24" s="84">
        <v>7</v>
      </c>
      <c r="O24" s="84">
        <v>14</v>
      </c>
      <c r="P24" s="84">
        <v>4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1</v>
      </c>
      <c r="X24" s="84">
        <v>0</v>
      </c>
      <c r="Y24" s="84">
        <v>1</v>
      </c>
      <c r="Z24" s="84">
        <v>0</v>
      </c>
      <c r="AA24" s="84">
        <v>0</v>
      </c>
      <c r="AB24" s="84">
        <v>2</v>
      </c>
      <c r="AC24" s="84">
        <f t="shared" si="0"/>
        <v>16</v>
      </c>
      <c r="AD24" s="84">
        <f t="shared" si="0"/>
        <v>7</v>
      </c>
      <c r="AE24" s="84">
        <v>1</v>
      </c>
      <c r="AF24" s="84">
        <v>0</v>
      </c>
      <c r="AG24" s="84">
        <v>2</v>
      </c>
      <c r="AH24" s="84">
        <v>0</v>
      </c>
      <c r="AI24" s="84">
        <v>11</v>
      </c>
      <c r="AJ24" s="84">
        <v>4</v>
      </c>
      <c r="AK24" s="84">
        <v>1</v>
      </c>
      <c r="AL24" s="84">
        <v>2</v>
      </c>
      <c r="AM24" s="84">
        <v>1</v>
      </c>
      <c r="AN24" s="84">
        <v>1</v>
      </c>
    </row>
    <row r="25" spans="1:40" s="25" customFormat="1" ht="15.75" customHeight="1">
      <c r="A25" s="120" t="s">
        <v>251</v>
      </c>
      <c r="B25" s="84">
        <v>54</v>
      </c>
      <c r="C25" s="84">
        <v>31</v>
      </c>
      <c r="D25" s="84">
        <v>4</v>
      </c>
      <c r="E25" s="84">
        <v>67</v>
      </c>
      <c r="F25" s="84">
        <v>7</v>
      </c>
      <c r="G25" s="84">
        <v>42</v>
      </c>
      <c r="H25" s="84">
        <v>0</v>
      </c>
      <c r="I25" s="84">
        <v>0</v>
      </c>
      <c r="J25" s="84">
        <v>1</v>
      </c>
      <c r="K25" s="84">
        <v>17</v>
      </c>
      <c r="L25" s="84">
        <v>68</v>
      </c>
      <c r="M25" s="84">
        <v>35</v>
      </c>
      <c r="N25" s="84">
        <v>33</v>
      </c>
      <c r="O25" s="84">
        <v>27</v>
      </c>
      <c r="P25" s="84">
        <v>23</v>
      </c>
      <c r="Q25" s="84">
        <v>0</v>
      </c>
      <c r="R25" s="84">
        <v>0</v>
      </c>
      <c r="S25" s="84">
        <v>0</v>
      </c>
      <c r="T25" s="84">
        <v>2</v>
      </c>
      <c r="U25" s="84">
        <v>3</v>
      </c>
      <c r="V25" s="84">
        <v>3</v>
      </c>
      <c r="W25" s="84">
        <v>0</v>
      </c>
      <c r="X25" s="84">
        <v>0</v>
      </c>
      <c r="Y25" s="84">
        <v>1</v>
      </c>
      <c r="Z25" s="84">
        <v>1</v>
      </c>
      <c r="AA25" s="84">
        <v>4</v>
      </c>
      <c r="AB25" s="84">
        <v>4</v>
      </c>
      <c r="AC25" s="84">
        <f t="shared" si="0"/>
        <v>35</v>
      </c>
      <c r="AD25" s="84">
        <f t="shared" si="0"/>
        <v>33</v>
      </c>
      <c r="AE25" s="84">
        <v>1</v>
      </c>
      <c r="AF25" s="84">
        <v>2</v>
      </c>
      <c r="AG25" s="84">
        <v>13</v>
      </c>
      <c r="AH25" s="84">
        <v>6</v>
      </c>
      <c r="AI25" s="84">
        <v>8</v>
      </c>
      <c r="AJ25" s="84">
        <v>21</v>
      </c>
      <c r="AK25" s="84">
        <v>1</v>
      </c>
      <c r="AL25" s="84">
        <v>0</v>
      </c>
      <c r="AM25" s="84">
        <v>12</v>
      </c>
      <c r="AN25" s="84">
        <v>4</v>
      </c>
    </row>
    <row r="26" spans="1:40" s="25" customFormat="1" ht="15.75" customHeight="1">
      <c r="A26" s="120" t="s">
        <v>252</v>
      </c>
      <c r="B26" s="84">
        <v>115</v>
      </c>
      <c r="C26" s="84">
        <v>5</v>
      </c>
      <c r="D26" s="84">
        <v>1</v>
      </c>
      <c r="E26" s="84">
        <v>35</v>
      </c>
      <c r="F26" s="84">
        <v>1</v>
      </c>
      <c r="G26" s="84">
        <v>28</v>
      </c>
      <c r="H26" s="84">
        <v>0</v>
      </c>
      <c r="I26" s="84">
        <v>0</v>
      </c>
      <c r="J26" s="84">
        <v>0</v>
      </c>
      <c r="K26" s="84">
        <v>6</v>
      </c>
      <c r="L26" s="84">
        <v>35</v>
      </c>
      <c r="M26" s="84">
        <v>19</v>
      </c>
      <c r="N26" s="84">
        <v>16</v>
      </c>
      <c r="O26" s="84">
        <v>16</v>
      </c>
      <c r="P26" s="84">
        <v>14</v>
      </c>
      <c r="Q26" s="84">
        <v>0</v>
      </c>
      <c r="R26" s="84">
        <v>0</v>
      </c>
      <c r="S26" s="84">
        <v>1</v>
      </c>
      <c r="T26" s="84">
        <v>2</v>
      </c>
      <c r="U26" s="84">
        <v>0</v>
      </c>
      <c r="V26" s="84">
        <v>0</v>
      </c>
      <c r="W26" s="84">
        <v>0</v>
      </c>
      <c r="X26" s="84">
        <v>0</v>
      </c>
      <c r="Y26" s="84">
        <v>1</v>
      </c>
      <c r="Z26" s="84">
        <v>0</v>
      </c>
      <c r="AA26" s="84">
        <v>1</v>
      </c>
      <c r="AB26" s="84">
        <v>0</v>
      </c>
      <c r="AC26" s="84">
        <f t="shared" si="0"/>
        <v>19</v>
      </c>
      <c r="AD26" s="84">
        <f t="shared" si="0"/>
        <v>16</v>
      </c>
      <c r="AE26" s="84">
        <v>1</v>
      </c>
      <c r="AF26" s="84">
        <v>0</v>
      </c>
      <c r="AG26" s="84">
        <v>3</v>
      </c>
      <c r="AH26" s="84">
        <v>5</v>
      </c>
      <c r="AI26" s="84">
        <v>7</v>
      </c>
      <c r="AJ26" s="84">
        <v>4</v>
      </c>
      <c r="AK26" s="84">
        <v>2</v>
      </c>
      <c r="AL26" s="84">
        <v>4</v>
      </c>
      <c r="AM26" s="84">
        <v>6</v>
      </c>
      <c r="AN26" s="84">
        <v>3</v>
      </c>
    </row>
    <row r="27" spans="1:40" s="25" customFormat="1" ht="15.75" customHeight="1">
      <c r="A27" s="120" t="s">
        <v>253</v>
      </c>
      <c r="B27" s="84">
        <v>29</v>
      </c>
      <c r="C27" s="84">
        <v>10</v>
      </c>
      <c r="D27" s="84">
        <v>0</v>
      </c>
      <c r="E27" s="84">
        <v>212</v>
      </c>
      <c r="F27" s="84">
        <v>30</v>
      </c>
      <c r="G27" s="84">
        <v>133</v>
      </c>
      <c r="H27" s="84">
        <v>0</v>
      </c>
      <c r="I27" s="84">
        <v>0</v>
      </c>
      <c r="J27" s="84">
        <v>0</v>
      </c>
      <c r="K27" s="84">
        <v>49</v>
      </c>
      <c r="L27" s="84">
        <v>206</v>
      </c>
      <c r="M27" s="84">
        <v>117</v>
      </c>
      <c r="N27" s="84">
        <v>89</v>
      </c>
      <c r="O27" s="84">
        <v>83</v>
      </c>
      <c r="P27" s="84">
        <v>52</v>
      </c>
      <c r="Q27" s="84">
        <v>0</v>
      </c>
      <c r="R27" s="84">
        <v>0</v>
      </c>
      <c r="S27" s="84">
        <v>12</v>
      </c>
      <c r="T27" s="84">
        <v>17</v>
      </c>
      <c r="U27" s="84">
        <v>11</v>
      </c>
      <c r="V27" s="84">
        <v>8</v>
      </c>
      <c r="W27" s="84">
        <v>2</v>
      </c>
      <c r="X27" s="84">
        <v>0</v>
      </c>
      <c r="Y27" s="84">
        <v>0</v>
      </c>
      <c r="Z27" s="84">
        <v>5</v>
      </c>
      <c r="AA27" s="84">
        <v>9</v>
      </c>
      <c r="AB27" s="84">
        <v>7</v>
      </c>
      <c r="AC27" s="84">
        <f t="shared" si="0"/>
        <v>117</v>
      </c>
      <c r="AD27" s="84">
        <f t="shared" si="0"/>
        <v>89</v>
      </c>
      <c r="AE27" s="84">
        <v>22</v>
      </c>
      <c r="AF27" s="84">
        <v>10</v>
      </c>
      <c r="AG27" s="84">
        <v>30</v>
      </c>
      <c r="AH27" s="84">
        <v>14</v>
      </c>
      <c r="AI27" s="84">
        <v>31</v>
      </c>
      <c r="AJ27" s="84">
        <v>9</v>
      </c>
      <c r="AK27" s="84">
        <v>10</v>
      </c>
      <c r="AL27" s="84">
        <v>15</v>
      </c>
      <c r="AM27" s="84">
        <v>24</v>
      </c>
      <c r="AN27" s="84">
        <v>41</v>
      </c>
    </row>
    <row r="28" spans="1:40" s="25" customFormat="1" ht="15.75" customHeight="1">
      <c r="A28" s="120" t="s">
        <v>254</v>
      </c>
      <c r="B28" s="84">
        <v>156</v>
      </c>
      <c r="C28" s="84">
        <v>46</v>
      </c>
      <c r="D28" s="84">
        <v>0</v>
      </c>
      <c r="E28" s="84">
        <v>37</v>
      </c>
      <c r="F28" s="84">
        <v>1</v>
      </c>
      <c r="G28" s="84">
        <v>36</v>
      </c>
      <c r="H28" s="84">
        <v>0</v>
      </c>
      <c r="I28" s="84">
        <v>0</v>
      </c>
      <c r="J28" s="84">
        <v>0</v>
      </c>
      <c r="K28" s="84">
        <v>0</v>
      </c>
      <c r="L28" s="84">
        <v>37</v>
      </c>
      <c r="M28" s="84">
        <v>20</v>
      </c>
      <c r="N28" s="84">
        <v>17</v>
      </c>
      <c r="O28" s="84">
        <v>19</v>
      </c>
      <c r="P28" s="84">
        <v>16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1</v>
      </c>
      <c r="W28" s="84">
        <v>0</v>
      </c>
      <c r="X28" s="84">
        <v>0</v>
      </c>
      <c r="Y28" s="84">
        <v>1</v>
      </c>
      <c r="Z28" s="84">
        <v>0</v>
      </c>
      <c r="AA28" s="84">
        <v>0</v>
      </c>
      <c r="AB28" s="84">
        <v>0</v>
      </c>
      <c r="AC28" s="84">
        <f t="shared" si="0"/>
        <v>20</v>
      </c>
      <c r="AD28" s="84">
        <f t="shared" si="0"/>
        <v>17</v>
      </c>
      <c r="AE28" s="84">
        <v>0</v>
      </c>
      <c r="AF28" s="84">
        <v>0</v>
      </c>
      <c r="AG28" s="84">
        <v>2</v>
      </c>
      <c r="AH28" s="84">
        <v>14</v>
      </c>
      <c r="AI28" s="84">
        <v>14</v>
      </c>
      <c r="AJ28" s="84">
        <v>2</v>
      </c>
      <c r="AK28" s="84">
        <v>4</v>
      </c>
      <c r="AL28" s="84">
        <v>1</v>
      </c>
      <c r="AM28" s="84">
        <v>0</v>
      </c>
      <c r="AN28" s="84">
        <v>0</v>
      </c>
    </row>
    <row r="29" spans="1:40" s="25" customFormat="1" ht="15.75" customHeight="1">
      <c r="A29" s="121" t="s">
        <v>422</v>
      </c>
      <c r="B29" s="84">
        <v>270</v>
      </c>
      <c r="C29" s="84">
        <v>64</v>
      </c>
      <c r="D29" s="84">
        <v>8</v>
      </c>
      <c r="E29" s="84">
        <v>58</v>
      </c>
      <c r="F29" s="84">
        <v>3</v>
      </c>
      <c r="G29" s="84">
        <v>45</v>
      </c>
      <c r="H29" s="84">
        <v>0</v>
      </c>
      <c r="I29" s="84">
        <v>0</v>
      </c>
      <c r="J29" s="84">
        <v>0</v>
      </c>
      <c r="K29" s="84">
        <v>10</v>
      </c>
      <c r="L29" s="84">
        <v>50</v>
      </c>
      <c r="M29" s="84">
        <v>32</v>
      </c>
      <c r="N29" s="84">
        <v>18</v>
      </c>
      <c r="O29" s="84">
        <v>24</v>
      </c>
      <c r="P29" s="84">
        <v>18</v>
      </c>
      <c r="Q29" s="84">
        <v>0</v>
      </c>
      <c r="R29" s="84">
        <v>0</v>
      </c>
      <c r="S29" s="84">
        <v>2</v>
      </c>
      <c r="T29" s="84">
        <v>0</v>
      </c>
      <c r="U29" s="84">
        <v>1</v>
      </c>
      <c r="V29" s="84">
        <v>0</v>
      </c>
      <c r="W29" s="84">
        <v>0</v>
      </c>
      <c r="X29" s="84">
        <v>0</v>
      </c>
      <c r="Y29" s="84">
        <v>3</v>
      </c>
      <c r="Z29" s="84">
        <v>0</v>
      </c>
      <c r="AA29" s="84">
        <v>2</v>
      </c>
      <c r="AB29" s="84">
        <v>0</v>
      </c>
      <c r="AC29" s="84">
        <f t="shared" si="0"/>
        <v>32</v>
      </c>
      <c r="AD29" s="84">
        <f t="shared" si="0"/>
        <v>18</v>
      </c>
      <c r="AE29" s="84">
        <v>4</v>
      </c>
      <c r="AF29" s="84">
        <v>1</v>
      </c>
      <c r="AG29" s="84">
        <v>5</v>
      </c>
      <c r="AH29" s="84">
        <v>8</v>
      </c>
      <c r="AI29" s="84">
        <v>13</v>
      </c>
      <c r="AJ29" s="84">
        <v>2</v>
      </c>
      <c r="AK29" s="84">
        <v>3</v>
      </c>
      <c r="AL29" s="84">
        <v>1</v>
      </c>
      <c r="AM29" s="84">
        <v>7</v>
      </c>
      <c r="AN29" s="84">
        <v>6</v>
      </c>
    </row>
    <row r="30" spans="1:40" s="25" customFormat="1" ht="15.75" customHeight="1">
      <c r="A30" s="119" t="s">
        <v>418</v>
      </c>
      <c r="B30" s="83">
        <v>460</v>
      </c>
      <c r="C30" s="83">
        <v>16</v>
      </c>
      <c r="D30" s="83">
        <v>6</v>
      </c>
      <c r="E30" s="83">
        <v>300</v>
      </c>
      <c r="F30" s="83">
        <v>15</v>
      </c>
      <c r="G30" s="83">
        <v>278</v>
      </c>
      <c r="H30" s="83">
        <v>0</v>
      </c>
      <c r="I30" s="83">
        <v>0</v>
      </c>
      <c r="J30" s="83">
        <v>0</v>
      </c>
      <c r="K30" s="83">
        <v>7</v>
      </c>
      <c r="L30" s="83">
        <v>217</v>
      </c>
      <c r="M30" s="83">
        <v>142</v>
      </c>
      <c r="N30" s="83">
        <v>75</v>
      </c>
      <c r="O30" s="83">
        <v>126</v>
      </c>
      <c r="P30" s="83">
        <v>64</v>
      </c>
      <c r="Q30" s="83">
        <v>0</v>
      </c>
      <c r="R30" s="83">
        <v>2</v>
      </c>
      <c r="S30" s="83">
        <v>1</v>
      </c>
      <c r="T30" s="83">
        <v>3</v>
      </c>
      <c r="U30" s="83">
        <v>9</v>
      </c>
      <c r="V30" s="83">
        <v>4</v>
      </c>
      <c r="W30" s="83">
        <v>0</v>
      </c>
      <c r="X30" s="83">
        <v>0</v>
      </c>
      <c r="Y30" s="83">
        <v>4</v>
      </c>
      <c r="Z30" s="83">
        <v>0</v>
      </c>
      <c r="AA30" s="83">
        <v>2</v>
      </c>
      <c r="AB30" s="83">
        <v>2</v>
      </c>
      <c r="AC30" s="83">
        <f t="shared" si="0"/>
        <v>142</v>
      </c>
      <c r="AD30" s="83">
        <f t="shared" si="0"/>
        <v>75</v>
      </c>
      <c r="AE30" s="83">
        <v>19</v>
      </c>
      <c r="AF30" s="83">
        <v>8</v>
      </c>
      <c r="AG30" s="83">
        <v>23</v>
      </c>
      <c r="AH30" s="83">
        <v>10</v>
      </c>
      <c r="AI30" s="83">
        <v>11</v>
      </c>
      <c r="AJ30" s="83">
        <v>7</v>
      </c>
      <c r="AK30" s="83">
        <v>7</v>
      </c>
      <c r="AL30" s="83">
        <v>9</v>
      </c>
      <c r="AM30" s="83">
        <v>82</v>
      </c>
      <c r="AN30" s="83">
        <v>41</v>
      </c>
    </row>
    <row r="31" spans="1:40" s="25" customFormat="1" ht="15.75" customHeight="1">
      <c r="A31" s="118" t="s">
        <v>255</v>
      </c>
      <c r="B31" s="83">
        <v>1661</v>
      </c>
      <c r="C31" s="83">
        <v>1130</v>
      </c>
      <c r="D31" s="83">
        <v>0</v>
      </c>
      <c r="E31" s="83">
        <v>92</v>
      </c>
      <c r="F31" s="83">
        <v>22</v>
      </c>
      <c r="G31" s="83">
        <v>69</v>
      </c>
      <c r="H31" s="83">
        <v>0</v>
      </c>
      <c r="I31" s="83">
        <v>0</v>
      </c>
      <c r="J31" s="83">
        <v>0</v>
      </c>
      <c r="K31" s="83">
        <v>1</v>
      </c>
      <c r="L31" s="83">
        <v>101</v>
      </c>
      <c r="M31" s="83">
        <v>50</v>
      </c>
      <c r="N31" s="83">
        <v>51</v>
      </c>
      <c r="O31" s="83">
        <v>42</v>
      </c>
      <c r="P31" s="83">
        <v>43</v>
      </c>
      <c r="Q31" s="83">
        <v>0</v>
      </c>
      <c r="R31" s="83">
        <v>0</v>
      </c>
      <c r="S31" s="83">
        <v>0</v>
      </c>
      <c r="T31" s="83">
        <v>1</v>
      </c>
      <c r="U31" s="83">
        <v>4</v>
      </c>
      <c r="V31" s="83">
        <v>3</v>
      </c>
      <c r="W31" s="83">
        <v>0</v>
      </c>
      <c r="X31" s="83">
        <v>0</v>
      </c>
      <c r="Y31" s="83">
        <v>2</v>
      </c>
      <c r="Z31" s="83">
        <v>1</v>
      </c>
      <c r="AA31" s="83">
        <v>2</v>
      </c>
      <c r="AB31" s="83">
        <v>3</v>
      </c>
      <c r="AC31" s="83">
        <f t="shared" si="0"/>
        <v>50</v>
      </c>
      <c r="AD31" s="83">
        <f t="shared" si="0"/>
        <v>51</v>
      </c>
      <c r="AE31" s="83">
        <v>2</v>
      </c>
      <c r="AF31" s="83">
        <v>2</v>
      </c>
      <c r="AG31" s="83">
        <v>11</v>
      </c>
      <c r="AH31" s="83">
        <v>5</v>
      </c>
      <c r="AI31" s="83">
        <v>14</v>
      </c>
      <c r="AJ31" s="83">
        <v>11</v>
      </c>
      <c r="AK31" s="83">
        <v>10</v>
      </c>
      <c r="AL31" s="83">
        <v>13</v>
      </c>
      <c r="AM31" s="83">
        <v>13</v>
      </c>
      <c r="AN31" s="83">
        <v>20</v>
      </c>
    </row>
    <row r="32" spans="1:40" s="25" customFormat="1" ht="15.75" customHeight="1">
      <c r="A32" s="120" t="s">
        <v>256</v>
      </c>
      <c r="B32" s="84">
        <v>10</v>
      </c>
      <c r="C32" s="84">
        <v>3</v>
      </c>
      <c r="D32" s="84">
        <v>0</v>
      </c>
      <c r="E32" s="84">
        <v>2</v>
      </c>
      <c r="F32" s="84">
        <v>0</v>
      </c>
      <c r="G32" s="84">
        <v>1</v>
      </c>
      <c r="H32" s="84">
        <v>0</v>
      </c>
      <c r="I32" s="84">
        <v>0</v>
      </c>
      <c r="J32" s="84">
        <v>0</v>
      </c>
      <c r="K32" s="84">
        <v>1</v>
      </c>
      <c r="L32" s="84">
        <v>2</v>
      </c>
      <c r="M32" s="84">
        <v>1</v>
      </c>
      <c r="N32" s="84">
        <v>1</v>
      </c>
      <c r="O32" s="84">
        <v>1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1</v>
      </c>
      <c r="Y32" s="84">
        <v>0</v>
      </c>
      <c r="Z32" s="84">
        <v>0</v>
      </c>
      <c r="AA32" s="84">
        <v>0</v>
      </c>
      <c r="AB32" s="84">
        <v>0</v>
      </c>
      <c r="AC32" s="84">
        <f t="shared" si="0"/>
        <v>1</v>
      </c>
      <c r="AD32" s="84">
        <f t="shared" si="0"/>
        <v>1</v>
      </c>
      <c r="AE32" s="84">
        <v>0</v>
      </c>
      <c r="AF32" s="84">
        <v>1</v>
      </c>
      <c r="AG32" s="84">
        <v>1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</row>
    <row r="33" spans="1:40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0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>
      <c r="A34" s="6" t="s">
        <v>258</v>
      </c>
    </row>
    <row r="35" spans="1:40" ht="15.75" customHeight="1">
      <c r="A35" s="20" t="s">
        <v>92</v>
      </c>
    </row>
  </sheetData>
  <mergeCells count="58">
    <mergeCell ref="AN6:AN7"/>
    <mergeCell ref="AD6:AD7"/>
    <mergeCell ref="AE6:AE7"/>
    <mergeCell ref="AF6:AF7"/>
    <mergeCell ref="AG6:AG7"/>
    <mergeCell ref="AH6:AH7"/>
    <mergeCell ref="AL6:AL7"/>
    <mergeCell ref="AM6:AM7"/>
    <mergeCell ref="AI6:AI7"/>
    <mergeCell ref="AK6:AK7"/>
    <mergeCell ref="M6:M7"/>
    <mergeCell ref="N6:N7"/>
    <mergeCell ref="O6:O7"/>
    <mergeCell ref="P6:P7"/>
    <mergeCell ref="W6:W7"/>
    <mergeCell ref="Y6:Y7"/>
    <mergeCell ref="AB6:AB7"/>
    <mergeCell ref="AC6:AC7"/>
    <mergeCell ref="AJ6:AJ7"/>
    <mergeCell ref="Z6:Z7"/>
    <mergeCell ref="AA6:AA7"/>
    <mergeCell ref="F6:F7"/>
    <mergeCell ref="G6:G7"/>
    <mergeCell ref="H6:H7"/>
    <mergeCell ref="I6:I7"/>
    <mergeCell ref="J6:J7"/>
    <mergeCell ref="L6:L7"/>
    <mergeCell ref="AK5:AL5"/>
    <mergeCell ref="AM5:AN5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AG5:AH5"/>
    <mergeCell ref="AI5:AJ5"/>
    <mergeCell ref="X6:X7"/>
    <mergeCell ref="D6:D7"/>
    <mergeCell ref="E6:E7"/>
    <mergeCell ref="Y5:Z5"/>
    <mergeCell ref="AA5:AB5"/>
    <mergeCell ref="A4:A7"/>
    <mergeCell ref="B4:D5"/>
    <mergeCell ref="E4:K5"/>
    <mergeCell ref="K6:K7"/>
    <mergeCell ref="B6:B7"/>
    <mergeCell ref="C6:C7"/>
    <mergeCell ref="Q6:Q7"/>
    <mergeCell ref="R6:R7"/>
    <mergeCell ref="S6:S7"/>
    <mergeCell ref="T6:T7"/>
    <mergeCell ref="U6:U7"/>
    <mergeCell ref="V6:V7"/>
  </mergeCells>
  <phoneticPr fontId="3" type="noConversion"/>
  <printOptions horizontalCentered="1"/>
  <pageMargins left="0.23622047244094491" right="0.27559055118110237" top="0.66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民國90年&amp;R&amp;"微軟正黑體,標準"本表共&amp;N頁，第&amp;P頁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5.5" defaultRowHeight="11.1" customHeight="1"/>
  <cols>
    <col min="1" max="1" width="11.6640625" style="6" customWidth="1"/>
    <col min="2" max="10" width="10.6640625" style="6" customWidth="1"/>
    <col min="11" max="11" width="10.6640625" style="5" customWidth="1"/>
    <col min="12" max="15" width="6.33203125" style="6" customWidth="1"/>
    <col min="16" max="18" width="6.33203125" style="5" customWidth="1"/>
    <col min="19" max="20" width="6.33203125" style="6" customWidth="1"/>
    <col min="21" max="21" width="6.33203125" style="5" customWidth="1"/>
    <col min="22" max="24" width="6.33203125" style="6" customWidth="1"/>
    <col min="25" max="25" width="6.33203125" style="5" customWidth="1"/>
    <col min="26" max="28" width="6.33203125" style="6" customWidth="1"/>
    <col min="29" max="40" width="9.1640625" style="6" customWidth="1"/>
    <col min="41" max="16384" width="5.5" style="6"/>
  </cols>
  <sheetData>
    <row r="1" spans="1:40" s="5" customFormat="1" ht="20.25" customHeight="1">
      <c r="A1" s="105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"/>
      <c r="M2" s="7"/>
      <c r="N2" s="7"/>
      <c r="O2" s="7"/>
      <c r="P2" s="8"/>
      <c r="Q2" s="8"/>
      <c r="R2" s="8"/>
      <c r="S2" s="7"/>
      <c r="T2" s="7"/>
      <c r="U2" s="8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2.75" customHeight="1">
      <c r="A3" s="125" t="s">
        <v>426</v>
      </c>
      <c r="B3" s="80"/>
      <c r="C3" s="81"/>
      <c r="D3" s="81"/>
      <c r="E3" s="82"/>
      <c r="F3" s="82"/>
      <c r="G3" s="82"/>
      <c r="H3" s="82"/>
      <c r="I3" s="82"/>
      <c r="J3" s="82"/>
      <c r="K3" s="82"/>
      <c r="P3" s="6"/>
      <c r="Q3" s="6"/>
      <c r="R3" s="6"/>
      <c r="U3" s="6"/>
      <c r="Y3" s="6"/>
      <c r="AC3" s="10"/>
      <c r="AD3" s="10"/>
    </row>
    <row r="4" spans="1:40" s="11" customFormat="1" ht="24.75" customHeight="1">
      <c r="A4" s="225" t="s">
        <v>259</v>
      </c>
      <c r="B4" s="265" t="s">
        <v>205</v>
      </c>
      <c r="C4" s="265"/>
      <c r="D4" s="265"/>
      <c r="E4" s="265" t="s">
        <v>206</v>
      </c>
      <c r="F4" s="265"/>
      <c r="G4" s="265"/>
      <c r="H4" s="265"/>
      <c r="I4" s="265"/>
      <c r="J4" s="265"/>
      <c r="K4" s="265"/>
      <c r="L4" s="229" t="s">
        <v>260</v>
      </c>
      <c r="M4" s="229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50"/>
      <c r="AC4" s="229" t="s">
        <v>261</v>
      </c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</row>
    <row r="5" spans="1:40" s="11" customFormat="1" ht="24.75" customHeight="1">
      <c r="A5" s="270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29" t="s">
        <v>262</v>
      </c>
      <c r="M5" s="229"/>
      <c r="N5" s="230"/>
      <c r="O5" s="229" t="s">
        <v>263</v>
      </c>
      <c r="P5" s="229"/>
      <c r="Q5" s="229" t="s">
        <v>264</v>
      </c>
      <c r="R5" s="229"/>
      <c r="S5" s="229" t="s">
        <v>265</v>
      </c>
      <c r="T5" s="229"/>
      <c r="U5" s="229" t="s">
        <v>266</v>
      </c>
      <c r="V5" s="229"/>
      <c r="W5" s="229" t="s">
        <v>267</v>
      </c>
      <c r="X5" s="229"/>
      <c r="Y5" s="229" t="s">
        <v>268</v>
      </c>
      <c r="Z5" s="229"/>
      <c r="AA5" s="229" t="s">
        <v>269</v>
      </c>
      <c r="AB5" s="269"/>
      <c r="AC5" s="229" t="s">
        <v>262</v>
      </c>
      <c r="AD5" s="230"/>
      <c r="AE5" s="229" t="s">
        <v>270</v>
      </c>
      <c r="AF5" s="229"/>
      <c r="AG5" s="229" t="s">
        <v>271</v>
      </c>
      <c r="AH5" s="229"/>
      <c r="AI5" s="229" t="s">
        <v>272</v>
      </c>
      <c r="AJ5" s="229"/>
      <c r="AK5" s="229" t="s">
        <v>273</v>
      </c>
      <c r="AL5" s="229"/>
      <c r="AM5" s="229" t="s">
        <v>274</v>
      </c>
      <c r="AN5" s="229"/>
    </row>
    <row r="6" spans="1:40" s="11" customFormat="1" ht="30.75" customHeight="1">
      <c r="A6" s="270"/>
      <c r="B6" s="285" t="s">
        <v>222</v>
      </c>
      <c r="C6" s="286" t="s">
        <v>223</v>
      </c>
      <c r="D6" s="286" t="s">
        <v>224</v>
      </c>
      <c r="E6" s="286" t="s">
        <v>225</v>
      </c>
      <c r="F6" s="286" t="s">
        <v>226</v>
      </c>
      <c r="G6" s="286" t="s">
        <v>227</v>
      </c>
      <c r="H6" s="286" t="s">
        <v>228</v>
      </c>
      <c r="I6" s="286" t="s">
        <v>229</v>
      </c>
      <c r="J6" s="286" t="s">
        <v>230</v>
      </c>
      <c r="K6" s="286" t="s">
        <v>231</v>
      </c>
      <c r="L6" s="229" t="s">
        <v>232</v>
      </c>
      <c r="M6" s="229" t="s">
        <v>233</v>
      </c>
      <c r="N6" s="229" t="s">
        <v>234</v>
      </c>
      <c r="O6" s="229" t="s">
        <v>233</v>
      </c>
      <c r="P6" s="229" t="s">
        <v>234</v>
      </c>
      <c r="Q6" s="229" t="s">
        <v>233</v>
      </c>
      <c r="R6" s="229" t="s">
        <v>234</v>
      </c>
      <c r="S6" s="229" t="s">
        <v>233</v>
      </c>
      <c r="T6" s="229" t="s">
        <v>234</v>
      </c>
      <c r="U6" s="229" t="s">
        <v>233</v>
      </c>
      <c r="V6" s="229" t="s">
        <v>234</v>
      </c>
      <c r="W6" s="229" t="s">
        <v>233</v>
      </c>
      <c r="X6" s="229" t="s">
        <v>234</v>
      </c>
      <c r="Y6" s="229" t="s">
        <v>233</v>
      </c>
      <c r="Z6" s="229" t="s">
        <v>234</v>
      </c>
      <c r="AA6" s="229" t="s">
        <v>233</v>
      </c>
      <c r="AB6" s="269" t="s">
        <v>234</v>
      </c>
      <c r="AC6" s="229" t="s">
        <v>233</v>
      </c>
      <c r="AD6" s="229" t="s">
        <v>234</v>
      </c>
      <c r="AE6" s="229" t="s">
        <v>233</v>
      </c>
      <c r="AF6" s="229" t="s">
        <v>234</v>
      </c>
      <c r="AG6" s="229" t="s">
        <v>233</v>
      </c>
      <c r="AH6" s="229" t="s">
        <v>234</v>
      </c>
      <c r="AI6" s="229" t="s">
        <v>233</v>
      </c>
      <c r="AJ6" s="229" t="s">
        <v>234</v>
      </c>
      <c r="AK6" s="229" t="s">
        <v>233</v>
      </c>
      <c r="AL6" s="229" t="s">
        <v>234</v>
      </c>
      <c r="AM6" s="229" t="s">
        <v>233</v>
      </c>
      <c r="AN6" s="229" t="s">
        <v>234</v>
      </c>
    </row>
    <row r="7" spans="1:40" s="14" customFormat="1" ht="30.75" customHeight="1">
      <c r="A7" s="228"/>
      <c r="B7" s="252"/>
      <c r="C7" s="286"/>
      <c r="D7" s="286"/>
      <c r="E7" s="286"/>
      <c r="F7" s="286"/>
      <c r="G7" s="286"/>
      <c r="H7" s="286"/>
      <c r="I7" s="286"/>
      <c r="J7" s="286"/>
      <c r="K7" s="286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5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</row>
    <row r="8" spans="1:40" s="26" customFormat="1" ht="15.75" customHeight="1">
      <c r="A8" s="128" t="s">
        <v>440</v>
      </c>
      <c r="B8" s="83">
        <v>12297</v>
      </c>
      <c r="C8" s="83">
        <v>6038</v>
      </c>
      <c r="D8" s="83">
        <v>996</v>
      </c>
      <c r="E8" s="83">
        <v>4254</v>
      </c>
      <c r="F8" s="83">
        <v>350</v>
      </c>
      <c r="G8" s="83">
        <v>2958</v>
      </c>
      <c r="H8" s="83">
        <v>15</v>
      </c>
      <c r="I8" s="83">
        <v>79</v>
      </c>
      <c r="J8" s="83">
        <v>47</v>
      </c>
      <c r="K8" s="83">
        <v>805</v>
      </c>
      <c r="L8" s="83">
        <v>3934</v>
      </c>
      <c r="M8" s="83">
        <f>SUM(O8,Q8,S8,U8,W8,Y8,AA8,)</f>
        <v>2406</v>
      </c>
      <c r="N8" s="83">
        <f>SUM(P8,R8,T8,V8,X8,Z8,AB8,)</f>
        <v>1528</v>
      </c>
      <c r="O8" s="83">
        <v>1975</v>
      </c>
      <c r="P8" s="83">
        <v>1204</v>
      </c>
      <c r="Q8" s="83">
        <v>27</v>
      </c>
      <c r="R8" s="83">
        <v>19</v>
      </c>
      <c r="S8" s="83">
        <v>68</v>
      </c>
      <c r="T8" s="83">
        <v>114</v>
      </c>
      <c r="U8" s="83">
        <v>87</v>
      </c>
      <c r="V8" s="83">
        <v>73</v>
      </c>
      <c r="W8" s="83">
        <v>8</v>
      </c>
      <c r="X8" s="83">
        <v>5</v>
      </c>
      <c r="Y8" s="83">
        <v>67</v>
      </c>
      <c r="Z8" s="83">
        <v>28</v>
      </c>
      <c r="AA8" s="83">
        <v>174</v>
      </c>
      <c r="AB8" s="83">
        <v>85</v>
      </c>
      <c r="AC8" s="83">
        <f>SUM(AE8,AG8,AI8,AK8,AM8)</f>
        <v>2389</v>
      </c>
      <c r="AD8" s="83">
        <f>SUM(AF8,AH8,AJ8,AL8,AN8)</f>
        <v>1544</v>
      </c>
      <c r="AE8" s="83">
        <v>127</v>
      </c>
      <c r="AF8" s="83">
        <v>49</v>
      </c>
      <c r="AG8" s="83">
        <v>410</v>
      </c>
      <c r="AH8" s="83">
        <v>279</v>
      </c>
      <c r="AI8" s="83">
        <v>698</v>
      </c>
      <c r="AJ8" s="83">
        <v>397</v>
      </c>
      <c r="AK8" s="83">
        <v>301</v>
      </c>
      <c r="AL8" s="83">
        <v>375</v>
      </c>
      <c r="AM8" s="83">
        <v>853</v>
      </c>
      <c r="AN8" s="83">
        <v>444</v>
      </c>
    </row>
    <row r="9" spans="1:40" s="25" customFormat="1" ht="15.75" customHeight="1">
      <c r="A9" s="120" t="s">
        <v>235</v>
      </c>
      <c r="B9" s="84">
        <v>1274</v>
      </c>
      <c r="C9" s="84">
        <v>345</v>
      </c>
      <c r="D9" s="84">
        <v>436</v>
      </c>
      <c r="E9" s="84">
        <v>1063</v>
      </c>
      <c r="F9" s="84">
        <v>63</v>
      </c>
      <c r="G9" s="84">
        <v>737</v>
      </c>
      <c r="H9" s="84">
        <v>1</v>
      </c>
      <c r="I9" s="84">
        <v>51</v>
      </c>
      <c r="J9" s="84">
        <v>0</v>
      </c>
      <c r="K9" s="84">
        <v>211</v>
      </c>
      <c r="L9" s="84">
        <v>968</v>
      </c>
      <c r="M9" s="84">
        <f t="shared" ref="M9:M33" si="0">SUM(O9,Q9,S9,U9,W9,Y9,AA9,)</f>
        <v>615</v>
      </c>
      <c r="N9" s="84">
        <f t="shared" ref="N9:N33" si="1">SUM(P9,R9,T9,V9,X9,Z9,AB9,)</f>
        <v>353</v>
      </c>
      <c r="O9" s="84">
        <v>510</v>
      </c>
      <c r="P9" s="84">
        <v>262</v>
      </c>
      <c r="Q9" s="84">
        <v>1</v>
      </c>
      <c r="R9" s="84">
        <v>3</v>
      </c>
      <c r="S9" s="84">
        <v>18</v>
      </c>
      <c r="T9" s="84">
        <v>33</v>
      </c>
      <c r="U9" s="84">
        <v>21</v>
      </c>
      <c r="V9" s="84">
        <v>30</v>
      </c>
      <c r="W9" s="84">
        <v>0</v>
      </c>
      <c r="X9" s="84">
        <v>3</v>
      </c>
      <c r="Y9" s="84">
        <v>12</v>
      </c>
      <c r="Z9" s="84">
        <v>3</v>
      </c>
      <c r="AA9" s="84">
        <v>53</v>
      </c>
      <c r="AB9" s="84">
        <v>19</v>
      </c>
      <c r="AC9" s="84">
        <f t="shared" ref="AC9:AD33" si="2">SUM(AE9,AG9,AI9,AK9,AM9)</f>
        <v>615</v>
      </c>
      <c r="AD9" s="84">
        <f t="shared" si="2"/>
        <v>353</v>
      </c>
      <c r="AE9" s="84">
        <v>26</v>
      </c>
      <c r="AF9" s="84">
        <v>9</v>
      </c>
      <c r="AG9" s="84">
        <v>160</v>
      </c>
      <c r="AH9" s="84">
        <v>85</v>
      </c>
      <c r="AI9" s="84">
        <v>197</v>
      </c>
      <c r="AJ9" s="84">
        <v>97</v>
      </c>
      <c r="AK9" s="84">
        <v>102</v>
      </c>
      <c r="AL9" s="84">
        <v>54</v>
      </c>
      <c r="AM9" s="84">
        <v>130</v>
      </c>
      <c r="AN9" s="84">
        <v>108</v>
      </c>
    </row>
    <row r="10" spans="1:40" s="25" customFormat="1" ht="15.75" customHeight="1">
      <c r="A10" s="120" t="s">
        <v>236</v>
      </c>
      <c r="B10" s="84">
        <v>219</v>
      </c>
      <c r="C10" s="84">
        <v>112</v>
      </c>
      <c r="D10" s="84">
        <v>0</v>
      </c>
      <c r="E10" s="84">
        <v>170</v>
      </c>
      <c r="F10" s="84">
        <v>7</v>
      </c>
      <c r="G10" s="84">
        <v>128</v>
      </c>
      <c r="H10" s="84">
        <v>1</v>
      </c>
      <c r="I10" s="84">
        <v>0</v>
      </c>
      <c r="J10" s="84">
        <v>0</v>
      </c>
      <c r="K10" s="84">
        <v>34</v>
      </c>
      <c r="L10" s="84">
        <v>172</v>
      </c>
      <c r="M10" s="84">
        <f t="shared" si="0"/>
        <v>79</v>
      </c>
      <c r="N10" s="84">
        <f t="shared" si="1"/>
        <v>93</v>
      </c>
      <c r="O10" s="84">
        <v>74</v>
      </c>
      <c r="P10" s="84">
        <v>81</v>
      </c>
      <c r="Q10" s="84">
        <v>0</v>
      </c>
      <c r="R10" s="84">
        <v>0</v>
      </c>
      <c r="S10" s="84">
        <v>2</v>
      </c>
      <c r="T10" s="84">
        <v>6</v>
      </c>
      <c r="U10" s="84">
        <v>1</v>
      </c>
      <c r="V10" s="84">
        <v>2</v>
      </c>
      <c r="W10" s="84">
        <v>0</v>
      </c>
      <c r="X10" s="84">
        <v>0</v>
      </c>
      <c r="Y10" s="84">
        <v>2</v>
      </c>
      <c r="Z10" s="84">
        <v>4</v>
      </c>
      <c r="AA10" s="84">
        <v>0</v>
      </c>
      <c r="AB10" s="84">
        <v>0</v>
      </c>
      <c r="AC10" s="84">
        <f t="shared" si="2"/>
        <v>79</v>
      </c>
      <c r="AD10" s="84">
        <f t="shared" si="2"/>
        <v>93</v>
      </c>
      <c r="AE10" s="84">
        <v>3</v>
      </c>
      <c r="AF10" s="84">
        <v>2</v>
      </c>
      <c r="AG10" s="84">
        <v>7</v>
      </c>
      <c r="AH10" s="84">
        <v>15</v>
      </c>
      <c r="AI10" s="84">
        <v>26</v>
      </c>
      <c r="AJ10" s="84">
        <v>24</v>
      </c>
      <c r="AK10" s="84">
        <v>16</v>
      </c>
      <c r="AL10" s="84">
        <v>30</v>
      </c>
      <c r="AM10" s="84">
        <v>27</v>
      </c>
      <c r="AN10" s="84">
        <v>22</v>
      </c>
    </row>
    <row r="11" spans="1:40" s="25" customFormat="1" ht="15.75" customHeight="1">
      <c r="A11" s="120" t="s">
        <v>237</v>
      </c>
      <c r="B11" s="84">
        <v>175</v>
      </c>
      <c r="C11" s="84">
        <v>296</v>
      </c>
      <c r="D11" s="84">
        <v>0</v>
      </c>
      <c r="E11" s="84">
        <v>555</v>
      </c>
      <c r="F11" s="84">
        <v>77</v>
      </c>
      <c r="G11" s="84">
        <v>366</v>
      </c>
      <c r="H11" s="84">
        <v>2</v>
      </c>
      <c r="I11" s="84">
        <v>16</v>
      </c>
      <c r="J11" s="84">
        <v>36</v>
      </c>
      <c r="K11" s="84">
        <v>58</v>
      </c>
      <c r="L11" s="84">
        <v>555</v>
      </c>
      <c r="M11" s="84">
        <f t="shared" si="0"/>
        <v>379</v>
      </c>
      <c r="N11" s="84">
        <f t="shared" si="1"/>
        <v>176</v>
      </c>
      <c r="O11" s="84">
        <v>296</v>
      </c>
      <c r="P11" s="84">
        <v>145</v>
      </c>
      <c r="Q11" s="84">
        <v>5</v>
      </c>
      <c r="R11" s="84">
        <v>0</v>
      </c>
      <c r="S11" s="84">
        <v>15</v>
      </c>
      <c r="T11" s="84">
        <v>18</v>
      </c>
      <c r="U11" s="84">
        <v>16</v>
      </c>
      <c r="V11" s="84">
        <v>1</v>
      </c>
      <c r="W11" s="84">
        <v>0</v>
      </c>
      <c r="X11" s="84">
        <v>0</v>
      </c>
      <c r="Y11" s="84">
        <v>26</v>
      </c>
      <c r="Z11" s="84">
        <v>9</v>
      </c>
      <c r="AA11" s="84">
        <v>21</v>
      </c>
      <c r="AB11" s="84">
        <v>3</v>
      </c>
      <c r="AC11" s="84">
        <f t="shared" si="2"/>
        <v>362</v>
      </c>
      <c r="AD11" s="84">
        <f t="shared" si="2"/>
        <v>193</v>
      </c>
      <c r="AE11" s="84">
        <v>19</v>
      </c>
      <c r="AF11" s="84">
        <v>8</v>
      </c>
      <c r="AG11" s="84">
        <v>44</v>
      </c>
      <c r="AH11" s="84">
        <v>29</v>
      </c>
      <c r="AI11" s="84">
        <v>83</v>
      </c>
      <c r="AJ11" s="84">
        <v>40</v>
      </c>
      <c r="AK11" s="84">
        <v>5</v>
      </c>
      <c r="AL11" s="84">
        <v>62</v>
      </c>
      <c r="AM11" s="84">
        <v>211</v>
      </c>
      <c r="AN11" s="84">
        <v>54</v>
      </c>
    </row>
    <row r="12" spans="1:40" s="25" customFormat="1" ht="15.75" customHeight="1">
      <c r="A12" s="120" t="s">
        <v>238</v>
      </c>
      <c r="B12" s="84">
        <v>268</v>
      </c>
      <c r="C12" s="84">
        <v>83</v>
      </c>
      <c r="D12" s="84">
        <v>2</v>
      </c>
      <c r="E12" s="84">
        <v>19</v>
      </c>
      <c r="F12" s="84">
        <v>0</v>
      </c>
      <c r="G12" s="84">
        <v>18</v>
      </c>
      <c r="H12" s="84">
        <v>0</v>
      </c>
      <c r="I12" s="84">
        <v>0</v>
      </c>
      <c r="J12" s="84">
        <v>0</v>
      </c>
      <c r="K12" s="84">
        <v>1</v>
      </c>
      <c r="L12" s="84">
        <v>24</v>
      </c>
      <c r="M12" s="84">
        <f t="shared" si="0"/>
        <v>13</v>
      </c>
      <c r="N12" s="84">
        <f t="shared" si="1"/>
        <v>11</v>
      </c>
      <c r="O12" s="84">
        <v>13</v>
      </c>
      <c r="P12" s="84">
        <v>9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1</v>
      </c>
      <c r="W12" s="84">
        <v>0</v>
      </c>
      <c r="X12" s="84">
        <v>0</v>
      </c>
      <c r="Y12" s="84">
        <v>0</v>
      </c>
      <c r="Z12" s="84">
        <v>1</v>
      </c>
      <c r="AA12" s="84">
        <v>0</v>
      </c>
      <c r="AB12" s="84">
        <v>0</v>
      </c>
      <c r="AC12" s="84">
        <f t="shared" si="2"/>
        <v>12</v>
      </c>
      <c r="AD12" s="84">
        <f t="shared" si="2"/>
        <v>11</v>
      </c>
      <c r="AE12" s="84">
        <v>0</v>
      </c>
      <c r="AF12" s="84">
        <v>0</v>
      </c>
      <c r="AG12" s="84">
        <v>3</v>
      </c>
      <c r="AH12" s="84">
        <v>3</v>
      </c>
      <c r="AI12" s="84">
        <v>5</v>
      </c>
      <c r="AJ12" s="84">
        <v>4</v>
      </c>
      <c r="AK12" s="84">
        <v>1</v>
      </c>
      <c r="AL12" s="84">
        <v>2</v>
      </c>
      <c r="AM12" s="84">
        <v>3</v>
      </c>
      <c r="AN12" s="84">
        <v>2</v>
      </c>
    </row>
    <row r="13" spans="1:40" s="25" customFormat="1" ht="15.75" customHeight="1">
      <c r="A13" s="120" t="s">
        <v>239</v>
      </c>
      <c r="B13" s="84">
        <v>145</v>
      </c>
      <c r="C13" s="84">
        <v>15</v>
      </c>
      <c r="D13" s="84">
        <v>3</v>
      </c>
      <c r="E13" s="84">
        <v>63</v>
      </c>
      <c r="F13" s="84">
        <v>5</v>
      </c>
      <c r="G13" s="84">
        <v>45</v>
      </c>
      <c r="H13" s="84">
        <v>1</v>
      </c>
      <c r="I13" s="84">
        <v>0</v>
      </c>
      <c r="J13" s="84">
        <v>0</v>
      </c>
      <c r="K13" s="84">
        <v>12</v>
      </c>
      <c r="L13" s="84">
        <v>58</v>
      </c>
      <c r="M13" s="84">
        <f t="shared" si="0"/>
        <v>34</v>
      </c>
      <c r="N13" s="84">
        <f t="shared" si="1"/>
        <v>24</v>
      </c>
      <c r="O13" s="84">
        <v>27</v>
      </c>
      <c r="P13" s="84">
        <v>22</v>
      </c>
      <c r="Q13" s="84">
        <v>1</v>
      </c>
      <c r="R13" s="84">
        <v>0</v>
      </c>
      <c r="S13" s="84">
        <v>0</v>
      </c>
      <c r="T13" s="84">
        <v>1</v>
      </c>
      <c r="U13" s="84">
        <v>1</v>
      </c>
      <c r="V13" s="84">
        <v>0</v>
      </c>
      <c r="W13" s="84">
        <v>0</v>
      </c>
      <c r="X13" s="84">
        <v>0</v>
      </c>
      <c r="Y13" s="84">
        <v>2</v>
      </c>
      <c r="Z13" s="84">
        <v>0</v>
      </c>
      <c r="AA13" s="84">
        <v>3</v>
      </c>
      <c r="AB13" s="84">
        <v>1</v>
      </c>
      <c r="AC13" s="84">
        <f t="shared" si="2"/>
        <v>34</v>
      </c>
      <c r="AD13" s="84">
        <f t="shared" si="2"/>
        <v>24</v>
      </c>
      <c r="AE13" s="84">
        <v>10</v>
      </c>
      <c r="AF13" s="84">
        <v>3</v>
      </c>
      <c r="AG13" s="84">
        <v>8</v>
      </c>
      <c r="AH13" s="84">
        <v>4</v>
      </c>
      <c r="AI13" s="84">
        <v>10</v>
      </c>
      <c r="AJ13" s="84">
        <v>6</v>
      </c>
      <c r="AK13" s="84">
        <v>2</v>
      </c>
      <c r="AL13" s="84">
        <v>7</v>
      </c>
      <c r="AM13" s="84">
        <v>4</v>
      </c>
      <c r="AN13" s="84">
        <v>4</v>
      </c>
    </row>
    <row r="14" spans="1:40" s="25" customFormat="1" ht="15.75" customHeight="1">
      <c r="A14" s="120" t="s">
        <v>240</v>
      </c>
      <c r="B14" s="84">
        <v>4477</v>
      </c>
      <c r="C14" s="84">
        <v>2065</v>
      </c>
      <c r="D14" s="84">
        <v>358</v>
      </c>
      <c r="E14" s="84">
        <v>458</v>
      </c>
      <c r="F14" s="84">
        <v>14</v>
      </c>
      <c r="G14" s="84">
        <v>305</v>
      </c>
      <c r="H14" s="84">
        <v>1</v>
      </c>
      <c r="I14" s="84">
        <v>1</v>
      </c>
      <c r="J14" s="84">
        <v>5</v>
      </c>
      <c r="K14" s="84">
        <v>132</v>
      </c>
      <c r="L14" s="84">
        <v>413</v>
      </c>
      <c r="M14" s="84">
        <f t="shared" si="0"/>
        <v>245</v>
      </c>
      <c r="N14" s="84">
        <f t="shared" si="1"/>
        <v>168</v>
      </c>
      <c r="O14" s="84">
        <v>201</v>
      </c>
      <c r="P14" s="84">
        <v>135</v>
      </c>
      <c r="Q14" s="84">
        <v>2</v>
      </c>
      <c r="R14" s="84">
        <v>7</v>
      </c>
      <c r="S14" s="84">
        <v>3</v>
      </c>
      <c r="T14" s="84">
        <v>8</v>
      </c>
      <c r="U14" s="84">
        <v>5</v>
      </c>
      <c r="V14" s="84">
        <v>4</v>
      </c>
      <c r="W14" s="84">
        <v>1</v>
      </c>
      <c r="X14" s="84">
        <v>0</v>
      </c>
      <c r="Y14" s="84">
        <v>10</v>
      </c>
      <c r="Z14" s="84">
        <v>3</v>
      </c>
      <c r="AA14" s="84">
        <v>23</v>
      </c>
      <c r="AB14" s="84">
        <v>11</v>
      </c>
      <c r="AC14" s="84">
        <f t="shared" si="2"/>
        <v>245</v>
      </c>
      <c r="AD14" s="84">
        <f t="shared" si="2"/>
        <v>168</v>
      </c>
      <c r="AE14" s="84">
        <v>4</v>
      </c>
      <c r="AF14" s="84">
        <v>5</v>
      </c>
      <c r="AG14" s="84">
        <v>16</v>
      </c>
      <c r="AH14" s="84">
        <v>26</v>
      </c>
      <c r="AI14" s="84">
        <v>50</v>
      </c>
      <c r="AJ14" s="84">
        <v>33</v>
      </c>
      <c r="AK14" s="84">
        <v>33</v>
      </c>
      <c r="AL14" s="84">
        <v>35</v>
      </c>
      <c r="AM14" s="84">
        <v>142</v>
      </c>
      <c r="AN14" s="84">
        <v>69</v>
      </c>
    </row>
    <row r="15" spans="1:40" s="25" customFormat="1" ht="15.75" customHeight="1">
      <c r="A15" s="120" t="s">
        <v>241</v>
      </c>
      <c r="B15" s="84">
        <v>450</v>
      </c>
      <c r="C15" s="84">
        <v>154</v>
      </c>
      <c r="D15" s="84">
        <v>5</v>
      </c>
      <c r="E15" s="84">
        <v>100</v>
      </c>
      <c r="F15" s="84">
        <v>9</v>
      </c>
      <c r="G15" s="84">
        <v>84</v>
      </c>
      <c r="H15" s="84">
        <v>1</v>
      </c>
      <c r="I15" s="84">
        <v>0</v>
      </c>
      <c r="J15" s="84">
        <v>0</v>
      </c>
      <c r="K15" s="84">
        <v>6</v>
      </c>
      <c r="L15" s="84">
        <v>103</v>
      </c>
      <c r="M15" s="84">
        <f t="shared" si="0"/>
        <v>75</v>
      </c>
      <c r="N15" s="84">
        <f t="shared" si="1"/>
        <v>28</v>
      </c>
      <c r="O15" s="84">
        <v>61</v>
      </c>
      <c r="P15" s="84">
        <v>26</v>
      </c>
      <c r="Q15" s="84">
        <v>0</v>
      </c>
      <c r="R15" s="84">
        <v>0</v>
      </c>
      <c r="S15" s="84">
        <v>2</v>
      </c>
      <c r="T15" s="84">
        <v>2</v>
      </c>
      <c r="U15" s="84">
        <v>3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9</v>
      </c>
      <c r="AB15" s="84">
        <v>0</v>
      </c>
      <c r="AC15" s="84">
        <f t="shared" si="2"/>
        <v>75</v>
      </c>
      <c r="AD15" s="84">
        <f t="shared" si="2"/>
        <v>28</v>
      </c>
      <c r="AE15" s="84">
        <v>1</v>
      </c>
      <c r="AF15" s="84">
        <v>1</v>
      </c>
      <c r="AG15" s="84">
        <v>15</v>
      </c>
      <c r="AH15" s="84">
        <v>10</v>
      </c>
      <c r="AI15" s="84">
        <v>40</v>
      </c>
      <c r="AJ15" s="84">
        <v>11</v>
      </c>
      <c r="AK15" s="84">
        <v>10</v>
      </c>
      <c r="AL15" s="84">
        <v>3</v>
      </c>
      <c r="AM15" s="84">
        <v>9</v>
      </c>
      <c r="AN15" s="84">
        <v>3</v>
      </c>
    </row>
    <row r="16" spans="1:40" s="25" customFormat="1" ht="15.75" customHeight="1">
      <c r="A16" s="120" t="s">
        <v>242</v>
      </c>
      <c r="B16" s="84">
        <v>185</v>
      </c>
      <c r="C16" s="84">
        <v>98</v>
      </c>
      <c r="D16" s="84">
        <v>2</v>
      </c>
      <c r="E16" s="84">
        <v>148</v>
      </c>
      <c r="F16" s="84">
        <v>16</v>
      </c>
      <c r="G16" s="84">
        <v>78</v>
      </c>
      <c r="H16" s="84">
        <v>1</v>
      </c>
      <c r="I16" s="84">
        <v>2</v>
      </c>
      <c r="J16" s="84">
        <v>0</v>
      </c>
      <c r="K16" s="84">
        <v>51</v>
      </c>
      <c r="L16" s="84">
        <v>132</v>
      </c>
      <c r="M16" s="84">
        <f t="shared" si="0"/>
        <v>84</v>
      </c>
      <c r="N16" s="84">
        <f t="shared" si="1"/>
        <v>48</v>
      </c>
      <c r="O16" s="84">
        <v>67</v>
      </c>
      <c r="P16" s="84">
        <v>34</v>
      </c>
      <c r="Q16" s="84">
        <v>2</v>
      </c>
      <c r="R16" s="84">
        <v>3</v>
      </c>
      <c r="S16" s="84">
        <v>4</v>
      </c>
      <c r="T16" s="84">
        <v>3</v>
      </c>
      <c r="U16" s="84">
        <v>4</v>
      </c>
      <c r="V16" s="84">
        <v>1</v>
      </c>
      <c r="W16" s="84">
        <v>0</v>
      </c>
      <c r="X16" s="84">
        <v>0</v>
      </c>
      <c r="Y16" s="84">
        <v>2</v>
      </c>
      <c r="Z16" s="84">
        <v>0</v>
      </c>
      <c r="AA16" s="84">
        <v>5</v>
      </c>
      <c r="AB16" s="84">
        <v>7</v>
      </c>
      <c r="AC16" s="84">
        <f t="shared" si="2"/>
        <v>84</v>
      </c>
      <c r="AD16" s="84">
        <f t="shared" si="2"/>
        <v>48</v>
      </c>
      <c r="AE16" s="84">
        <v>5</v>
      </c>
      <c r="AF16" s="84">
        <v>2</v>
      </c>
      <c r="AG16" s="84">
        <v>14</v>
      </c>
      <c r="AH16" s="84">
        <v>13</v>
      </c>
      <c r="AI16" s="84">
        <v>45</v>
      </c>
      <c r="AJ16" s="84">
        <v>18</v>
      </c>
      <c r="AK16" s="84">
        <v>13</v>
      </c>
      <c r="AL16" s="84">
        <v>7</v>
      </c>
      <c r="AM16" s="84">
        <v>7</v>
      </c>
      <c r="AN16" s="84">
        <v>8</v>
      </c>
    </row>
    <row r="17" spans="1:40" s="25" customFormat="1" ht="15.75" customHeight="1">
      <c r="A17" s="120" t="s">
        <v>243</v>
      </c>
      <c r="B17" s="84">
        <v>343</v>
      </c>
      <c r="C17" s="84">
        <v>97</v>
      </c>
      <c r="D17" s="84">
        <v>75</v>
      </c>
      <c r="E17" s="84">
        <v>187</v>
      </c>
      <c r="F17" s="84">
        <v>9</v>
      </c>
      <c r="G17" s="84">
        <v>154</v>
      </c>
      <c r="H17" s="84">
        <v>5</v>
      </c>
      <c r="I17" s="84">
        <v>0</v>
      </c>
      <c r="J17" s="84">
        <v>0</v>
      </c>
      <c r="K17" s="84">
        <v>19</v>
      </c>
      <c r="L17" s="84">
        <v>134</v>
      </c>
      <c r="M17" s="84">
        <f t="shared" si="0"/>
        <v>72</v>
      </c>
      <c r="N17" s="84">
        <f t="shared" si="1"/>
        <v>62</v>
      </c>
      <c r="O17" s="84">
        <v>53</v>
      </c>
      <c r="P17" s="84">
        <v>45</v>
      </c>
      <c r="Q17" s="84">
        <v>3</v>
      </c>
      <c r="R17" s="84">
        <v>0</v>
      </c>
      <c r="S17" s="84">
        <v>3</v>
      </c>
      <c r="T17" s="84">
        <v>5</v>
      </c>
      <c r="U17" s="84">
        <v>4</v>
      </c>
      <c r="V17" s="84">
        <v>6</v>
      </c>
      <c r="W17" s="84">
        <v>5</v>
      </c>
      <c r="X17" s="84">
        <v>0</v>
      </c>
      <c r="Y17" s="84">
        <v>3</v>
      </c>
      <c r="Z17" s="84">
        <v>2</v>
      </c>
      <c r="AA17" s="84">
        <v>1</v>
      </c>
      <c r="AB17" s="84">
        <v>4</v>
      </c>
      <c r="AC17" s="84">
        <f t="shared" si="2"/>
        <v>72</v>
      </c>
      <c r="AD17" s="84">
        <f t="shared" si="2"/>
        <v>62</v>
      </c>
      <c r="AE17" s="84">
        <v>4</v>
      </c>
      <c r="AF17" s="84">
        <v>3</v>
      </c>
      <c r="AG17" s="84">
        <v>6</v>
      </c>
      <c r="AH17" s="84">
        <v>7</v>
      </c>
      <c r="AI17" s="84">
        <v>27</v>
      </c>
      <c r="AJ17" s="84">
        <v>18</v>
      </c>
      <c r="AK17" s="84">
        <v>15</v>
      </c>
      <c r="AL17" s="84">
        <v>20</v>
      </c>
      <c r="AM17" s="84">
        <v>20</v>
      </c>
      <c r="AN17" s="84">
        <v>14</v>
      </c>
    </row>
    <row r="18" spans="1:40" s="25" customFormat="1" ht="15.75" customHeight="1">
      <c r="A18" s="120" t="s">
        <v>244</v>
      </c>
      <c r="B18" s="84">
        <v>101</v>
      </c>
      <c r="C18" s="84">
        <v>24</v>
      </c>
      <c r="D18" s="84">
        <v>3</v>
      </c>
      <c r="E18" s="84">
        <v>91</v>
      </c>
      <c r="F18" s="84">
        <v>5</v>
      </c>
      <c r="G18" s="84">
        <v>53</v>
      </c>
      <c r="H18" s="84">
        <v>0</v>
      </c>
      <c r="I18" s="84">
        <v>0</v>
      </c>
      <c r="J18" s="84">
        <v>0</v>
      </c>
      <c r="K18" s="84">
        <v>33</v>
      </c>
      <c r="L18" s="84">
        <v>70</v>
      </c>
      <c r="M18" s="84">
        <f t="shared" si="0"/>
        <v>45</v>
      </c>
      <c r="N18" s="84">
        <f t="shared" si="1"/>
        <v>25</v>
      </c>
      <c r="O18" s="84">
        <v>35</v>
      </c>
      <c r="P18" s="84">
        <v>18</v>
      </c>
      <c r="Q18" s="84">
        <v>0</v>
      </c>
      <c r="R18" s="84">
        <v>0</v>
      </c>
      <c r="S18" s="84">
        <v>1</v>
      </c>
      <c r="T18" s="84">
        <v>1</v>
      </c>
      <c r="U18" s="84">
        <v>2</v>
      </c>
      <c r="V18" s="84">
        <v>3</v>
      </c>
      <c r="W18" s="84">
        <v>1</v>
      </c>
      <c r="X18" s="84">
        <v>0</v>
      </c>
      <c r="Y18" s="84">
        <v>0</v>
      </c>
      <c r="Z18" s="84">
        <v>0</v>
      </c>
      <c r="AA18" s="84">
        <v>6</v>
      </c>
      <c r="AB18" s="84">
        <v>3</v>
      </c>
      <c r="AC18" s="84">
        <f t="shared" si="2"/>
        <v>45</v>
      </c>
      <c r="AD18" s="84">
        <f t="shared" si="2"/>
        <v>25</v>
      </c>
      <c r="AE18" s="84">
        <v>1</v>
      </c>
      <c r="AF18" s="84">
        <v>2</v>
      </c>
      <c r="AG18" s="84">
        <v>10</v>
      </c>
      <c r="AH18" s="84">
        <v>5</v>
      </c>
      <c r="AI18" s="84">
        <v>17</v>
      </c>
      <c r="AJ18" s="84">
        <v>7</v>
      </c>
      <c r="AK18" s="84">
        <v>3</v>
      </c>
      <c r="AL18" s="84">
        <v>4</v>
      </c>
      <c r="AM18" s="84">
        <v>14</v>
      </c>
      <c r="AN18" s="84">
        <v>7</v>
      </c>
    </row>
    <row r="19" spans="1:40" s="25" customFormat="1" ht="15.75" customHeight="1">
      <c r="A19" s="120" t="s">
        <v>245</v>
      </c>
      <c r="B19" s="84">
        <v>98</v>
      </c>
      <c r="C19" s="84">
        <v>77</v>
      </c>
      <c r="D19" s="84">
        <v>11</v>
      </c>
      <c r="E19" s="84">
        <v>170</v>
      </c>
      <c r="F19" s="84">
        <v>44</v>
      </c>
      <c r="G19" s="84">
        <v>75</v>
      </c>
      <c r="H19" s="84">
        <v>0</v>
      </c>
      <c r="I19" s="84">
        <v>0</v>
      </c>
      <c r="J19" s="84">
        <v>0</v>
      </c>
      <c r="K19" s="84">
        <v>51</v>
      </c>
      <c r="L19" s="84">
        <v>131</v>
      </c>
      <c r="M19" s="84">
        <f t="shared" si="0"/>
        <v>81</v>
      </c>
      <c r="N19" s="84">
        <f t="shared" si="1"/>
        <v>50</v>
      </c>
      <c r="O19" s="84">
        <v>70</v>
      </c>
      <c r="P19" s="84">
        <v>44</v>
      </c>
      <c r="Q19" s="84">
        <v>0</v>
      </c>
      <c r="R19" s="84">
        <v>0</v>
      </c>
      <c r="S19" s="84">
        <v>3</v>
      </c>
      <c r="T19" s="84">
        <v>4</v>
      </c>
      <c r="U19" s="84">
        <v>5</v>
      </c>
      <c r="V19" s="84">
        <v>0</v>
      </c>
      <c r="W19" s="84">
        <v>0</v>
      </c>
      <c r="X19" s="84">
        <v>0</v>
      </c>
      <c r="Y19" s="84">
        <v>1</v>
      </c>
      <c r="Z19" s="84">
        <v>1</v>
      </c>
      <c r="AA19" s="84">
        <v>2</v>
      </c>
      <c r="AB19" s="84">
        <v>1</v>
      </c>
      <c r="AC19" s="84">
        <f t="shared" si="2"/>
        <v>81</v>
      </c>
      <c r="AD19" s="84">
        <f t="shared" si="2"/>
        <v>50</v>
      </c>
      <c r="AE19" s="84">
        <v>2</v>
      </c>
      <c r="AF19" s="84">
        <v>0</v>
      </c>
      <c r="AG19" s="84">
        <v>11</v>
      </c>
      <c r="AH19" s="84">
        <v>9</v>
      </c>
      <c r="AI19" s="84">
        <v>45</v>
      </c>
      <c r="AJ19" s="84">
        <v>33</v>
      </c>
      <c r="AK19" s="84">
        <v>15</v>
      </c>
      <c r="AL19" s="84">
        <v>5</v>
      </c>
      <c r="AM19" s="84">
        <v>8</v>
      </c>
      <c r="AN19" s="84">
        <v>3</v>
      </c>
    </row>
    <row r="20" spans="1:40" s="25" customFormat="1" ht="15.75" customHeight="1">
      <c r="A20" s="120" t="s">
        <v>246</v>
      </c>
      <c r="B20" s="84">
        <v>1772</v>
      </c>
      <c r="C20" s="84">
        <v>1283</v>
      </c>
      <c r="D20" s="84">
        <v>0</v>
      </c>
      <c r="E20" s="84">
        <v>126</v>
      </c>
      <c r="F20" s="84">
        <v>8</v>
      </c>
      <c r="G20" s="84">
        <v>104</v>
      </c>
      <c r="H20" s="84">
        <v>0</v>
      </c>
      <c r="I20" s="84">
        <v>4</v>
      </c>
      <c r="J20" s="84">
        <v>1</v>
      </c>
      <c r="K20" s="84">
        <v>9</v>
      </c>
      <c r="L20" s="84">
        <v>132</v>
      </c>
      <c r="M20" s="84">
        <f t="shared" si="0"/>
        <v>73</v>
      </c>
      <c r="N20" s="84">
        <f t="shared" si="1"/>
        <v>59</v>
      </c>
      <c r="O20" s="84">
        <v>55</v>
      </c>
      <c r="P20" s="84">
        <v>54</v>
      </c>
      <c r="Q20" s="84">
        <v>1</v>
      </c>
      <c r="R20" s="84">
        <v>0</v>
      </c>
      <c r="S20" s="84">
        <v>1</v>
      </c>
      <c r="T20" s="84">
        <v>3</v>
      </c>
      <c r="U20" s="84">
        <v>3</v>
      </c>
      <c r="V20" s="84">
        <v>2</v>
      </c>
      <c r="W20" s="84">
        <v>0</v>
      </c>
      <c r="X20" s="84">
        <v>0</v>
      </c>
      <c r="Y20" s="84">
        <v>0</v>
      </c>
      <c r="Z20" s="84">
        <v>0</v>
      </c>
      <c r="AA20" s="84">
        <v>13</v>
      </c>
      <c r="AB20" s="84">
        <v>0</v>
      </c>
      <c r="AC20" s="84">
        <f t="shared" si="2"/>
        <v>73</v>
      </c>
      <c r="AD20" s="84">
        <f t="shared" si="2"/>
        <v>59</v>
      </c>
      <c r="AE20" s="84">
        <v>3</v>
      </c>
      <c r="AF20" s="84">
        <v>0</v>
      </c>
      <c r="AG20" s="84">
        <v>14</v>
      </c>
      <c r="AH20" s="84">
        <v>17</v>
      </c>
      <c r="AI20" s="84">
        <v>30</v>
      </c>
      <c r="AJ20" s="84">
        <v>32</v>
      </c>
      <c r="AK20" s="84">
        <v>15</v>
      </c>
      <c r="AL20" s="84">
        <v>5</v>
      </c>
      <c r="AM20" s="84">
        <v>11</v>
      </c>
      <c r="AN20" s="84">
        <v>5</v>
      </c>
    </row>
    <row r="21" spans="1:40" s="25" customFormat="1" ht="15.75" customHeight="1">
      <c r="A21" s="120" t="s">
        <v>247</v>
      </c>
      <c r="B21" s="84">
        <v>697</v>
      </c>
      <c r="C21" s="84">
        <v>159</v>
      </c>
      <c r="D21" s="84">
        <v>11</v>
      </c>
      <c r="E21" s="84">
        <v>84</v>
      </c>
      <c r="F21" s="84">
        <v>15</v>
      </c>
      <c r="G21" s="84">
        <v>61</v>
      </c>
      <c r="H21" s="84">
        <v>2</v>
      </c>
      <c r="I21" s="84">
        <v>4</v>
      </c>
      <c r="J21" s="84">
        <v>0</v>
      </c>
      <c r="K21" s="84">
        <v>2</v>
      </c>
      <c r="L21" s="84">
        <v>86</v>
      </c>
      <c r="M21" s="84">
        <f t="shared" si="0"/>
        <v>50</v>
      </c>
      <c r="N21" s="84">
        <f t="shared" si="1"/>
        <v>36</v>
      </c>
      <c r="O21" s="84">
        <v>38</v>
      </c>
      <c r="P21" s="84">
        <v>13</v>
      </c>
      <c r="Q21" s="84">
        <v>6</v>
      </c>
      <c r="R21" s="84">
        <v>3</v>
      </c>
      <c r="S21" s="84">
        <v>2</v>
      </c>
      <c r="T21" s="84">
        <v>9</v>
      </c>
      <c r="U21" s="84">
        <v>3</v>
      </c>
      <c r="V21" s="84">
        <v>5</v>
      </c>
      <c r="W21" s="84">
        <v>0</v>
      </c>
      <c r="X21" s="84">
        <v>0</v>
      </c>
      <c r="Y21" s="84">
        <v>0</v>
      </c>
      <c r="Z21" s="84">
        <v>2</v>
      </c>
      <c r="AA21" s="84">
        <v>1</v>
      </c>
      <c r="AB21" s="84">
        <v>4</v>
      </c>
      <c r="AC21" s="84">
        <f t="shared" si="2"/>
        <v>50</v>
      </c>
      <c r="AD21" s="84">
        <f t="shared" si="2"/>
        <v>36</v>
      </c>
      <c r="AE21" s="84">
        <v>0</v>
      </c>
      <c r="AF21" s="84">
        <v>0</v>
      </c>
      <c r="AG21" s="84">
        <v>7</v>
      </c>
      <c r="AH21" s="84">
        <v>1</v>
      </c>
      <c r="AI21" s="84">
        <v>17</v>
      </c>
      <c r="AJ21" s="84">
        <v>8</v>
      </c>
      <c r="AK21" s="84">
        <v>16</v>
      </c>
      <c r="AL21" s="84">
        <v>11</v>
      </c>
      <c r="AM21" s="84">
        <v>10</v>
      </c>
      <c r="AN21" s="84">
        <v>16</v>
      </c>
    </row>
    <row r="22" spans="1:40" s="25" customFormat="1" ht="15.75" customHeight="1">
      <c r="A22" s="120" t="s">
        <v>248</v>
      </c>
      <c r="B22" s="84">
        <v>82</v>
      </c>
      <c r="C22" s="84">
        <v>31</v>
      </c>
      <c r="D22" s="84">
        <v>0</v>
      </c>
      <c r="E22" s="84">
        <v>85</v>
      </c>
      <c r="F22" s="84">
        <v>14</v>
      </c>
      <c r="G22" s="84">
        <v>48</v>
      </c>
      <c r="H22" s="84">
        <v>0</v>
      </c>
      <c r="I22" s="84">
        <v>0</v>
      </c>
      <c r="J22" s="84">
        <v>0</v>
      </c>
      <c r="K22" s="84">
        <v>23</v>
      </c>
      <c r="L22" s="84">
        <v>75</v>
      </c>
      <c r="M22" s="84">
        <f t="shared" si="0"/>
        <v>38</v>
      </c>
      <c r="N22" s="84">
        <f t="shared" si="1"/>
        <v>37</v>
      </c>
      <c r="O22" s="84">
        <v>32</v>
      </c>
      <c r="P22" s="84">
        <v>32</v>
      </c>
      <c r="Q22" s="84">
        <v>2</v>
      </c>
      <c r="R22" s="84">
        <v>0</v>
      </c>
      <c r="S22" s="84">
        <v>1</v>
      </c>
      <c r="T22" s="84">
        <v>5</v>
      </c>
      <c r="U22" s="84">
        <v>2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1</v>
      </c>
      <c r="AB22" s="84">
        <v>0</v>
      </c>
      <c r="AC22" s="84">
        <f t="shared" si="2"/>
        <v>38</v>
      </c>
      <c r="AD22" s="84">
        <f t="shared" si="2"/>
        <v>37</v>
      </c>
      <c r="AE22" s="84">
        <v>1</v>
      </c>
      <c r="AF22" s="84">
        <v>0</v>
      </c>
      <c r="AG22" s="84">
        <v>3</v>
      </c>
      <c r="AH22" s="84">
        <v>3</v>
      </c>
      <c r="AI22" s="84">
        <v>5</v>
      </c>
      <c r="AJ22" s="84">
        <v>5</v>
      </c>
      <c r="AK22" s="84">
        <v>13</v>
      </c>
      <c r="AL22" s="84">
        <v>11</v>
      </c>
      <c r="AM22" s="84">
        <v>16</v>
      </c>
      <c r="AN22" s="84">
        <v>18</v>
      </c>
    </row>
    <row r="23" spans="1:40" s="25" customFormat="1" ht="15.75" customHeight="1">
      <c r="A23" s="120" t="s">
        <v>249</v>
      </c>
      <c r="B23" s="84">
        <v>50</v>
      </c>
      <c r="C23" s="84">
        <v>19</v>
      </c>
      <c r="D23" s="84">
        <v>0</v>
      </c>
      <c r="E23" s="84">
        <v>103</v>
      </c>
      <c r="F23" s="84">
        <v>7</v>
      </c>
      <c r="G23" s="84">
        <v>67</v>
      </c>
      <c r="H23" s="84">
        <v>0</v>
      </c>
      <c r="I23" s="84">
        <v>0</v>
      </c>
      <c r="J23" s="84">
        <v>1</v>
      </c>
      <c r="K23" s="84">
        <v>28</v>
      </c>
      <c r="L23" s="84">
        <v>105</v>
      </c>
      <c r="M23" s="84">
        <f t="shared" si="0"/>
        <v>60</v>
      </c>
      <c r="N23" s="84">
        <f t="shared" si="1"/>
        <v>45</v>
      </c>
      <c r="O23" s="84">
        <v>43</v>
      </c>
      <c r="P23" s="84">
        <v>43</v>
      </c>
      <c r="Q23" s="84">
        <v>1</v>
      </c>
      <c r="R23" s="84">
        <v>0</v>
      </c>
      <c r="S23" s="84">
        <v>4</v>
      </c>
      <c r="T23" s="84">
        <v>2</v>
      </c>
      <c r="U23" s="84">
        <v>4</v>
      </c>
      <c r="V23" s="84">
        <v>0</v>
      </c>
      <c r="W23" s="84">
        <v>0</v>
      </c>
      <c r="X23" s="84">
        <v>0</v>
      </c>
      <c r="Y23" s="84">
        <v>2</v>
      </c>
      <c r="Z23" s="84">
        <v>0</v>
      </c>
      <c r="AA23" s="84">
        <v>6</v>
      </c>
      <c r="AB23" s="84">
        <v>0</v>
      </c>
      <c r="AC23" s="84">
        <f t="shared" si="2"/>
        <v>59</v>
      </c>
      <c r="AD23" s="84">
        <f t="shared" si="2"/>
        <v>46</v>
      </c>
      <c r="AE23" s="84">
        <v>4</v>
      </c>
      <c r="AF23" s="84">
        <v>1</v>
      </c>
      <c r="AG23" s="84">
        <v>5</v>
      </c>
      <c r="AH23" s="84">
        <v>0</v>
      </c>
      <c r="AI23" s="84">
        <v>10</v>
      </c>
      <c r="AJ23" s="84">
        <v>8</v>
      </c>
      <c r="AK23" s="84">
        <v>4</v>
      </c>
      <c r="AL23" s="84">
        <v>20</v>
      </c>
      <c r="AM23" s="84">
        <v>36</v>
      </c>
      <c r="AN23" s="84">
        <v>17</v>
      </c>
    </row>
    <row r="24" spans="1:40" s="25" customFormat="1" ht="15.75" customHeight="1">
      <c r="A24" s="120" t="s">
        <v>250</v>
      </c>
      <c r="B24" s="84">
        <v>22</v>
      </c>
      <c r="C24" s="84">
        <v>6</v>
      </c>
      <c r="D24" s="84">
        <v>1</v>
      </c>
      <c r="E24" s="84">
        <v>6</v>
      </c>
      <c r="F24" s="84">
        <v>0</v>
      </c>
      <c r="G24" s="84">
        <v>6</v>
      </c>
      <c r="H24" s="84">
        <v>0</v>
      </c>
      <c r="I24" s="84">
        <v>0</v>
      </c>
      <c r="J24" s="84">
        <v>0</v>
      </c>
      <c r="K24" s="84">
        <v>0</v>
      </c>
      <c r="L24" s="84">
        <v>5</v>
      </c>
      <c r="M24" s="84">
        <f t="shared" si="0"/>
        <v>3</v>
      </c>
      <c r="N24" s="84">
        <f t="shared" si="1"/>
        <v>2</v>
      </c>
      <c r="O24" s="84">
        <v>3</v>
      </c>
      <c r="P24" s="84">
        <v>1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1</v>
      </c>
      <c r="AC24" s="84">
        <f t="shared" si="2"/>
        <v>3</v>
      </c>
      <c r="AD24" s="84">
        <f t="shared" si="2"/>
        <v>2</v>
      </c>
      <c r="AE24" s="84">
        <v>0</v>
      </c>
      <c r="AF24" s="84">
        <v>0</v>
      </c>
      <c r="AG24" s="84">
        <v>1</v>
      </c>
      <c r="AH24" s="84">
        <v>0</v>
      </c>
      <c r="AI24" s="84">
        <v>2</v>
      </c>
      <c r="AJ24" s="84">
        <v>0</v>
      </c>
      <c r="AK24" s="84">
        <v>0</v>
      </c>
      <c r="AL24" s="84">
        <v>1</v>
      </c>
      <c r="AM24" s="84">
        <v>0</v>
      </c>
      <c r="AN24" s="84">
        <v>1</v>
      </c>
    </row>
    <row r="25" spans="1:40" s="25" customFormat="1" ht="15.75" customHeight="1">
      <c r="A25" s="120" t="s">
        <v>251</v>
      </c>
      <c r="B25" s="84">
        <v>19</v>
      </c>
      <c r="C25" s="84">
        <v>3</v>
      </c>
      <c r="D25" s="84">
        <v>0</v>
      </c>
      <c r="E25" s="84">
        <v>44</v>
      </c>
      <c r="F25" s="84">
        <v>4</v>
      </c>
      <c r="G25" s="84">
        <v>29</v>
      </c>
      <c r="H25" s="84">
        <v>0</v>
      </c>
      <c r="I25" s="84">
        <v>0</v>
      </c>
      <c r="J25" s="84">
        <v>0</v>
      </c>
      <c r="K25" s="84">
        <v>11</v>
      </c>
      <c r="L25" s="84">
        <v>43</v>
      </c>
      <c r="M25" s="84">
        <f t="shared" si="0"/>
        <v>29</v>
      </c>
      <c r="N25" s="84">
        <f t="shared" si="1"/>
        <v>14</v>
      </c>
      <c r="O25" s="84">
        <v>20</v>
      </c>
      <c r="P25" s="84">
        <v>10</v>
      </c>
      <c r="Q25" s="84">
        <v>0</v>
      </c>
      <c r="R25" s="84">
        <v>0</v>
      </c>
      <c r="S25" s="84">
        <v>0</v>
      </c>
      <c r="T25" s="84">
        <v>2</v>
      </c>
      <c r="U25" s="84">
        <v>3</v>
      </c>
      <c r="V25" s="84">
        <v>2</v>
      </c>
      <c r="W25" s="84">
        <v>1</v>
      </c>
      <c r="X25" s="84">
        <v>0</v>
      </c>
      <c r="Y25" s="84">
        <v>0</v>
      </c>
      <c r="Z25" s="84">
        <v>0</v>
      </c>
      <c r="AA25" s="84">
        <v>5</v>
      </c>
      <c r="AB25" s="84">
        <v>0</v>
      </c>
      <c r="AC25" s="84">
        <f t="shared" si="2"/>
        <v>29</v>
      </c>
      <c r="AD25" s="84">
        <f t="shared" si="2"/>
        <v>14</v>
      </c>
      <c r="AE25" s="84">
        <v>2</v>
      </c>
      <c r="AF25" s="84">
        <v>1</v>
      </c>
      <c r="AG25" s="84">
        <v>6</v>
      </c>
      <c r="AH25" s="84">
        <v>3</v>
      </c>
      <c r="AI25" s="84">
        <v>10</v>
      </c>
      <c r="AJ25" s="84">
        <v>3</v>
      </c>
      <c r="AK25" s="84">
        <v>1</v>
      </c>
      <c r="AL25" s="84">
        <v>2</v>
      </c>
      <c r="AM25" s="84">
        <v>10</v>
      </c>
      <c r="AN25" s="84">
        <v>5</v>
      </c>
    </row>
    <row r="26" spans="1:40" s="25" customFormat="1" ht="15.75" customHeight="1">
      <c r="A26" s="120" t="s">
        <v>252</v>
      </c>
      <c r="B26" s="84">
        <v>149</v>
      </c>
      <c r="C26" s="84">
        <v>23</v>
      </c>
      <c r="D26" s="84">
        <v>0</v>
      </c>
      <c r="E26" s="84">
        <v>52</v>
      </c>
      <c r="F26" s="84">
        <v>3</v>
      </c>
      <c r="G26" s="84">
        <v>31</v>
      </c>
      <c r="H26" s="84">
        <v>0</v>
      </c>
      <c r="I26" s="84">
        <v>0</v>
      </c>
      <c r="J26" s="84">
        <v>0</v>
      </c>
      <c r="K26" s="84">
        <v>18</v>
      </c>
      <c r="L26" s="84">
        <v>52</v>
      </c>
      <c r="M26" s="84">
        <f t="shared" si="0"/>
        <v>28</v>
      </c>
      <c r="N26" s="84">
        <f t="shared" si="1"/>
        <v>24</v>
      </c>
      <c r="O26" s="84">
        <v>25</v>
      </c>
      <c r="P26" s="84">
        <v>19</v>
      </c>
      <c r="Q26" s="84">
        <v>0</v>
      </c>
      <c r="R26" s="84">
        <v>0</v>
      </c>
      <c r="S26" s="84">
        <v>0</v>
      </c>
      <c r="T26" s="84">
        <v>1</v>
      </c>
      <c r="U26" s="84">
        <v>2</v>
      </c>
      <c r="V26" s="84">
        <v>2</v>
      </c>
      <c r="W26" s="84">
        <v>0</v>
      </c>
      <c r="X26" s="84">
        <v>0</v>
      </c>
      <c r="Y26" s="84">
        <v>0</v>
      </c>
      <c r="Z26" s="84">
        <v>0</v>
      </c>
      <c r="AA26" s="84">
        <v>1</v>
      </c>
      <c r="AB26" s="84">
        <v>2</v>
      </c>
      <c r="AC26" s="84">
        <f t="shared" si="2"/>
        <v>29</v>
      </c>
      <c r="AD26" s="84">
        <f t="shared" si="2"/>
        <v>23</v>
      </c>
      <c r="AE26" s="84">
        <v>3</v>
      </c>
      <c r="AF26" s="84">
        <v>0</v>
      </c>
      <c r="AG26" s="84">
        <v>6</v>
      </c>
      <c r="AH26" s="84">
        <v>6</v>
      </c>
      <c r="AI26" s="84">
        <v>12</v>
      </c>
      <c r="AJ26" s="84">
        <v>7</v>
      </c>
      <c r="AK26" s="84">
        <v>5</v>
      </c>
      <c r="AL26" s="84">
        <v>5</v>
      </c>
      <c r="AM26" s="84">
        <v>3</v>
      </c>
      <c r="AN26" s="84">
        <v>5</v>
      </c>
    </row>
    <row r="27" spans="1:40" s="25" customFormat="1" ht="15.75" customHeight="1">
      <c r="A27" s="120" t="s">
        <v>253</v>
      </c>
      <c r="B27" s="84">
        <v>39</v>
      </c>
      <c r="C27" s="84">
        <v>6</v>
      </c>
      <c r="D27" s="84">
        <v>0</v>
      </c>
      <c r="E27" s="84">
        <v>176</v>
      </c>
      <c r="F27" s="84">
        <v>22</v>
      </c>
      <c r="G27" s="84">
        <v>105</v>
      </c>
      <c r="H27" s="84">
        <v>0</v>
      </c>
      <c r="I27" s="84">
        <v>0</v>
      </c>
      <c r="J27" s="84">
        <v>0</v>
      </c>
      <c r="K27" s="84">
        <v>49</v>
      </c>
      <c r="L27" s="84">
        <v>181</v>
      </c>
      <c r="M27" s="84">
        <f t="shared" si="0"/>
        <v>96</v>
      </c>
      <c r="N27" s="84">
        <f t="shared" si="1"/>
        <v>85</v>
      </c>
      <c r="O27" s="84">
        <v>80</v>
      </c>
      <c r="P27" s="84">
        <v>60</v>
      </c>
      <c r="Q27" s="84">
        <v>0</v>
      </c>
      <c r="R27" s="84">
        <v>0</v>
      </c>
      <c r="S27" s="84">
        <v>3</v>
      </c>
      <c r="T27" s="84">
        <v>3</v>
      </c>
      <c r="U27" s="84">
        <v>0</v>
      </c>
      <c r="V27" s="84">
        <v>4</v>
      </c>
      <c r="W27" s="84">
        <v>0</v>
      </c>
      <c r="X27" s="84">
        <v>1</v>
      </c>
      <c r="Y27" s="84">
        <v>0</v>
      </c>
      <c r="Z27" s="84">
        <v>0</v>
      </c>
      <c r="AA27" s="84">
        <v>13</v>
      </c>
      <c r="AB27" s="84">
        <v>17</v>
      </c>
      <c r="AC27" s="84">
        <f t="shared" si="2"/>
        <v>96</v>
      </c>
      <c r="AD27" s="84">
        <f t="shared" si="2"/>
        <v>85</v>
      </c>
      <c r="AE27" s="84">
        <v>2</v>
      </c>
      <c r="AF27" s="84">
        <v>3</v>
      </c>
      <c r="AG27" s="84">
        <v>6</v>
      </c>
      <c r="AH27" s="84">
        <v>3</v>
      </c>
      <c r="AI27" s="84">
        <v>10</v>
      </c>
      <c r="AJ27" s="84">
        <v>10</v>
      </c>
      <c r="AK27" s="84">
        <v>3</v>
      </c>
      <c r="AL27" s="84">
        <v>32</v>
      </c>
      <c r="AM27" s="84">
        <v>75</v>
      </c>
      <c r="AN27" s="84">
        <v>37</v>
      </c>
    </row>
    <row r="28" spans="1:40" s="25" customFormat="1" ht="15.75" customHeight="1">
      <c r="A28" s="120" t="s">
        <v>254</v>
      </c>
      <c r="B28" s="84">
        <v>125</v>
      </c>
      <c r="C28" s="84">
        <v>33</v>
      </c>
      <c r="D28" s="84">
        <v>5</v>
      </c>
      <c r="E28" s="84">
        <v>45</v>
      </c>
      <c r="F28" s="84">
        <v>3</v>
      </c>
      <c r="G28" s="84">
        <v>24</v>
      </c>
      <c r="H28" s="84">
        <v>0</v>
      </c>
      <c r="I28" s="84">
        <v>1</v>
      </c>
      <c r="J28" s="84">
        <v>0</v>
      </c>
      <c r="K28" s="84">
        <v>17</v>
      </c>
      <c r="L28" s="84">
        <v>45</v>
      </c>
      <c r="M28" s="84">
        <f t="shared" si="0"/>
        <v>27</v>
      </c>
      <c r="N28" s="84">
        <f t="shared" si="1"/>
        <v>18</v>
      </c>
      <c r="O28" s="84">
        <v>27</v>
      </c>
      <c r="P28" s="84">
        <v>16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1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1</v>
      </c>
      <c r="AC28" s="84">
        <f t="shared" si="2"/>
        <v>27</v>
      </c>
      <c r="AD28" s="84">
        <f t="shared" si="2"/>
        <v>18</v>
      </c>
      <c r="AE28" s="84">
        <v>1</v>
      </c>
      <c r="AF28" s="84">
        <v>0</v>
      </c>
      <c r="AG28" s="84">
        <v>13</v>
      </c>
      <c r="AH28" s="84">
        <v>11</v>
      </c>
      <c r="AI28" s="84">
        <v>12</v>
      </c>
      <c r="AJ28" s="84">
        <v>4</v>
      </c>
      <c r="AK28" s="84">
        <v>1</v>
      </c>
      <c r="AL28" s="84">
        <v>1</v>
      </c>
      <c r="AM28" s="84">
        <v>0</v>
      </c>
      <c r="AN28" s="84">
        <v>2</v>
      </c>
    </row>
    <row r="29" spans="1:40" s="25" customFormat="1" ht="15.75" customHeight="1">
      <c r="A29" s="121" t="s">
        <v>422</v>
      </c>
      <c r="B29" s="84">
        <v>327</v>
      </c>
      <c r="C29" s="84">
        <v>60</v>
      </c>
      <c r="D29" s="84">
        <v>11</v>
      </c>
      <c r="E29" s="84">
        <v>71</v>
      </c>
      <c r="F29" s="84">
        <v>6</v>
      </c>
      <c r="G29" s="84">
        <v>55</v>
      </c>
      <c r="H29" s="84">
        <v>0</v>
      </c>
      <c r="I29" s="84">
        <v>0</v>
      </c>
      <c r="J29" s="84">
        <v>4</v>
      </c>
      <c r="K29" s="84">
        <v>6</v>
      </c>
      <c r="L29" s="84">
        <v>69</v>
      </c>
      <c r="M29" s="84">
        <f t="shared" si="0"/>
        <v>40</v>
      </c>
      <c r="N29" s="84">
        <f t="shared" si="1"/>
        <v>29</v>
      </c>
      <c r="O29" s="84">
        <v>34</v>
      </c>
      <c r="P29" s="84">
        <v>19</v>
      </c>
      <c r="Q29" s="84">
        <v>0</v>
      </c>
      <c r="R29" s="84">
        <v>0</v>
      </c>
      <c r="S29" s="84">
        <v>3</v>
      </c>
      <c r="T29" s="84">
        <v>2</v>
      </c>
      <c r="U29" s="84">
        <v>1</v>
      </c>
      <c r="V29" s="84">
        <v>4</v>
      </c>
      <c r="W29" s="84">
        <v>0</v>
      </c>
      <c r="X29" s="84">
        <v>0</v>
      </c>
      <c r="Y29" s="84">
        <v>1</v>
      </c>
      <c r="Z29" s="84">
        <v>0</v>
      </c>
      <c r="AA29" s="84">
        <v>1</v>
      </c>
      <c r="AB29" s="84">
        <v>4</v>
      </c>
      <c r="AC29" s="84">
        <f t="shared" si="2"/>
        <v>41</v>
      </c>
      <c r="AD29" s="84">
        <f t="shared" si="2"/>
        <v>28</v>
      </c>
      <c r="AE29" s="84">
        <v>5</v>
      </c>
      <c r="AF29" s="84">
        <v>0</v>
      </c>
      <c r="AG29" s="84">
        <v>5</v>
      </c>
      <c r="AH29" s="84">
        <v>4</v>
      </c>
      <c r="AI29" s="84">
        <v>12</v>
      </c>
      <c r="AJ29" s="84">
        <v>5</v>
      </c>
      <c r="AK29" s="84">
        <v>7</v>
      </c>
      <c r="AL29" s="84">
        <v>15</v>
      </c>
      <c r="AM29" s="84">
        <v>12</v>
      </c>
      <c r="AN29" s="84">
        <v>4</v>
      </c>
    </row>
    <row r="30" spans="1:40" s="25" customFormat="1" ht="15.75" customHeight="1">
      <c r="A30" s="119" t="s">
        <v>418</v>
      </c>
      <c r="B30" s="83">
        <v>550</v>
      </c>
      <c r="C30" s="83">
        <v>49</v>
      </c>
      <c r="D30" s="83">
        <v>5</v>
      </c>
      <c r="E30" s="83">
        <v>291</v>
      </c>
      <c r="F30" s="83">
        <v>4</v>
      </c>
      <c r="G30" s="83">
        <v>266</v>
      </c>
      <c r="H30" s="83">
        <v>0</v>
      </c>
      <c r="I30" s="83">
        <v>0</v>
      </c>
      <c r="J30" s="83">
        <v>0</v>
      </c>
      <c r="K30" s="83">
        <v>21</v>
      </c>
      <c r="L30" s="83">
        <v>258</v>
      </c>
      <c r="M30" s="83">
        <f t="shared" si="0"/>
        <v>177</v>
      </c>
      <c r="N30" s="83">
        <f t="shared" si="1"/>
        <v>81</v>
      </c>
      <c r="O30" s="83">
        <v>162</v>
      </c>
      <c r="P30" s="83">
        <v>67</v>
      </c>
      <c r="Q30" s="83">
        <v>2</v>
      </c>
      <c r="R30" s="83">
        <v>1</v>
      </c>
      <c r="S30" s="83">
        <v>1</v>
      </c>
      <c r="T30" s="83">
        <v>4</v>
      </c>
      <c r="U30" s="83">
        <v>4</v>
      </c>
      <c r="V30" s="83">
        <v>5</v>
      </c>
      <c r="W30" s="83">
        <v>0</v>
      </c>
      <c r="X30" s="83">
        <v>0</v>
      </c>
      <c r="Y30" s="83">
        <v>6</v>
      </c>
      <c r="Z30" s="83">
        <v>3</v>
      </c>
      <c r="AA30" s="83">
        <v>2</v>
      </c>
      <c r="AB30" s="83">
        <v>1</v>
      </c>
      <c r="AC30" s="83">
        <f t="shared" si="2"/>
        <v>177</v>
      </c>
      <c r="AD30" s="83">
        <f t="shared" si="2"/>
        <v>81</v>
      </c>
      <c r="AE30" s="83">
        <v>28</v>
      </c>
      <c r="AF30" s="83">
        <v>7</v>
      </c>
      <c r="AG30" s="83">
        <v>43</v>
      </c>
      <c r="AH30" s="83">
        <v>18</v>
      </c>
      <c r="AI30" s="83">
        <v>20</v>
      </c>
      <c r="AJ30" s="83">
        <v>9</v>
      </c>
      <c r="AK30" s="83">
        <v>13</v>
      </c>
      <c r="AL30" s="83">
        <v>28</v>
      </c>
      <c r="AM30" s="83">
        <v>73</v>
      </c>
      <c r="AN30" s="83">
        <v>19</v>
      </c>
    </row>
    <row r="31" spans="1:40" s="25" customFormat="1" ht="15.75" customHeight="1">
      <c r="A31" s="118" t="s">
        <v>255</v>
      </c>
      <c r="B31" s="83">
        <v>729</v>
      </c>
      <c r="C31" s="83">
        <v>1000</v>
      </c>
      <c r="D31" s="83">
        <v>68</v>
      </c>
      <c r="E31" s="83">
        <v>147</v>
      </c>
      <c r="F31" s="83">
        <v>15</v>
      </c>
      <c r="G31" s="83">
        <v>119</v>
      </c>
      <c r="H31" s="83">
        <v>0</v>
      </c>
      <c r="I31" s="83">
        <v>0</v>
      </c>
      <c r="J31" s="83">
        <v>0</v>
      </c>
      <c r="K31" s="83">
        <v>13</v>
      </c>
      <c r="L31" s="83">
        <v>123</v>
      </c>
      <c r="M31" s="83">
        <f t="shared" si="0"/>
        <v>63</v>
      </c>
      <c r="N31" s="83">
        <f t="shared" si="1"/>
        <v>60</v>
      </c>
      <c r="O31" s="83">
        <v>49</v>
      </c>
      <c r="P31" s="83">
        <v>49</v>
      </c>
      <c r="Q31" s="83">
        <v>1</v>
      </c>
      <c r="R31" s="83">
        <v>2</v>
      </c>
      <c r="S31" s="83">
        <v>2</v>
      </c>
      <c r="T31" s="83">
        <v>2</v>
      </c>
      <c r="U31" s="83">
        <v>3</v>
      </c>
      <c r="V31" s="83">
        <v>0</v>
      </c>
      <c r="W31" s="83">
        <v>0</v>
      </c>
      <c r="X31" s="83">
        <v>1</v>
      </c>
      <c r="Y31" s="83">
        <v>0</v>
      </c>
      <c r="Z31" s="83">
        <v>0</v>
      </c>
      <c r="AA31" s="83">
        <v>8</v>
      </c>
      <c r="AB31" s="83">
        <v>6</v>
      </c>
      <c r="AC31" s="83">
        <f t="shared" si="2"/>
        <v>63</v>
      </c>
      <c r="AD31" s="83">
        <f t="shared" si="2"/>
        <v>60</v>
      </c>
      <c r="AE31" s="83">
        <v>3</v>
      </c>
      <c r="AF31" s="83">
        <v>2</v>
      </c>
      <c r="AG31" s="83">
        <v>7</v>
      </c>
      <c r="AH31" s="83">
        <v>7</v>
      </c>
      <c r="AI31" s="83">
        <v>13</v>
      </c>
      <c r="AJ31" s="83">
        <v>15</v>
      </c>
      <c r="AK31" s="83">
        <v>8</v>
      </c>
      <c r="AL31" s="83">
        <v>15</v>
      </c>
      <c r="AM31" s="83">
        <v>32</v>
      </c>
      <c r="AN31" s="83">
        <v>21</v>
      </c>
    </row>
    <row r="32" spans="1:40" s="25" customFormat="1" ht="15.75" customHeight="1">
      <c r="A32" s="120" t="s">
        <v>256</v>
      </c>
      <c r="B32" s="84">
        <v>1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f t="shared" si="0"/>
        <v>0</v>
      </c>
      <c r="N32" s="84">
        <f t="shared" si="1"/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f t="shared" si="2"/>
        <v>0</v>
      </c>
      <c r="AD32" s="84">
        <f t="shared" si="2"/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</row>
    <row r="33" spans="1:40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f t="shared" si="0"/>
        <v>0</v>
      </c>
      <c r="N33" s="85">
        <f t="shared" si="1"/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2"/>
        <v>0</v>
      </c>
      <c r="AD33" s="85">
        <f t="shared" si="2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>
      <c r="A34" s="6" t="s">
        <v>258</v>
      </c>
    </row>
    <row r="35" spans="1:40" ht="15.75" customHeight="1">
      <c r="A35" s="20" t="s">
        <v>92</v>
      </c>
    </row>
  </sheetData>
  <mergeCells count="58">
    <mergeCell ref="AN6:AN7"/>
    <mergeCell ref="AD6:AD7"/>
    <mergeCell ref="AE6:AE7"/>
    <mergeCell ref="AF6:AF7"/>
    <mergeCell ref="AG6:AG7"/>
    <mergeCell ref="AH6:AH7"/>
    <mergeCell ref="AL6:AL7"/>
    <mergeCell ref="AM6:AM7"/>
    <mergeCell ref="AI6:AI7"/>
    <mergeCell ref="AK6:AK7"/>
    <mergeCell ref="M6:M7"/>
    <mergeCell ref="N6:N7"/>
    <mergeCell ref="O6:O7"/>
    <mergeCell ref="P6:P7"/>
    <mergeCell ref="W6:W7"/>
    <mergeCell ref="Y6:Y7"/>
    <mergeCell ref="AB6:AB7"/>
    <mergeCell ref="AC6:AC7"/>
    <mergeCell ref="AJ6:AJ7"/>
    <mergeCell ref="Z6:Z7"/>
    <mergeCell ref="AA6:AA7"/>
    <mergeCell ref="F6:F7"/>
    <mergeCell ref="G6:G7"/>
    <mergeCell ref="H6:H7"/>
    <mergeCell ref="I6:I7"/>
    <mergeCell ref="J6:J7"/>
    <mergeCell ref="L6:L7"/>
    <mergeCell ref="AK5:AL5"/>
    <mergeCell ref="AM5:AN5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AG5:AH5"/>
    <mergeCell ref="AI5:AJ5"/>
    <mergeCell ref="X6:X7"/>
    <mergeCell ref="D6:D7"/>
    <mergeCell ref="E6:E7"/>
    <mergeCell ref="Y5:Z5"/>
    <mergeCell ref="AA5:AB5"/>
    <mergeCell ref="A4:A7"/>
    <mergeCell ref="B4:D5"/>
    <mergeCell ref="E4:K5"/>
    <mergeCell ref="K6:K7"/>
    <mergeCell ref="B6:B7"/>
    <mergeCell ref="C6:C7"/>
    <mergeCell ref="Q6:Q7"/>
    <mergeCell ref="R6:R7"/>
    <mergeCell ref="S6:S7"/>
    <mergeCell ref="T6:T7"/>
    <mergeCell ref="U6:U7"/>
    <mergeCell ref="V6:V7"/>
  </mergeCells>
  <phoneticPr fontId="3" type="noConversion"/>
  <printOptions horizontalCentered="1"/>
  <pageMargins left="0.23622047244094491" right="0.27559055118110237" top="0.75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民國89年&amp;R&amp;"微軟正黑體,標準"本表共&amp;N頁，第&amp;P頁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N35"/>
  <sheetViews>
    <sheetView zoomScale="110" zoomScaleNormal="110" zoomScaleSheetLayoutView="100" workbookViewId="0">
      <pane xSplit="1" ySplit="7" topLeftCell="B8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5.5" defaultRowHeight="11.1" customHeight="1"/>
  <cols>
    <col min="1" max="1" width="11.6640625" style="6" customWidth="1"/>
    <col min="2" max="10" width="10.6640625" style="6" customWidth="1"/>
    <col min="11" max="11" width="10.6640625" style="5" customWidth="1"/>
    <col min="12" max="15" width="6.33203125" style="6" customWidth="1"/>
    <col min="16" max="18" width="6.33203125" style="5" customWidth="1"/>
    <col min="19" max="20" width="6.33203125" style="6" customWidth="1"/>
    <col min="21" max="21" width="6.33203125" style="5" customWidth="1"/>
    <col min="22" max="24" width="6.33203125" style="6" customWidth="1"/>
    <col min="25" max="25" width="6.33203125" style="5" customWidth="1"/>
    <col min="26" max="28" width="6.33203125" style="6" customWidth="1"/>
    <col min="29" max="40" width="9.1640625" style="6" customWidth="1"/>
    <col min="41" max="16384" width="5.5" style="6"/>
  </cols>
  <sheetData>
    <row r="1" spans="1:40" s="5" customFormat="1" ht="20.25" customHeight="1">
      <c r="A1" s="105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"/>
      <c r="M2" s="7"/>
      <c r="N2" s="7"/>
      <c r="O2" s="7"/>
      <c r="P2" s="8"/>
      <c r="Q2" s="8"/>
      <c r="R2" s="8"/>
      <c r="S2" s="7"/>
      <c r="T2" s="7"/>
      <c r="U2" s="8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2.75" customHeight="1">
      <c r="A3" s="125" t="s">
        <v>425</v>
      </c>
      <c r="B3" s="80"/>
      <c r="C3" s="81"/>
      <c r="D3" s="81"/>
      <c r="E3" s="82"/>
      <c r="F3" s="82"/>
      <c r="G3" s="82"/>
      <c r="H3" s="82"/>
      <c r="I3" s="82"/>
      <c r="J3" s="82"/>
      <c r="K3" s="82"/>
      <c r="P3" s="6"/>
      <c r="Q3" s="6"/>
      <c r="R3" s="6"/>
      <c r="U3" s="6"/>
      <c r="Y3" s="6"/>
      <c r="AC3" s="10"/>
      <c r="AD3" s="10"/>
    </row>
    <row r="4" spans="1:40" s="11" customFormat="1" ht="24.75" customHeight="1">
      <c r="A4" s="225" t="s">
        <v>204</v>
      </c>
      <c r="B4" s="265" t="s">
        <v>205</v>
      </c>
      <c r="C4" s="265"/>
      <c r="D4" s="265"/>
      <c r="E4" s="265" t="s">
        <v>206</v>
      </c>
      <c r="F4" s="265"/>
      <c r="G4" s="265"/>
      <c r="H4" s="265"/>
      <c r="I4" s="265"/>
      <c r="J4" s="265"/>
      <c r="K4" s="265"/>
      <c r="L4" s="229" t="s">
        <v>207</v>
      </c>
      <c r="M4" s="229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50"/>
      <c r="AC4" s="229" t="s">
        <v>208</v>
      </c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</row>
    <row r="5" spans="1:40" s="11" customFormat="1" ht="24.75" customHeight="1">
      <c r="A5" s="270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29" t="s">
        <v>209</v>
      </c>
      <c r="M5" s="229"/>
      <c r="N5" s="230"/>
      <c r="O5" s="229" t="s">
        <v>210</v>
      </c>
      <c r="P5" s="229"/>
      <c r="Q5" s="229" t="s">
        <v>211</v>
      </c>
      <c r="R5" s="229"/>
      <c r="S5" s="229" t="s">
        <v>212</v>
      </c>
      <c r="T5" s="229"/>
      <c r="U5" s="229" t="s">
        <v>213</v>
      </c>
      <c r="V5" s="229"/>
      <c r="W5" s="229" t="s">
        <v>214</v>
      </c>
      <c r="X5" s="229"/>
      <c r="Y5" s="229" t="s">
        <v>215</v>
      </c>
      <c r="Z5" s="229"/>
      <c r="AA5" s="229" t="s">
        <v>216</v>
      </c>
      <c r="AB5" s="269"/>
      <c r="AC5" s="229" t="s">
        <v>209</v>
      </c>
      <c r="AD5" s="230"/>
      <c r="AE5" s="229" t="s">
        <v>217</v>
      </c>
      <c r="AF5" s="229"/>
      <c r="AG5" s="229" t="s">
        <v>218</v>
      </c>
      <c r="AH5" s="229"/>
      <c r="AI5" s="229" t="s">
        <v>219</v>
      </c>
      <c r="AJ5" s="229"/>
      <c r="AK5" s="229" t="s">
        <v>220</v>
      </c>
      <c r="AL5" s="229"/>
      <c r="AM5" s="229" t="s">
        <v>221</v>
      </c>
      <c r="AN5" s="229"/>
    </row>
    <row r="6" spans="1:40" s="11" customFormat="1" ht="30.75" customHeight="1">
      <c r="A6" s="270"/>
      <c r="B6" s="285" t="s">
        <v>222</v>
      </c>
      <c r="C6" s="286" t="s">
        <v>223</v>
      </c>
      <c r="D6" s="286" t="s">
        <v>224</v>
      </c>
      <c r="E6" s="286" t="s">
        <v>225</v>
      </c>
      <c r="F6" s="286" t="s">
        <v>226</v>
      </c>
      <c r="G6" s="286" t="s">
        <v>227</v>
      </c>
      <c r="H6" s="286" t="s">
        <v>228</v>
      </c>
      <c r="I6" s="286" t="s">
        <v>229</v>
      </c>
      <c r="J6" s="286" t="s">
        <v>230</v>
      </c>
      <c r="K6" s="286" t="s">
        <v>231</v>
      </c>
      <c r="L6" s="229" t="s">
        <v>232</v>
      </c>
      <c r="M6" s="229" t="s">
        <v>233</v>
      </c>
      <c r="N6" s="229" t="s">
        <v>234</v>
      </c>
      <c r="O6" s="229" t="s">
        <v>233</v>
      </c>
      <c r="P6" s="229" t="s">
        <v>234</v>
      </c>
      <c r="Q6" s="229" t="s">
        <v>233</v>
      </c>
      <c r="R6" s="229" t="s">
        <v>234</v>
      </c>
      <c r="S6" s="229" t="s">
        <v>233</v>
      </c>
      <c r="T6" s="229" t="s">
        <v>234</v>
      </c>
      <c r="U6" s="229" t="s">
        <v>233</v>
      </c>
      <c r="V6" s="229" t="s">
        <v>234</v>
      </c>
      <c r="W6" s="229" t="s">
        <v>233</v>
      </c>
      <c r="X6" s="229" t="s">
        <v>234</v>
      </c>
      <c r="Y6" s="229" t="s">
        <v>233</v>
      </c>
      <c r="Z6" s="229" t="s">
        <v>234</v>
      </c>
      <c r="AA6" s="229" t="s">
        <v>233</v>
      </c>
      <c r="AB6" s="269" t="s">
        <v>234</v>
      </c>
      <c r="AC6" s="229" t="s">
        <v>233</v>
      </c>
      <c r="AD6" s="229" t="s">
        <v>234</v>
      </c>
      <c r="AE6" s="229" t="s">
        <v>233</v>
      </c>
      <c r="AF6" s="229" t="s">
        <v>234</v>
      </c>
      <c r="AG6" s="229" t="s">
        <v>233</v>
      </c>
      <c r="AH6" s="229" t="s">
        <v>234</v>
      </c>
      <c r="AI6" s="229" t="s">
        <v>233</v>
      </c>
      <c r="AJ6" s="229" t="s">
        <v>234</v>
      </c>
      <c r="AK6" s="229" t="s">
        <v>233</v>
      </c>
      <c r="AL6" s="229" t="s">
        <v>234</v>
      </c>
      <c r="AM6" s="229" t="s">
        <v>233</v>
      </c>
      <c r="AN6" s="229" t="s">
        <v>234</v>
      </c>
    </row>
    <row r="7" spans="1:40" s="14" customFormat="1" ht="30.75" customHeight="1">
      <c r="A7" s="228"/>
      <c r="B7" s="252"/>
      <c r="C7" s="286"/>
      <c r="D7" s="286"/>
      <c r="E7" s="286"/>
      <c r="F7" s="286"/>
      <c r="G7" s="286"/>
      <c r="H7" s="286"/>
      <c r="I7" s="286"/>
      <c r="J7" s="286"/>
      <c r="K7" s="286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5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</row>
    <row r="8" spans="1:40" s="26" customFormat="1" ht="15.75" customHeight="1">
      <c r="A8" s="128" t="s">
        <v>440</v>
      </c>
      <c r="B8" s="83">
        <v>9402</v>
      </c>
      <c r="C8" s="83">
        <v>2532</v>
      </c>
      <c r="D8" s="83">
        <v>431</v>
      </c>
      <c r="E8" s="83">
        <v>5058</v>
      </c>
      <c r="F8" s="83">
        <v>378</v>
      </c>
      <c r="G8" s="83">
        <v>2544</v>
      </c>
      <c r="H8" s="83">
        <v>56</v>
      </c>
      <c r="I8" s="83">
        <v>109</v>
      </c>
      <c r="J8" s="83">
        <v>98</v>
      </c>
      <c r="K8" s="83">
        <v>1873</v>
      </c>
      <c r="L8" s="83">
        <v>4944</v>
      </c>
      <c r="M8" s="83">
        <v>2984</v>
      </c>
      <c r="N8" s="83">
        <v>1960</v>
      </c>
      <c r="O8" s="83">
        <v>2352</v>
      </c>
      <c r="P8" s="83">
        <v>1607</v>
      </c>
      <c r="Q8" s="83">
        <v>27</v>
      </c>
      <c r="R8" s="83">
        <v>29</v>
      </c>
      <c r="S8" s="83">
        <v>74</v>
      </c>
      <c r="T8" s="83">
        <v>109</v>
      </c>
      <c r="U8" s="83">
        <v>144</v>
      </c>
      <c r="V8" s="83">
        <v>83</v>
      </c>
      <c r="W8" s="83">
        <v>6</v>
      </c>
      <c r="X8" s="83">
        <v>10</v>
      </c>
      <c r="Y8" s="83">
        <v>0</v>
      </c>
      <c r="Z8" s="83">
        <v>0</v>
      </c>
      <c r="AA8" s="83">
        <v>381</v>
      </c>
      <c r="AB8" s="83">
        <v>122</v>
      </c>
      <c r="AC8" s="83">
        <f>SUM(AE8,AG8,AI8,AK8,AM8)</f>
        <v>2984</v>
      </c>
      <c r="AD8" s="83">
        <f>SUM(AF8,AH8,AJ8,AL8,AN8)</f>
        <v>1960</v>
      </c>
      <c r="AE8" s="83">
        <v>136</v>
      </c>
      <c r="AF8" s="83">
        <v>68</v>
      </c>
      <c r="AG8" s="83">
        <v>519</v>
      </c>
      <c r="AH8" s="83">
        <v>340</v>
      </c>
      <c r="AI8" s="83">
        <v>870</v>
      </c>
      <c r="AJ8" s="83">
        <v>545</v>
      </c>
      <c r="AK8" s="83">
        <v>520</v>
      </c>
      <c r="AL8" s="83">
        <v>413</v>
      </c>
      <c r="AM8" s="83">
        <v>939</v>
      </c>
      <c r="AN8" s="83">
        <v>594</v>
      </c>
    </row>
    <row r="9" spans="1:40" s="25" customFormat="1" ht="15.75" customHeight="1">
      <c r="A9" s="120" t="s">
        <v>235</v>
      </c>
      <c r="B9" s="84">
        <v>281</v>
      </c>
      <c r="C9" s="84">
        <v>74</v>
      </c>
      <c r="D9" s="84">
        <v>0</v>
      </c>
      <c r="E9" s="84">
        <v>1291</v>
      </c>
      <c r="F9" s="84">
        <v>142</v>
      </c>
      <c r="G9" s="84">
        <v>799</v>
      </c>
      <c r="H9" s="84">
        <v>0</v>
      </c>
      <c r="I9" s="84">
        <v>0</v>
      </c>
      <c r="J9" s="84">
        <v>0</v>
      </c>
      <c r="K9" s="84">
        <v>350</v>
      </c>
      <c r="L9" s="84">
        <v>1286</v>
      </c>
      <c r="M9" s="84">
        <v>678</v>
      </c>
      <c r="N9" s="84">
        <v>608</v>
      </c>
      <c r="O9" s="84">
        <v>611</v>
      </c>
      <c r="P9" s="84">
        <v>529</v>
      </c>
      <c r="Q9" s="84">
        <v>0</v>
      </c>
      <c r="R9" s="84">
        <v>0</v>
      </c>
      <c r="S9" s="84">
        <v>9</v>
      </c>
      <c r="T9" s="84">
        <v>14</v>
      </c>
      <c r="U9" s="84">
        <v>14</v>
      </c>
      <c r="V9" s="84">
        <v>16</v>
      </c>
      <c r="W9" s="84">
        <v>3</v>
      </c>
      <c r="X9" s="84">
        <v>7</v>
      </c>
      <c r="Y9" s="84">
        <v>0</v>
      </c>
      <c r="Z9" s="84">
        <v>0</v>
      </c>
      <c r="AA9" s="84">
        <v>41</v>
      </c>
      <c r="AB9" s="84">
        <v>42</v>
      </c>
      <c r="AC9" s="84">
        <f t="shared" ref="AC9:AD33" si="0">SUM(AE9,AG9,AI9,AK9,AM9)</f>
        <v>678</v>
      </c>
      <c r="AD9" s="84">
        <f t="shared" si="0"/>
        <v>608</v>
      </c>
      <c r="AE9" s="84">
        <v>19</v>
      </c>
      <c r="AF9" s="84">
        <v>12</v>
      </c>
      <c r="AG9" s="84">
        <v>107</v>
      </c>
      <c r="AH9" s="84">
        <v>92</v>
      </c>
      <c r="AI9" s="84">
        <v>173</v>
      </c>
      <c r="AJ9" s="84">
        <v>159</v>
      </c>
      <c r="AK9" s="84">
        <v>151</v>
      </c>
      <c r="AL9" s="84">
        <v>161</v>
      </c>
      <c r="AM9" s="84">
        <v>228</v>
      </c>
      <c r="AN9" s="84">
        <v>184</v>
      </c>
    </row>
    <row r="10" spans="1:40" s="25" customFormat="1" ht="15.75" customHeight="1">
      <c r="A10" s="120" t="s">
        <v>236</v>
      </c>
      <c r="B10" s="84">
        <v>154</v>
      </c>
      <c r="C10" s="84">
        <v>132</v>
      </c>
      <c r="D10" s="84">
        <v>0</v>
      </c>
      <c r="E10" s="84">
        <v>145</v>
      </c>
      <c r="F10" s="84">
        <v>8</v>
      </c>
      <c r="G10" s="84">
        <v>54</v>
      </c>
      <c r="H10" s="84">
        <v>0</v>
      </c>
      <c r="I10" s="84">
        <v>15</v>
      </c>
      <c r="J10" s="84">
        <v>0</v>
      </c>
      <c r="K10" s="84">
        <v>68</v>
      </c>
      <c r="L10" s="84">
        <v>155</v>
      </c>
      <c r="M10" s="84">
        <v>75</v>
      </c>
      <c r="N10" s="84">
        <v>80</v>
      </c>
      <c r="O10" s="84">
        <v>61</v>
      </c>
      <c r="P10" s="84">
        <v>54</v>
      </c>
      <c r="Q10" s="84">
        <v>0</v>
      </c>
      <c r="R10" s="84">
        <v>2</v>
      </c>
      <c r="S10" s="84">
        <v>5</v>
      </c>
      <c r="T10" s="84">
        <v>10</v>
      </c>
      <c r="U10" s="84">
        <v>4</v>
      </c>
      <c r="V10" s="84">
        <v>4</v>
      </c>
      <c r="W10" s="84">
        <v>0</v>
      </c>
      <c r="X10" s="84">
        <v>0</v>
      </c>
      <c r="Y10" s="84">
        <v>0</v>
      </c>
      <c r="Z10" s="84">
        <v>0</v>
      </c>
      <c r="AA10" s="84">
        <v>5</v>
      </c>
      <c r="AB10" s="84">
        <v>10</v>
      </c>
      <c r="AC10" s="84">
        <f t="shared" si="0"/>
        <v>75</v>
      </c>
      <c r="AD10" s="84">
        <f t="shared" si="0"/>
        <v>80</v>
      </c>
      <c r="AE10" s="84">
        <v>1</v>
      </c>
      <c r="AF10" s="84">
        <v>1</v>
      </c>
      <c r="AG10" s="84">
        <v>11</v>
      </c>
      <c r="AH10" s="84">
        <v>3</v>
      </c>
      <c r="AI10" s="84">
        <v>31</v>
      </c>
      <c r="AJ10" s="84">
        <v>19</v>
      </c>
      <c r="AK10" s="84">
        <v>12</v>
      </c>
      <c r="AL10" s="84">
        <v>39</v>
      </c>
      <c r="AM10" s="84">
        <v>20</v>
      </c>
      <c r="AN10" s="84">
        <v>18</v>
      </c>
    </row>
    <row r="11" spans="1:40" s="25" customFormat="1" ht="15.75" customHeight="1">
      <c r="A11" s="120" t="s">
        <v>237</v>
      </c>
      <c r="B11" s="84">
        <v>1216</v>
      </c>
      <c r="C11" s="84">
        <v>172</v>
      </c>
      <c r="D11" s="84">
        <v>0</v>
      </c>
      <c r="E11" s="84">
        <v>730</v>
      </c>
      <c r="F11" s="84">
        <v>53</v>
      </c>
      <c r="G11" s="84">
        <v>274</v>
      </c>
      <c r="H11" s="84">
        <v>44</v>
      </c>
      <c r="I11" s="84">
        <v>84</v>
      </c>
      <c r="J11" s="84">
        <v>48</v>
      </c>
      <c r="K11" s="84">
        <v>227</v>
      </c>
      <c r="L11" s="84">
        <v>730</v>
      </c>
      <c r="M11" s="84">
        <v>497</v>
      </c>
      <c r="N11" s="84">
        <v>233</v>
      </c>
      <c r="O11" s="84">
        <v>275</v>
      </c>
      <c r="P11" s="84">
        <v>155</v>
      </c>
      <c r="Q11" s="84">
        <v>5</v>
      </c>
      <c r="R11" s="84">
        <v>8</v>
      </c>
      <c r="S11" s="84">
        <v>23</v>
      </c>
      <c r="T11" s="84">
        <v>32</v>
      </c>
      <c r="U11" s="84">
        <v>27</v>
      </c>
      <c r="V11" s="84">
        <v>21</v>
      </c>
      <c r="W11" s="84">
        <v>0</v>
      </c>
      <c r="X11" s="84">
        <v>0</v>
      </c>
      <c r="Y11" s="84">
        <v>0</v>
      </c>
      <c r="Z11" s="84">
        <v>0</v>
      </c>
      <c r="AA11" s="84">
        <v>167</v>
      </c>
      <c r="AB11" s="84">
        <v>17</v>
      </c>
      <c r="AC11" s="84">
        <f t="shared" si="0"/>
        <v>497</v>
      </c>
      <c r="AD11" s="84">
        <f t="shared" si="0"/>
        <v>233</v>
      </c>
      <c r="AE11" s="84">
        <v>8</v>
      </c>
      <c r="AF11" s="84">
        <v>3</v>
      </c>
      <c r="AG11" s="84">
        <v>71</v>
      </c>
      <c r="AH11" s="84">
        <v>34</v>
      </c>
      <c r="AI11" s="84">
        <v>155</v>
      </c>
      <c r="AJ11" s="84">
        <v>97</v>
      </c>
      <c r="AK11" s="84">
        <v>59</v>
      </c>
      <c r="AL11" s="84">
        <v>16</v>
      </c>
      <c r="AM11" s="84">
        <v>204</v>
      </c>
      <c r="AN11" s="84">
        <v>83</v>
      </c>
    </row>
    <row r="12" spans="1:40" s="25" customFormat="1" ht="15.75" customHeight="1">
      <c r="A12" s="120" t="s">
        <v>238</v>
      </c>
      <c r="B12" s="84">
        <v>236</v>
      </c>
      <c r="C12" s="84">
        <v>63</v>
      </c>
      <c r="D12" s="84">
        <v>3</v>
      </c>
      <c r="E12" s="84">
        <v>40</v>
      </c>
      <c r="F12" s="84">
        <v>2</v>
      </c>
      <c r="G12" s="84">
        <v>37</v>
      </c>
      <c r="H12" s="84">
        <v>0</v>
      </c>
      <c r="I12" s="84">
        <v>0</v>
      </c>
      <c r="J12" s="84">
        <v>0</v>
      </c>
      <c r="K12" s="84">
        <v>1</v>
      </c>
      <c r="L12" s="84">
        <v>52</v>
      </c>
      <c r="M12" s="84">
        <v>35</v>
      </c>
      <c r="N12" s="84">
        <v>17</v>
      </c>
      <c r="O12" s="84">
        <v>25</v>
      </c>
      <c r="P12" s="84">
        <v>16</v>
      </c>
      <c r="Q12" s="84">
        <v>1</v>
      </c>
      <c r="R12" s="84">
        <v>0</v>
      </c>
      <c r="S12" s="84">
        <v>0</v>
      </c>
      <c r="T12" s="84">
        <v>1</v>
      </c>
      <c r="U12" s="84">
        <v>2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7</v>
      </c>
      <c r="AB12" s="84">
        <v>0</v>
      </c>
      <c r="AC12" s="84">
        <f t="shared" si="0"/>
        <v>35</v>
      </c>
      <c r="AD12" s="84">
        <f t="shared" si="0"/>
        <v>17</v>
      </c>
      <c r="AE12" s="84">
        <v>0</v>
      </c>
      <c r="AF12" s="84">
        <v>1</v>
      </c>
      <c r="AG12" s="84">
        <v>3</v>
      </c>
      <c r="AH12" s="84">
        <v>1</v>
      </c>
      <c r="AI12" s="84">
        <v>15</v>
      </c>
      <c r="AJ12" s="84">
        <v>6</v>
      </c>
      <c r="AK12" s="84">
        <v>10</v>
      </c>
      <c r="AL12" s="84">
        <v>5</v>
      </c>
      <c r="AM12" s="84">
        <v>7</v>
      </c>
      <c r="AN12" s="84">
        <v>4</v>
      </c>
    </row>
    <row r="13" spans="1:40" s="25" customFormat="1" ht="15.75" customHeight="1">
      <c r="A13" s="120" t="s">
        <v>239</v>
      </c>
      <c r="B13" s="84">
        <v>123</v>
      </c>
      <c r="C13" s="84">
        <v>19</v>
      </c>
      <c r="D13" s="84">
        <v>0</v>
      </c>
      <c r="E13" s="84">
        <v>70</v>
      </c>
      <c r="F13" s="84">
        <v>4</v>
      </c>
      <c r="G13" s="84">
        <v>31</v>
      </c>
      <c r="H13" s="84">
        <v>0</v>
      </c>
      <c r="I13" s="84">
        <v>0</v>
      </c>
      <c r="J13" s="84">
        <v>0</v>
      </c>
      <c r="K13" s="84">
        <v>35</v>
      </c>
      <c r="L13" s="84">
        <v>73</v>
      </c>
      <c r="M13" s="84">
        <v>47</v>
      </c>
      <c r="N13" s="84">
        <v>26</v>
      </c>
      <c r="O13" s="84">
        <v>41</v>
      </c>
      <c r="P13" s="84">
        <v>23</v>
      </c>
      <c r="Q13" s="84">
        <v>0</v>
      </c>
      <c r="R13" s="84">
        <v>1</v>
      </c>
      <c r="S13" s="84">
        <v>0</v>
      </c>
      <c r="T13" s="84">
        <v>1</v>
      </c>
      <c r="U13" s="84">
        <v>6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1</v>
      </c>
      <c r="AC13" s="84">
        <f t="shared" si="0"/>
        <v>47</v>
      </c>
      <c r="AD13" s="84">
        <f t="shared" si="0"/>
        <v>26</v>
      </c>
      <c r="AE13" s="84">
        <v>2</v>
      </c>
      <c r="AF13" s="84">
        <v>0</v>
      </c>
      <c r="AG13" s="84">
        <v>9</v>
      </c>
      <c r="AH13" s="84">
        <v>4</v>
      </c>
      <c r="AI13" s="84">
        <v>24</v>
      </c>
      <c r="AJ13" s="84">
        <v>14</v>
      </c>
      <c r="AK13" s="84">
        <v>3</v>
      </c>
      <c r="AL13" s="84">
        <v>1</v>
      </c>
      <c r="AM13" s="84">
        <v>9</v>
      </c>
      <c r="AN13" s="84">
        <v>7</v>
      </c>
    </row>
    <row r="14" spans="1:40" s="25" customFormat="1" ht="15.75" customHeight="1">
      <c r="A14" s="120" t="s">
        <v>240</v>
      </c>
      <c r="B14" s="84">
        <v>1509</v>
      </c>
      <c r="C14" s="84">
        <v>57</v>
      </c>
      <c r="D14" s="84">
        <v>74</v>
      </c>
      <c r="E14" s="84">
        <v>193</v>
      </c>
      <c r="F14" s="84">
        <v>5</v>
      </c>
      <c r="G14" s="84">
        <v>65</v>
      </c>
      <c r="H14" s="84">
        <v>0</v>
      </c>
      <c r="I14" s="84">
        <v>0</v>
      </c>
      <c r="J14" s="84">
        <v>2</v>
      </c>
      <c r="K14" s="84">
        <v>121</v>
      </c>
      <c r="L14" s="84">
        <v>179</v>
      </c>
      <c r="M14" s="84">
        <v>105</v>
      </c>
      <c r="N14" s="84">
        <v>74</v>
      </c>
      <c r="O14" s="84">
        <v>91</v>
      </c>
      <c r="P14" s="84">
        <v>58</v>
      </c>
      <c r="Q14" s="84">
        <v>2</v>
      </c>
      <c r="R14" s="84">
        <v>2</v>
      </c>
      <c r="S14" s="84">
        <v>0</v>
      </c>
      <c r="T14" s="84">
        <v>2</v>
      </c>
      <c r="U14" s="84">
        <v>1</v>
      </c>
      <c r="V14" s="84">
        <v>3</v>
      </c>
      <c r="W14" s="84">
        <v>0</v>
      </c>
      <c r="X14" s="84">
        <v>0</v>
      </c>
      <c r="Y14" s="84">
        <v>0</v>
      </c>
      <c r="Z14" s="84">
        <v>0</v>
      </c>
      <c r="AA14" s="84">
        <v>11</v>
      </c>
      <c r="AB14" s="84">
        <v>9</v>
      </c>
      <c r="AC14" s="84">
        <f t="shared" si="0"/>
        <v>105</v>
      </c>
      <c r="AD14" s="84">
        <f t="shared" si="0"/>
        <v>74</v>
      </c>
      <c r="AE14" s="84">
        <v>5</v>
      </c>
      <c r="AF14" s="84">
        <v>3</v>
      </c>
      <c r="AG14" s="84">
        <v>37</v>
      </c>
      <c r="AH14" s="84">
        <v>25</v>
      </c>
      <c r="AI14" s="84">
        <v>25</v>
      </c>
      <c r="AJ14" s="84">
        <v>15</v>
      </c>
      <c r="AK14" s="84">
        <v>7</v>
      </c>
      <c r="AL14" s="84">
        <v>11</v>
      </c>
      <c r="AM14" s="84">
        <v>31</v>
      </c>
      <c r="AN14" s="84">
        <v>20</v>
      </c>
    </row>
    <row r="15" spans="1:40" s="25" customFormat="1" ht="15.75" customHeight="1">
      <c r="A15" s="120" t="s">
        <v>241</v>
      </c>
      <c r="B15" s="84">
        <v>595</v>
      </c>
      <c r="C15" s="84">
        <v>119</v>
      </c>
      <c r="D15" s="84">
        <v>21</v>
      </c>
      <c r="E15" s="84">
        <v>128</v>
      </c>
      <c r="F15" s="84">
        <v>9</v>
      </c>
      <c r="G15" s="84">
        <v>94</v>
      </c>
      <c r="H15" s="84">
        <v>0</v>
      </c>
      <c r="I15" s="84">
        <v>0</v>
      </c>
      <c r="J15" s="84">
        <v>1</v>
      </c>
      <c r="K15" s="84">
        <v>24</v>
      </c>
      <c r="L15" s="84">
        <v>128</v>
      </c>
      <c r="M15" s="84">
        <v>81</v>
      </c>
      <c r="N15" s="84">
        <v>47</v>
      </c>
      <c r="O15" s="84">
        <v>68</v>
      </c>
      <c r="P15" s="84">
        <v>40</v>
      </c>
      <c r="Q15" s="84">
        <v>3</v>
      </c>
      <c r="R15" s="84">
        <v>4</v>
      </c>
      <c r="S15" s="84">
        <v>0</v>
      </c>
      <c r="T15" s="84">
        <v>2</v>
      </c>
      <c r="U15" s="84">
        <v>2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8</v>
      </c>
      <c r="AB15" s="84">
        <v>1</v>
      </c>
      <c r="AC15" s="84">
        <f t="shared" si="0"/>
        <v>81</v>
      </c>
      <c r="AD15" s="84">
        <f t="shared" si="0"/>
        <v>47</v>
      </c>
      <c r="AE15" s="84">
        <v>6</v>
      </c>
      <c r="AF15" s="84">
        <v>2</v>
      </c>
      <c r="AG15" s="84">
        <v>18</v>
      </c>
      <c r="AH15" s="84">
        <v>11</v>
      </c>
      <c r="AI15" s="84">
        <v>35</v>
      </c>
      <c r="AJ15" s="84">
        <v>16</v>
      </c>
      <c r="AK15" s="84">
        <v>14</v>
      </c>
      <c r="AL15" s="84">
        <v>6</v>
      </c>
      <c r="AM15" s="84">
        <v>8</v>
      </c>
      <c r="AN15" s="84">
        <v>12</v>
      </c>
    </row>
    <row r="16" spans="1:40" s="25" customFormat="1" ht="15.75" customHeight="1">
      <c r="A16" s="120" t="s">
        <v>242</v>
      </c>
      <c r="B16" s="84">
        <v>65</v>
      </c>
      <c r="C16" s="84">
        <v>26</v>
      </c>
      <c r="D16" s="84">
        <v>0</v>
      </c>
      <c r="E16" s="84">
        <v>86</v>
      </c>
      <c r="F16" s="84">
        <v>5</v>
      </c>
      <c r="G16" s="84">
        <v>38</v>
      </c>
      <c r="H16" s="84">
        <v>0</v>
      </c>
      <c r="I16" s="84">
        <v>4</v>
      </c>
      <c r="J16" s="84">
        <v>0</v>
      </c>
      <c r="K16" s="84">
        <v>39</v>
      </c>
      <c r="L16" s="84">
        <v>84</v>
      </c>
      <c r="M16" s="84">
        <v>58</v>
      </c>
      <c r="N16" s="84">
        <v>26</v>
      </c>
      <c r="O16" s="84">
        <v>49</v>
      </c>
      <c r="P16" s="84">
        <v>22</v>
      </c>
      <c r="Q16" s="84">
        <v>0</v>
      </c>
      <c r="R16" s="84">
        <v>1</v>
      </c>
      <c r="S16" s="84">
        <v>0</v>
      </c>
      <c r="T16" s="84">
        <v>1</v>
      </c>
      <c r="U16" s="84">
        <v>6</v>
      </c>
      <c r="V16" s="84">
        <v>1</v>
      </c>
      <c r="W16" s="84">
        <v>0</v>
      </c>
      <c r="X16" s="84">
        <v>0</v>
      </c>
      <c r="Y16" s="84">
        <v>0</v>
      </c>
      <c r="Z16" s="84">
        <v>0</v>
      </c>
      <c r="AA16" s="84">
        <v>3</v>
      </c>
      <c r="AB16" s="84">
        <v>1</v>
      </c>
      <c r="AC16" s="84">
        <f t="shared" si="0"/>
        <v>58</v>
      </c>
      <c r="AD16" s="84">
        <f t="shared" si="0"/>
        <v>26</v>
      </c>
      <c r="AE16" s="84">
        <v>0</v>
      </c>
      <c r="AF16" s="84">
        <v>1</v>
      </c>
      <c r="AG16" s="84">
        <v>11</v>
      </c>
      <c r="AH16" s="84">
        <v>10</v>
      </c>
      <c r="AI16" s="84">
        <v>21</v>
      </c>
      <c r="AJ16" s="84">
        <v>6</v>
      </c>
      <c r="AK16" s="84">
        <v>13</v>
      </c>
      <c r="AL16" s="84">
        <v>5</v>
      </c>
      <c r="AM16" s="84">
        <v>13</v>
      </c>
      <c r="AN16" s="84">
        <v>4</v>
      </c>
    </row>
    <row r="17" spans="1:40" s="25" customFormat="1" ht="15.75" customHeight="1">
      <c r="A17" s="120" t="s">
        <v>243</v>
      </c>
      <c r="B17" s="84">
        <v>230</v>
      </c>
      <c r="C17" s="84">
        <v>107</v>
      </c>
      <c r="D17" s="84">
        <v>17</v>
      </c>
      <c r="E17" s="84">
        <v>103</v>
      </c>
      <c r="F17" s="84">
        <v>6</v>
      </c>
      <c r="G17" s="84">
        <v>63</v>
      </c>
      <c r="H17" s="84">
        <v>5</v>
      </c>
      <c r="I17" s="84">
        <v>0</v>
      </c>
      <c r="J17" s="84">
        <v>0</v>
      </c>
      <c r="K17" s="84">
        <v>29</v>
      </c>
      <c r="L17" s="84">
        <v>94</v>
      </c>
      <c r="M17" s="84">
        <v>65</v>
      </c>
      <c r="N17" s="84">
        <v>29</v>
      </c>
      <c r="O17" s="84">
        <v>54</v>
      </c>
      <c r="P17" s="84">
        <v>26</v>
      </c>
      <c r="Q17" s="84">
        <v>0</v>
      </c>
      <c r="R17" s="84">
        <v>0</v>
      </c>
      <c r="S17" s="84">
        <v>2</v>
      </c>
      <c r="T17" s="84">
        <v>3</v>
      </c>
      <c r="U17" s="84">
        <v>2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7</v>
      </c>
      <c r="AB17" s="84">
        <v>0</v>
      </c>
      <c r="AC17" s="84">
        <f t="shared" si="0"/>
        <v>65</v>
      </c>
      <c r="AD17" s="84">
        <f t="shared" si="0"/>
        <v>29</v>
      </c>
      <c r="AE17" s="84">
        <v>0</v>
      </c>
      <c r="AF17" s="84">
        <v>0</v>
      </c>
      <c r="AG17" s="84">
        <v>7</v>
      </c>
      <c r="AH17" s="84">
        <v>4</v>
      </c>
      <c r="AI17" s="84">
        <v>24</v>
      </c>
      <c r="AJ17" s="84">
        <v>8</v>
      </c>
      <c r="AK17" s="84">
        <v>19</v>
      </c>
      <c r="AL17" s="84">
        <v>12</v>
      </c>
      <c r="AM17" s="84">
        <v>15</v>
      </c>
      <c r="AN17" s="84">
        <v>5</v>
      </c>
    </row>
    <row r="18" spans="1:40" s="25" customFormat="1" ht="15.75" customHeight="1">
      <c r="A18" s="120" t="s">
        <v>244</v>
      </c>
      <c r="B18" s="84">
        <v>65</v>
      </c>
      <c r="C18" s="84">
        <v>66</v>
      </c>
      <c r="D18" s="84">
        <v>8</v>
      </c>
      <c r="E18" s="84">
        <v>175</v>
      </c>
      <c r="F18" s="84">
        <v>13</v>
      </c>
      <c r="G18" s="84">
        <v>63</v>
      </c>
      <c r="H18" s="84">
        <v>0</v>
      </c>
      <c r="I18" s="84">
        <v>4</v>
      </c>
      <c r="J18" s="84">
        <v>6</v>
      </c>
      <c r="K18" s="84">
        <v>89</v>
      </c>
      <c r="L18" s="84">
        <v>168</v>
      </c>
      <c r="M18" s="84">
        <v>119</v>
      </c>
      <c r="N18" s="84">
        <v>49</v>
      </c>
      <c r="O18" s="84">
        <v>77</v>
      </c>
      <c r="P18" s="84">
        <v>38</v>
      </c>
      <c r="Q18" s="84">
        <v>0</v>
      </c>
      <c r="R18" s="84">
        <v>0</v>
      </c>
      <c r="S18" s="84">
        <v>3</v>
      </c>
      <c r="T18" s="84">
        <v>4</v>
      </c>
      <c r="U18" s="84">
        <v>6</v>
      </c>
      <c r="V18" s="84">
        <v>3</v>
      </c>
      <c r="W18" s="84">
        <v>0</v>
      </c>
      <c r="X18" s="84">
        <v>0</v>
      </c>
      <c r="Y18" s="84">
        <v>0</v>
      </c>
      <c r="Z18" s="84">
        <v>0</v>
      </c>
      <c r="AA18" s="84">
        <v>33</v>
      </c>
      <c r="AB18" s="84">
        <v>4</v>
      </c>
      <c r="AC18" s="84">
        <f t="shared" si="0"/>
        <v>119</v>
      </c>
      <c r="AD18" s="84">
        <f t="shared" si="0"/>
        <v>49</v>
      </c>
      <c r="AE18" s="84">
        <v>4</v>
      </c>
      <c r="AF18" s="84">
        <v>2</v>
      </c>
      <c r="AG18" s="84">
        <v>22</v>
      </c>
      <c r="AH18" s="84">
        <v>4</v>
      </c>
      <c r="AI18" s="84">
        <v>39</v>
      </c>
      <c r="AJ18" s="84">
        <v>19</v>
      </c>
      <c r="AK18" s="84">
        <v>30</v>
      </c>
      <c r="AL18" s="84">
        <v>19</v>
      </c>
      <c r="AM18" s="84">
        <v>24</v>
      </c>
      <c r="AN18" s="84">
        <v>5</v>
      </c>
    </row>
    <row r="19" spans="1:40" s="25" customFormat="1" ht="15.75" customHeight="1">
      <c r="A19" s="120" t="s">
        <v>245</v>
      </c>
      <c r="B19" s="84">
        <v>10</v>
      </c>
      <c r="C19" s="84">
        <v>15</v>
      </c>
      <c r="D19" s="84">
        <v>0</v>
      </c>
      <c r="E19" s="84">
        <v>224</v>
      </c>
      <c r="F19" s="84">
        <v>13</v>
      </c>
      <c r="G19" s="84">
        <v>66</v>
      </c>
      <c r="H19" s="84">
        <v>2</v>
      </c>
      <c r="I19" s="84">
        <v>0</v>
      </c>
      <c r="J19" s="84">
        <v>0</v>
      </c>
      <c r="K19" s="84">
        <v>143</v>
      </c>
      <c r="L19" s="84">
        <v>217</v>
      </c>
      <c r="M19" s="84">
        <v>141</v>
      </c>
      <c r="N19" s="84">
        <v>76</v>
      </c>
      <c r="O19" s="84">
        <v>123</v>
      </c>
      <c r="P19" s="84">
        <v>55</v>
      </c>
      <c r="Q19" s="84">
        <v>3</v>
      </c>
      <c r="R19" s="84">
        <v>3</v>
      </c>
      <c r="S19" s="84">
        <v>2</v>
      </c>
      <c r="T19" s="84">
        <v>9</v>
      </c>
      <c r="U19" s="84">
        <v>6</v>
      </c>
      <c r="V19" s="84">
        <v>3</v>
      </c>
      <c r="W19" s="84">
        <v>0</v>
      </c>
      <c r="X19" s="84">
        <v>0</v>
      </c>
      <c r="Y19" s="84">
        <v>0</v>
      </c>
      <c r="Z19" s="84">
        <v>0</v>
      </c>
      <c r="AA19" s="84">
        <v>7</v>
      </c>
      <c r="AB19" s="84">
        <v>6</v>
      </c>
      <c r="AC19" s="84">
        <f t="shared" si="0"/>
        <v>141</v>
      </c>
      <c r="AD19" s="84">
        <f t="shared" si="0"/>
        <v>76</v>
      </c>
      <c r="AE19" s="84">
        <v>8</v>
      </c>
      <c r="AF19" s="84">
        <v>4</v>
      </c>
      <c r="AG19" s="84">
        <v>30</v>
      </c>
      <c r="AH19" s="84">
        <v>9</v>
      </c>
      <c r="AI19" s="84">
        <v>56</v>
      </c>
      <c r="AJ19" s="84">
        <v>34</v>
      </c>
      <c r="AK19" s="84">
        <v>42</v>
      </c>
      <c r="AL19" s="84">
        <v>24</v>
      </c>
      <c r="AM19" s="84">
        <v>5</v>
      </c>
      <c r="AN19" s="84">
        <v>5</v>
      </c>
    </row>
    <row r="20" spans="1:40" s="25" customFormat="1" ht="15.75" customHeight="1">
      <c r="A20" s="120" t="s">
        <v>246</v>
      </c>
      <c r="B20" s="84">
        <v>2054</v>
      </c>
      <c r="C20" s="84">
        <v>1015</v>
      </c>
      <c r="D20" s="84">
        <v>0</v>
      </c>
      <c r="E20" s="84">
        <v>133</v>
      </c>
      <c r="F20" s="84">
        <v>14</v>
      </c>
      <c r="G20" s="84">
        <v>119</v>
      </c>
      <c r="H20" s="84">
        <v>0</v>
      </c>
      <c r="I20" s="84">
        <v>0</v>
      </c>
      <c r="J20" s="84">
        <v>0</v>
      </c>
      <c r="K20" s="84">
        <v>0</v>
      </c>
      <c r="L20" s="84">
        <v>133</v>
      </c>
      <c r="M20" s="84">
        <v>83</v>
      </c>
      <c r="N20" s="84">
        <v>50</v>
      </c>
      <c r="O20" s="84">
        <v>53</v>
      </c>
      <c r="P20" s="84">
        <v>44</v>
      </c>
      <c r="Q20" s="84">
        <v>3</v>
      </c>
      <c r="R20" s="84">
        <v>1</v>
      </c>
      <c r="S20" s="84">
        <v>4</v>
      </c>
      <c r="T20" s="84">
        <v>2</v>
      </c>
      <c r="U20" s="84">
        <v>13</v>
      </c>
      <c r="V20" s="84">
        <v>3</v>
      </c>
      <c r="W20" s="84">
        <v>0</v>
      </c>
      <c r="X20" s="84">
        <v>0</v>
      </c>
      <c r="Y20" s="84">
        <v>0</v>
      </c>
      <c r="Z20" s="84">
        <v>0</v>
      </c>
      <c r="AA20" s="84">
        <v>10</v>
      </c>
      <c r="AB20" s="84">
        <v>0</v>
      </c>
      <c r="AC20" s="84">
        <f t="shared" si="0"/>
        <v>83</v>
      </c>
      <c r="AD20" s="84">
        <f t="shared" si="0"/>
        <v>50</v>
      </c>
      <c r="AE20" s="84">
        <v>8</v>
      </c>
      <c r="AF20" s="84">
        <v>1</v>
      </c>
      <c r="AG20" s="84">
        <v>11</v>
      </c>
      <c r="AH20" s="84">
        <v>8</v>
      </c>
      <c r="AI20" s="84">
        <v>37</v>
      </c>
      <c r="AJ20" s="84">
        <v>18</v>
      </c>
      <c r="AK20" s="84">
        <v>12</v>
      </c>
      <c r="AL20" s="84">
        <v>7</v>
      </c>
      <c r="AM20" s="84">
        <v>15</v>
      </c>
      <c r="AN20" s="84">
        <v>16</v>
      </c>
    </row>
    <row r="21" spans="1:40" s="25" customFormat="1" ht="15.75" customHeight="1">
      <c r="A21" s="120" t="s">
        <v>247</v>
      </c>
      <c r="B21" s="84">
        <v>706</v>
      </c>
      <c r="C21" s="84">
        <v>189</v>
      </c>
      <c r="D21" s="84">
        <v>71</v>
      </c>
      <c r="E21" s="84">
        <v>121</v>
      </c>
      <c r="F21" s="84">
        <v>8</v>
      </c>
      <c r="G21" s="84">
        <v>104</v>
      </c>
      <c r="H21" s="84">
        <v>0</v>
      </c>
      <c r="I21" s="84">
        <v>0</v>
      </c>
      <c r="J21" s="84">
        <v>0</v>
      </c>
      <c r="K21" s="84">
        <v>9</v>
      </c>
      <c r="L21" s="84">
        <v>121</v>
      </c>
      <c r="M21" s="84">
        <v>75</v>
      </c>
      <c r="N21" s="84">
        <v>46</v>
      </c>
      <c r="O21" s="84">
        <v>59</v>
      </c>
      <c r="P21" s="84">
        <v>37</v>
      </c>
      <c r="Q21" s="84">
        <v>5</v>
      </c>
      <c r="R21" s="84">
        <v>2</v>
      </c>
      <c r="S21" s="84">
        <v>2</v>
      </c>
      <c r="T21" s="84">
        <v>0</v>
      </c>
      <c r="U21" s="84">
        <v>4</v>
      </c>
      <c r="V21" s="84">
        <v>5</v>
      </c>
      <c r="W21" s="84">
        <v>0</v>
      </c>
      <c r="X21" s="84">
        <v>0</v>
      </c>
      <c r="Y21" s="84">
        <v>0</v>
      </c>
      <c r="Z21" s="84">
        <v>0</v>
      </c>
      <c r="AA21" s="84">
        <v>5</v>
      </c>
      <c r="AB21" s="84">
        <v>2</v>
      </c>
      <c r="AC21" s="84">
        <f t="shared" si="0"/>
        <v>75</v>
      </c>
      <c r="AD21" s="84">
        <f t="shared" si="0"/>
        <v>46</v>
      </c>
      <c r="AE21" s="84">
        <v>2</v>
      </c>
      <c r="AF21" s="84">
        <v>0</v>
      </c>
      <c r="AG21" s="84">
        <v>7</v>
      </c>
      <c r="AH21" s="84">
        <v>8</v>
      </c>
      <c r="AI21" s="84">
        <v>35</v>
      </c>
      <c r="AJ21" s="84">
        <v>18</v>
      </c>
      <c r="AK21" s="84">
        <v>24</v>
      </c>
      <c r="AL21" s="84">
        <v>16</v>
      </c>
      <c r="AM21" s="84">
        <v>7</v>
      </c>
      <c r="AN21" s="84">
        <v>4</v>
      </c>
    </row>
    <row r="22" spans="1:40" s="25" customFormat="1" ht="15.75" customHeight="1">
      <c r="A22" s="120" t="s">
        <v>248</v>
      </c>
      <c r="B22" s="84">
        <v>60</v>
      </c>
      <c r="C22" s="84">
        <v>19</v>
      </c>
      <c r="D22" s="84">
        <v>0</v>
      </c>
      <c r="E22" s="84">
        <v>42</v>
      </c>
      <c r="F22" s="84">
        <v>9</v>
      </c>
      <c r="G22" s="84">
        <v>28</v>
      </c>
      <c r="H22" s="84">
        <v>2</v>
      </c>
      <c r="I22" s="84">
        <v>0</v>
      </c>
      <c r="J22" s="84">
        <v>0</v>
      </c>
      <c r="K22" s="84">
        <v>3</v>
      </c>
      <c r="L22" s="84">
        <v>39</v>
      </c>
      <c r="M22" s="84">
        <v>24</v>
      </c>
      <c r="N22" s="84">
        <v>15</v>
      </c>
      <c r="O22" s="84">
        <v>15</v>
      </c>
      <c r="P22" s="84">
        <v>8</v>
      </c>
      <c r="Q22" s="84">
        <v>2</v>
      </c>
      <c r="R22" s="84">
        <v>2</v>
      </c>
      <c r="S22" s="84">
        <v>2</v>
      </c>
      <c r="T22" s="84">
        <v>2</v>
      </c>
      <c r="U22" s="84">
        <v>4</v>
      </c>
      <c r="V22" s="84">
        <v>3</v>
      </c>
      <c r="W22" s="84">
        <v>0</v>
      </c>
      <c r="X22" s="84">
        <v>0</v>
      </c>
      <c r="Y22" s="84">
        <v>0</v>
      </c>
      <c r="Z22" s="84">
        <v>0</v>
      </c>
      <c r="AA22" s="84">
        <v>1</v>
      </c>
      <c r="AB22" s="84">
        <v>0</v>
      </c>
      <c r="AC22" s="84">
        <f t="shared" si="0"/>
        <v>24</v>
      </c>
      <c r="AD22" s="84">
        <f t="shared" si="0"/>
        <v>15</v>
      </c>
      <c r="AE22" s="84">
        <v>0</v>
      </c>
      <c r="AF22" s="84">
        <v>0</v>
      </c>
      <c r="AG22" s="84">
        <v>4</v>
      </c>
      <c r="AH22" s="84">
        <v>1</v>
      </c>
      <c r="AI22" s="84">
        <v>9</v>
      </c>
      <c r="AJ22" s="84">
        <v>3</v>
      </c>
      <c r="AK22" s="84">
        <v>9</v>
      </c>
      <c r="AL22" s="84">
        <v>8</v>
      </c>
      <c r="AM22" s="84">
        <v>2</v>
      </c>
      <c r="AN22" s="84">
        <v>3</v>
      </c>
    </row>
    <row r="23" spans="1:40" s="25" customFormat="1" ht="15.75" customHeight="1">
      <c r="A23" s="120" t="s">
        <v>249</v>
      </c>
      <c r="B23" s="84">
        <v>99</v>
      </c>
      <c r="C23" s="84">
        <v>44</v>
      </c>
      <c r="D23" s="84">
        <v>3</v>
      </c>
      <c r="E23" s="84">
        <v>166</v>
      </c>
      <c r="F23" s="84">
        <v>16</v>
      </c>
      <c r="G23" s="84">
        <v>91</v>
      </c>
      <c r="H23" s="84">
        <v>1</v>
      </c>
      <c r="I23" s="84">
        <v>0</v>
      </c>
      <c r="J23" s="84">
        <v>1</v>
      </c>
      <c r="K23" s="84">
        <v>57</v>
      </c>
      <c r="L23" s="84">
        <v>177</v>
      </c>
      <c r="M23" s="84">
        <v>101</v>
      </c>
      <c r="N23" s="84">
        <v>76</v>
      </c>
      <c r="O23" s="84">
        <v>77</v>
      </c>
      <c r="P23" s="84">
        <v>65</v>
      </c>
      <c r="Q23" s="84">
        <v>1</v>
      </c>
      <c r="R23" s="84">
        <v>0</v>
      </c>
      <c r="S23" s="84">
        <v>4</v>
      </c>
      <c r="T23" s="84">
        <v>3</v>
      </c>
      <c r="U23" s="84">
        <v>4</v>
      </c>
      <c r="V23" s="84">
        <v>5</v>
      </c>
      <c r="W23" s="84">
        <v>0</v>
      </c>
      <c r="X23" s="84">
        <v>0</v>
      </c>
      <c r="Y23" s="84">
        <v>0</v>
      </c>
      <c r="Z23" s="84">
        <v>0</v>
      </c>
      <c r="AA23" s="84">
        <v>15</v>
      </c>
      <c r="AB23" s="84">
        <v>3</v>
      </c>
      <c r="AC23" s="84">
        <f t="shared" si="0"/>
        <v>101</v>
      </c>
      <c r="AD23" s="84">
        <f t="shared" si="0"/>
        <v>76</v>
      </c>
      <c r="AE23" s="84">
        <v>7</v>
      </c>
      <c r="AF23" s="84">
        <v>0</v>
      </c>
      <c r="AG23" s="84">
        <v>6</v>
      </c>
      <c r="AH23" s="84">
        <v>5</v>
      </c>
      <c r="AI23" s="84">
        <v>24</v>
      </c>
      <c r="AJ23" s="84">
        <v>23</v>
      </c>
      <c r="AK23" s="84">
        <v>27</v>
      </c>
      <c r="AL23" s="84">
        <v>28</v>
      </c>
      <c r="AM23" s="84">
        <v>37</v>
      </c>
      <c r="AN23" s="84">
        <v>20</v>
      </c>
    </row>
    <row r="24" spans="1:40" s="25" customFormat="1" ht="15.75" customHeight="1">
      <c r="A24" s="120" t="s">
        <v>250</v>
      </c>
      <c r="B24" s="84">
        <v>13</v>
      </c>
      <c r="C24" s="84">
        <v>0</v>
      </c>
      <c r="D24" s="84">
        <v>0</v>
      </c>
      <c r="E24" s="84">
        <v>8</v>
      </c>
      <c r="F24" s="84">
        <v>0</v>
      </c>
      <c r="G24" s="84">
        <v>4</v>
      </c>
      <c r="H24" s="84">
        <v>0</v>
      </c>
      <c r="I24" s="84">
        <v>1</v>
      </c>
      <c r="J24" s="84">
        <v>0</v>
      </c>
      <c r="K24" s="84">
        <v>3</v>
      </c>
      <c r="L24" s="84">
        <v>7</v>
      </c>
      <c r="M24" s="84">
        <v>5</v>
      </c>
      <c r="N24" s="84">
        <v>2</v>
      </c>
      <c r="O24" s="84">
        <v>4</v>
      </c>
      <c r="P24" s="84">
        <v>2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1</v>
      </c>
      <c r="AB24" s="84">
        <v>0</v>
      </c>
      <c r="AC24" s="84">
        <f t="shared" si="0"/>
        <v>5</v>
      </c>
      <c r="AD24" s="84">
        <f t="shared" si="0"/>
        <v>2</v>
      </c>
      <c r="AE24" s="84">
        <v>0</v>
      </c>
      <c r="AF24" s="84">
        <v>0</v>
      </c>
      <c r="AG24" s="84">
        <v>2</v>
      </c>
      <c r="AH24" s="84">
        <v>0</v>
      </c>
      <c r="AI24" s="84">
        <v>1</v>
      </c>
      <c r="AJ24" s="84">
        <v>2</v>
      </c>
      <c r="AK24" s="84">
        <v>2</v>
      </c>
      <c r="AL24" s="84">
        <v>0</v>
      </c>
      <c r="AM24" s="84">
        <v>0</v>
      </c>
      <c r="AN24" s="84">
        <v>0</v>
      </c>
    </row>
    <row r="25" spans="1:40" s="25" customFormat="1" ht="15.75" customHeight="1">
      <c r="A25" s="120" t="s">
        <v>251</v>
      </c>
      <c r="B25" s="84">
        <v>25</v>
      </c>
      <c r="C25" s="84">
        <v>41</v>
      </c>
      <c r="D25" s="84">
        <v>0</v>
      </c>
      <c r="E25" s="84">
        <v>68</v>
      </c>
      <c r="F25" s="84">
        <v>2</v>
      </c>
      <c r="G25" s="84">
        <v>39</v>
      </c>
      <c r="H25" s="84">
        <v>1</v>
      </c>
      <c r="I25" s="84">
        <v>1</v>
      </c>
      <c r="J25" s="84">
        <v>2</v>
      </c>
      <c r="K25" s="84">
        <v>23</v>
      </c>
      <c r="L25" s="84">
        <v>67</v>
      </c>
      <c r="M25" s="84">
        <v>47</v>
      </c>
      <c r="N25" s="84">
        <v>20</v>
      </c>
      <c r="O25" s="84">
        <v>41</v>
      </c>
      <c r="P25" s="84">
        <v>13</v>
      </c>
      <c r="Q25" s="84">
        <v>0</v>
      </c>
      <c r="R25" s="84">
        <v>0</v>
      </c>
      <c r="S25" s="84">
        <v>0</v>
      </c>
      <c r="T25" s="84">
        <v>2</v>
      </c>
      <c r="U25" s="84">
        <v>3</v>
      </c>
      <c r="V25" s="84">
        <v>1</v>
      </c>
      <c r="W25" s="84">
        <v>1</v>
      </c>
      <c r="X25" s="84">
        <v>0</v>
      </c>
      <c r="Y25" s="84">
        <v>0</v>
      </c>
      <c r="Z25" s="84">
        <v>0</v>
      </c>
      <c r="AA25" s="84">
        <v>2</v>
      </c>
      <c r="AB25" s="84">
        <v>4</v>
      </c>
      <c r="AC25" s="84">
        <f t="shared" si="0"/>
        <v>47</v>
      </c>
      <c r="AD25" s="84">
        <f t="shared" si="0"/>
        <v>20</v>
      </c>
      <c r="AE25" s="84">
        <v>1</v>
      </c>
      <c r="AF25" s="84">
        <v>1</v>
      </c>
      <c r="AG25" s="84">
        <v>15</v>
      </c>
      <c r="AH25" s="84">
        <v>7</v>
      </c>
      <c r="AI25" s="84">
        <v>22</v>
      </c>
      <c r="AJ25" s="84">
        <v>6</v>
      </c>
      <c r="AK25" s="84">
        <v>6</v>
      </c>
      <c r="AL25" s="84">
        <v>5</v>
      </c>
      <c r="AM25" s="84">
        <v>3</v>
      </c>
      <c r="AN25" s="84">
        <v>1</v>
      </c>
    </row>
    <row r="26" spans="1:40" s="25" customFormat="1" ht="15.75" customHeight="1">
      <c r="A26" s="120" t="s">
        <v>252</v>
      </c>
      <c r="B26" s="84">
        <v>107</v>
      </c>
      <c r="C26" s="84">
        <v>18</v>
      </c>
      <c r="D26" s="84">
        <v>0</v>
      </c>
      <c r="E26" s="84">
        <v>62</v>
      </c>
      <c r="F26" s="84">
        <v>1</v>
      </c>
      <c r="G26" s="84">
        <v>45</v>
      </c>
      <c r="H26" s="84">
        <v>0</v>
      </c>
      <c r="I26" s="84">
        <v>0</v>
      </c>
      <c r="J26" s="84">
        <v>0</v>
      </c>
      <c r="K26" s="84">
        <v>16</v>
      </c>
      <c r="L26" s="84">
        <v>63</v>
      </c>
      <c r="M26" s="84">
        <v>43</v>
      </c>
      <c r="N26" s="84">
        <v>20</v>
      </c>
      <c r="O26" s="84">
        <v>43</v>
      </c>
      <c r="P26" s="84">
        <v>17</v>
      </c>
      <c r="Q26" s="84">
        <v>0</v>
      </c>
      <c r="R26" s="84">
        <v>1</v>
      </c>
      <c r="S26" s="84">
        <v>0</v>
      </c>
      <c r="T26" s="84">
        <v>1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1</v>
      </c>
      <c r="AC26" s="84">
        <f t="shared" si="0"/>
        <v>43</v>
      </c>
      <c r="AD26" s="84">
        <f t="shared" si="0"/>
        <v>20</v>
      </c>
      <c r="AE26" s="84">
        <v>1</v>
      </c>
      <c r="AF26" s="84">
        <v>0</v>
      </c>
      <c r="AG26" s="84">
        <v>9</v>
      </c>
      <c r="AH26" s="84">
        <v>9</v>
      </c>
      <c r="AI26" s="84">
        <v>15</v>
      </c>
      <c r="AJ26" s="84">
        <v>4</v>
      </c>
      <c r="AK26" s="84">
        <v>7</v>
      </c>
      <c r="AL26" s="84">
        <v>2</v>
      </c>
      <c r="AM26" s="84">
        <v>11</v>
      </c>
      <c r="AN26" s="84">
        <v>5</v>
      </c>
    </row>
    <row r="27" spans="1:40" s="25" customFormat="1" ht="15.75" customHeight="1">
      <c r="A27" s="120" t="s">
        <v>253</v>
      </c>
      <c r="B27" s="84">
        <v>67</v>
      </c>
      <c r="C27" s="84">
        <v>14</v>
      </c>
      <c r="D27" s="84">
        <v>2</v>
      </c>
      <c r="E27" s="84">
        <v>250</v>
      </c>
      <c r="F27" s="84">
        <v>12</v>
      </c>
      <c r="G27" s="84">
        <v>50</v>
      </c>
      <c r="H27" s="84">
        <v>0</v>
      </c>
      <c r="I27" s="84">
        <v>0</v>
      </c>
      <c r="J27" s="84">
        <v>0</v>
      </c>
      <c r="K27" s="84">
        <v>188</v>
      </c>
      <c r="L27" s="84">
        <v>241</v>
      </c>
      <c r="M27" s="84">
        <v>124</v>
      </c>
      <c r="N27" s="84">
        <v>117</v>
      </c>
      <c r="O27" s="84">
        <v>104</v>
      </c>
      <c r="P27" s="84">
        <v>99</v>
      </c>
      <c r="Q27" s="84">
        <v>0</v>
      </c>
      <c r="R27" s="84">
        <v>0</v>
      </c>
      <c r="S27" s="84">
        <v>1</v>
      </c>
      <c r="T27" s="84">
        <v>4</v>
      </c>
      <c r="U27" s="84">
        <v>0</v>
      </c>
      <c r="V27" s="84">
        <v>0</v>
      </c>
      <c r="W27" s="84">
        <v>0</v>
      </c>
      <c r="X27" s="84">
        <v>1</v>
      </c>
      <c r="Y27" s="84">
        <v>0</v>
      </c>
      <c r="Z27" s="84">
        <v>0</v>
      </c>
      <c r="AA27" s="84">
        <v>19</v>
      </c>
      <c r="AB27" s="84">
        <v>13</v>
      </c>
      <c r="AC27" s="84">
        <f t="shared" si="0"/>
        <v>124</v>
      </c>
      <c r="AD27" s="84">
        <f t="shared" si="0"/>
        <v>117</v>
      </c>
      <c r="AE27" s="84">
        <v>4</v>
      </c>
      <c r="AF27" s="84">
        <v>1</v>
      </c>
      <c r="AG27" s="84">
        <v>12</v>
      </c>
      <c r="AH27" s="84">
        <v>10</v>
      </c>
      <c r="AI27" s="84">
        <v>24</v>
      </c>
      <c r="AJ27" s="84">
        <v>32</v>
      </c>
      <c r="AK27" s="84">
        <v>10</v>
      </c>
      <c r="AL27" s="84">
        <v>15</v>
      </c>
      <c r="AM27" s="84">
        <v>74</v>
      </c>
      <c r="AN27" s="84">
        <v>59</v>
      </c>
    </row>
    <row r="28" spans="1:40" s="25" customFormat="1" ht="15.75" customHeight="1">
      <c r="A28" s="120" t="s">
        <v>254</v>
      </c>
      <c r="B28" s="84">
        <v>86</v>
      </c>
      <c r="C28" s="84">
        <v>37</v>
      </c>
      <c r="D28" s="84">
        <v>3</v>
      </c>
      <c r="E28" s="84">
        <v>35</v>
      </c>
      <c r="F28" s="84">
        <v>6</v>
      </c>
      <c r="G28" s="84">
        <v>21</v>
      </c>
      <c r="H28" s="84">
        <v>0</v>
      </c>
      <c r="I28" s="84">
        <v>0</v>
      </c>
      <c r="J28" s="84">
        <v>0</v>
      </c>
      <c r="K28" s="84">
        <v>8</v>
      </c>
      <c r="L28" s="84">
        <v>35</v>
      </c>
      <c r="M28" s="84">
        <v>25</v>
      </c>
      <c r="N28" s="84">
        <v>10</v>
      </c>
      <c r="O28" s="84">
        <v>16</v>
      </c>
      <c r="P28" s="84">
        <v>10</v>
      </c>
      <c r="Q28" s="84">
        <v>0</v>
      </c>
      <c r="R28" s="84">
        <v>0</v>
      </c>
      <c r="S28" s="84">
        <v>3</v>
      </c>
      <c r="T28" s="84">
        <v>0</v>
      </c>
      <c r="U28" s="84">
        <v>6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f t="shared" si="0"/>
        <v>25</v>
      </c>
      <c r="AD28" s="84">
        <f t="shared" si="0"/>
        <v>10</v>
      </c>
      <c r="AE28" s="84">
        <v>0</v>
      </c>
      <c r="AF28" s="84">
        <v>0</v>
      </c>
      <c r="AG28" s="84">
        <v>5</v>
      </c>
      <c r="AH28" s="84">
        <v>10</v>
      </c>
      <c r="AI28" s="84">
        <v>8</v>
      </c>
      <c r="AJ28" s="84">
        <v>0</v>
      </c>
      <c r="AK28" s="84">
        <v>3</v>
      </c>
      <c r="AL28" s="84">
        <v>0</v>
      </c>
      <c r="AM28" s="84">
        <v>9</v>
      </c>
      <c r="AN28" s="84">
        <v>0</v>
      </c>
    </row>
    <row r="29" spans="1:40" s="25" customFormat="1" ht="15.75" customHeight="1">
      <c r="A29" s="121" t="s">
        <v>422</v>
      </c>
      <c r="B29" s="84">
        <v>109</v>
      </c>
      <c r="C29" s="84">
        <v>56</v>
      </c>
      <c r="D29" s="84">
        <v>18</v>
      </c>
      <c r="E29" s="84">
        <v>150</v>
      </c>
      <c r="F29" s="84">
        <v>5</v>
      </c>
      <c r="G29" s="84">
        <v>137</v>
      </c>
      <c r="H29" s="84">
        <v>0</v>
      </c>
      <c r="I29" s="84">
        <v>0</v>
      </c>
      <c r="J29" s="84">
        <v>0</v>
      </c>
      <c r="K29" s="84">
        <v>8</v>
      </c>
      <c r="L29" s="84">
        <v>140</v>
      </c>
      <c r="M29" s="84">
        <v>104</v>
      </c>
      <c r="N29" s="84">
        <v>36</v>
      </c>
      <c r="O29" s="84">
        <v>86</v>
      </c>
      <c r="P29" s="84">
        <v>34</v>
      </c>
      <c r="Q29" s="84">
        <v>0</v>
      </c>
      <c r="R29" s="84">
        <v>0</v>
      </c>
      <c r="S29" s="84">
        <v>7</v>
      </c>
      <c r="T29" s="84">
        <v>2</v>
      </c>
      <c r="U29" s="84">
        <v>8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3</v>
      </c>
      <c r="AB29" s="84">
        <v>0</v>
      </c>
      <c r="AC29" s="84">
        <f t="shared" si="0"/>
        <v>104</v>
      </c>
      <c r="AD29" s="84">
        <f t="shared" si="0"/>
        <v>36</v>
      </c>
      <c r="AE29" s="84">
        <v>3</v>
      </c>
      <c r="AF29" s="84">
        <v>0</v>
      </c>
      <c r="AG29" s="84">
        <v>36</v>
      </c>
      <c r="AH29" s="84">
        <v>11</v>
      </c>
      <c r="AI29" s="84">
        <v>32</v>
      </c>
      <c r="AJ29" s="84">
        <v>13</v>
      </c>
      <c r="AK29" s="84">
        <v>31</v>
      </c>
      <c r="AL29" s="84">
        <v>8</v>
      </c>
      <c r="AM29" s="84">
        <v>2</v>
      </c>
      <c r="AN29" s="84">
        <v>4</v>
      </c>
    </row>
    <row r="30" spans="1:40" s="25" customFormat="1" ht="15.75" customHeight="1">
      <c r="A30" s="119" t="s">
        <v>418</v>
      </c>
      <c r="B30" s="83">
        <v>1108</v>
      </c>
      <c r="C30" s="83">
        <v>208</v>
      </c>
      <c r="D30" s="83">
        <v>181</v>
      </c>
      <c r="E30" s="83">
        <v>633</v>
      </c>
      <c r="F30" s="83">
        <v>20</v>
      </c>
      <c r="G30" s="83">
        <v>223</v>
      </c>
      <c r="H30" s="83">
        <v>1</v>
      </c>
      <c r="I30" s="83">
        <v>0</v>
      </c>
      <c r="J30" s="83">
        <v>25</v>
      </c>
      <c r="K30" s="83">
        <v>364</v>
      </c>
      <c r="L30" s="83">
        <v>602</v>
      </c>
      <c r="M30" s="83">
        <v>369</v>
      </c>
      <c r="N30" s="83">
        <v>233</v>
      </c>
      <c r="O30" s="83">
        <v>317</v>
      </c>
      <c r="P30" s="83">
        <v>202</v>
      </c>
      <c r="Q30" s="83">
        <v>2</v>
      </c>
      <c r="R30" s="83">
        <v>0</v>
      </c>
      <c r="S30" s="83">
        <v>6</v>
      </c>
      <c r="T30" s="83">
        <v>13</v>
      </c>
      <c r="U30" s="83">
        <v>23</v>
      </c>
      <c r="V30" s="83">
        <v>13</v>
      </c>
      <c r="W30" s="83">
        <v>1</v>
      </c>
      <c r="X30" s="83">
        <v>0</v>
      </c>
      <c r="Y30" s="83">
        <v>0</v>
      </c>
      <c r="Z30" s="83">
        <v>0</v>
      </c>
      <c r="AA30" s="83">
        <v>20</v>
      </c>
      <c r="AB30" s="83">
        <v>5</v>
      </c>
      <c r="AC30" s="83">
        <f t="shared" si="0"/>
        <v>369</v>
      </c>
      <c r="AD30" s="83">
        <f t="shared" si="0"/>
        <v>233</v>
      </c>
      <c r="AE30" s="83">
        <v>50</v>
      </c>
      <c r="AF30" s="83">
        <v>31</v>
      </c>
      <c r="AG30" s="83">
        <v>70</v>
      </c>
      <c r="AH30" s="83">
        <v>61</v>
      </c>
      <c r="AI30" s="83">
        <v>53</v>
      </c>
      <c r="AJ30" s="83">
        <v>23</v>
      </c>
      <c r="AK30" s="83">
        <v>20</v>
      </c>
      <c r="AL30" s="83">
        <v>17</v>
      </c>
      <c r="AM30" s="83">
        <v>176</v>
      </c>
      <c r="AN30" s="83">
        <v>101</v>
      </c>
    </row>
    <row r="31" spans="1:40" s="25" customFormat="1" ht="15.75" customHeight="1">
      <c r="A31" s="118" t="s">
        <v>255</v>
      </c>
      <c r="B31" s="83">
        <v>482</v>
      </c>
      <c r="C31" s="83">
        <v>38</v>
      </c>
      <c r="D31" s="83">
        <v>30</v>
      </c>
      <c r="E31" s="83">
        <v>204</v>
      </c>
      <c r="F31" s="83">
        <v>25</v>
      </c>
      <c r="G31" s="83">
        <v>99</v>
      </c>
      <c r="H31" s="83">
        <v>0</v>
      </c>
      <c r="I31" s="83">
        <v>0</v>
      </c>
      <c r="J31" s="83">
        <v>13</v>
      </c>
      <c r="K31" s="83">
        <v>67</v>
      </c>
      <c r="L31" s="83">
        <v>153</v>
      </c>
      <c r="M31" s="83">
        <v>83</v>
      </c>
      <c r="N31" s="83">
        <v>70</v>
      </c>
      <c r="O31" s="83">
        <v>62</v>
      </c>
      <c r="P31" s="83">
        <v>60</v>
      </c>
      <c r="Q31" s="83">
        <v>0</v>
      </c>
      <c r="R31" s="83">
        <v>2</v>
      </c>
      <c r="S31" s="83">
        <v>1</v>
      </c>
      <c r="T31" s="83">
        <v>1</v>
      </c>
      <c r="U31" s="83">
        <v>3</v>
      </c>
      <c r="V31" s="83">
        <v>2</v>
      </c>
      <c r="W31" s="83">
        <v>1</v>
      </c>
      <c r="X31" s="83">
        <v>2</v>
      </c>
      <c r="Y31" s="83">
        <v>0</v>
      </c>
      <c r="Z31" s="83">
        <v>0</v>
      </c>
      <c r="AA31" s="83">
        <v>16</v>
      </c>
      <c r="AB31" s="83">
        <v>3</v>
      </c>
      <c r="AC31" s="83">
        <f t="shared" si="0"/>
        <v>83</v>
      </c>
      <c r="AD31" s="83">
        <f t="shared" si="0"/>
        <v>70</v>
      </c>
      <c r="AE31" s="83">
        <v>7</v>
      </c>
      <c r="AF31" s="83">
        <v>5</v>
      </c>
      <c r="AG31" s="83">
        <v>16</v>
      </c>
      <c r="AH31" s="83">
        <v>13</v>
      </c>
      <c r="AI31" s="83">
        <v>12</v>
      </c>
      <c r="AJ31" s="83">
        <v>10</v>
      </c>
      <c r="AK31" s="83">
        <v>9</v>
      </c>
      <c r="AL31" s="83">
        <v>8</v>
      </c>
      <c r="AM31" s="83">
        <v>39</v>
      </c>
      <c r="AN31" s="83">
        <v>34</v>
      </c>
    </row>
    <row r="32" spans="1:40" s="25" customFormat="1" ht="15.75" customHeight="1">
      <c r="A32" s="120" t="s">
        <v>256</v>
      </c>
      <c r="B32" s="84">
        <v>2</v>
      </c>
      <c r="C32" s="84">
        <v>3</v>
      </c>
      <c r="D32" s="84">
        <v>0</v>
      </c>
      <c r="E32" s="84">
        <v>1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1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f t="shared" si="0"/>
        <v>0</v>
      </c>
      <c r="AD32" s="84">
        <f t="shared" si="0"/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</row>
    <row r="33" spans="1:40" s="25" customFormat="1" ht="15.75" customHeight="1">
      <c r="A33" s="122" t="s">
        <v>257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0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>
      <c r="A34" s="6" t="s">
        <v>258</v>
      </c>
    </row>
    <row r="35" spans="1:40" ht="15.75" customHeight="1">
      <c r="A35" s="20" t="s">
        <v>92</v>
      </c>
    </row>
  </sheetData>
  <mergeCells count="58">
    <mergeCell ref="AN6:AN7"/>
    <mergeCell ref="AD6:AD7"/>
    <mergeCell ref="AE6:AE7"/>
    <mergeCell ref="AF6:AF7"/>
    <mergeCell ref="AG6:AG7"/>
    <mergeCell ref="AH6:AH7"/>
    <mergeCell ref="AL6:AL7"/>
    <mergeCell ref="AM6:AM7"/>
    <mergeCell ref="AI6:AI7"/>
    <mergeCell ref="AK6:AK7"/>
    <mergeCell ref="M6:M7"/>
    <mergeCell ref="N6:N7"/>
    <mergeCell ref="O6:O7"/>
    <mergeCell ref="P6:P7"/>
    <mergeCell ref="W6:W7"/>
    <mergeCell ref="Y6:Y7"/>
    <mergeCell ref="AB6:AB7"/>
    <mergeCell ref="AC6:AC7"/>
    <mergeCell ref="AJ6:AJ7"/>
    <mergeCell ref="Z6:Z7"/>
    <mergeCell ref="AA6:AA7"/>
    <mergeCell ref="F6:F7"/>
    <mergeCell ref="G6:G7"/>
    <mergeCell ref="H6:H7"/>
    <mergeCell ref="I6:I7"/>
    <mergeCell ref="J6:J7"/>
    <mergeCell ref="L6:L7"/>
    <mergeCell ref="AK5:AL5"/>
    <mergeCell ref="AM5:AN5"/>
    <mergeCell ref="L4:AB4"/>
    <mergeCell ref="AC4:AN4"/>
    <mergeCell ref="L5:N5"/>
    <mergeCell ref="O5:P5"/>
    <mergeCell ref="Q5:R5"/>
    <mergeCell ref="S5:T5"/>
    <mergeCell ref="U5:V5"/>
    <mergeCell ref="W5:X5"/>
    <mergeCell ref="AC5:AD5"/>
    <mergeCell ref="AE5:AF5"/>
    <mergeCell ref="AG5:AH5"/>
    <mergeCell ref="AI5:AJ5"/>
    <mergeCell ref="X6:X7"/>
    <mergeCell ref="D6:D7"/>
    <mergeCell ref="E6:E7"/>
    <mergeCell ref="Y5:Z5"/>
    <mergeCell ref="AA5:AB5"/>
    <mergeCell ref="A4:A7"/>
    <mergeCell ref="B4:D5"/>
    <mergeCell ref="E4:K5"/>
    <mergeCell ref="K6:K7"/>
    <mergeCell ref="B6:B7"/>
    <mergeCell ref="C6:C7"/>
    <mergeCell ref="Q6:Q7"/>
    <mergeCell ref="R6:R7"/>
    <mergeCell ref="S6:S7"/>
    <mergeCell ref="T6:T7"/>
    <mergeCell ref="U6:U7"/>
    <mergeCell ref="V6:V7"/>
  </mergeCells>
  <phoneticPr fontId="3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
民國88年&amp;R&amp;"微軟正黑體,標準"本表共&amp;N頁，第&amp;P頁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zoomScaleNormal="100" zoomScaleSheetLayoutView="100" workbookViewId="0">
      <pane xSplit="3" ySplit="8" topLeftCell="D9" activePane="bottomRight" state="frozen"/>
      <selection activeCell="A33" sqref="A33"/>
      <selection pane="topRight" activeCell="A33" sqref="A33"/>
      <selection pane="bottomLeft" activeCell="A33" sqref="A33"/>
      <selection pane="bottomRight" activeCell="C8" sqref="C8:U30"/>
    </sheetView>
  </sheetViews>
  <sheetFormatPr defaultColWidth="5.5" defaultRowHeight="11.1" customHeight="1"/>
  <cols>
    <col min="1" max="1" width="12" style="6" customWidth="1"/>
    <col min="2" max="2" width="20.6640625" style="6" customWidth="1"/>
    <col min="3" max="5" width="12.6640625" style="6" customWidth="1"/>
    <col min="6" max="22" width="12.5" style="6" customWidth="1"/>
    <col min="23" max="16384" width="5.5" style="6"/>
  </cols>
  <sheetData>
    <row r="1" spans="1:22" s="5" customFormat="1" ht="20.25" customHeight="1">
      <c r="A1" s="201" t="s">
        <v>450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2" s="5" customFormat="1" ht="14.25" customHeight="1">
      <c r="A2" s="113" t="s">
        <v>451</v>
      </c>
      <c r="B2" s="130"/>
      <c r="C2" s="144"/>
      <c r="D2" s="144"/>
      <c r="E2" s="144"/>
      <c r="F2" s="130"/>
      <c r="G2" s="130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2" s="37" customFormat="1" ht="12.75" customHeight="1">
      <c r="A3" s="147" t="s">
        <v>505</v>
      </c>
      <c r="B3" s="36"/>
      <c r="C3" s="5" t="str">
        <f>IF(C8=SUM(C9:C30),"","*")</f>
        <v/>
      </c>
      <c r="D3" s="5" t="str">
        <f t="shared" ref="D3:U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6"/>
    </row>
    <row r="4" spans="1:22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2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2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2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2" s="40" customFormat="1" ht="15" customHeight="1">
      <c r="A8" s="161" t="s">
        <v>483</v>
      </c>
      <c r="B8" s="150" t="s">
        <v>6</v>
      </c>
      <c r="C8" s="151">
        <v>485</v>
      </c>
      <c r="D8" s="151">
        <v>96</v>
      </c>
      <c r="E8" s="151">
        <v>389</v>
      </c>
      <c r="F8" s="151">
        <v>389</v>
      </c>
      <c r="G8" s="151">
        <v>442</v>
      </c>
      <c r="H8" s="151">
        <v>24</v>
      </c>
      <c r="I8" s="151">
        <v>95</v>
      </c>
      <c r="J8" s="151">
        <v>195</v>
      </c>
      <c r="K8" s="151">
        <v>128</v>
      </c>
      <c r="L8" s="151">
        <v>416</v>
      </c>
      <c r="M8" s="151">
        <v>27</v>
      </c>
      <c r="N8" s="151">
        <v>106</v>
      </c>
      <c r="O8" s="151">
        <v>175</v>
      </c>
      <c r="P8" s="151">
        <v>108</v>
      </c>
      <c r="Q8" s="151">
        <v>26</v>
      </c>
      <c r="R8" s="151">
        <v>2</v>
      </c>
      <c r="S8" s="151">
        <v>10</v>
      </c>
      <c r="T8" s="151">
        <v>10</v>
      </c>
      <c r="U8" s="151">
        <v>4</v>
      </c>
      <c r="V8" s="43"/>
    </row>
    <row r="9" spans="1:22" s="40" customFormat="1" ht="14.25" customHeight="1">
      <c r="A9" s="114" t="s">
        <v>409</v>
      </c>
      <c r="B9" s="42" t="s">
        <v>7</v>
      </c>
      <c r="C9" s="43">
        <v>45</v>
      </c>
      <c r="D9" s="43">
        <v>12</v>
      </c>
      <c r="E9" s="43">
        <v>33</v>
      </c>
      <c r="F9" s="43">
        <v>33</v>
      </c>
      <c r="G9" s="43">
        <v>31</v>
      </c>
      <c r="H9" s="43">
        <v>0</v>
      </c>
      <c r="I9" s="43">
        <v>1</v>
      </c>
      <c r="J9" s="43">
        <v>22</v>
      </c>
      <c r="K9" s="43">
        <v>8</v>
      </c>
      <c r="L9" s="43">
        <v>28</v>
      </c>
      <c r="M9" s="43">
        <v>0</v>
      </c>
      <c r="N9" s="43">
        <v>1</v>
      </c>
      <c r="O9" s="43">
        <v>19</v>
      </c>
      <c r="P9" s="43">
        <v>8</v>
      </c>
      <c r="Q9" s="43">
        <v>1</v>
      </c>
      <c r="R9" s="43">
        <v>0</v>
      </c>
      <c r="S9" s="43">
        <v>0</v>
      </c>
      <c r="T9" s="43">
        <v>1</v>
      </c>
      <c r="U9" s="43">
        <v>0</v>
      </c>
      <c r="V9" s="43"/>
    </row>
    <row r="10" spans="1:22" s="40" customFormat="1" ht="14.25" customHeight="1">
      <c r="A10" s="114" t="s">
        <v>408</v>
      </c>
      <c r="B10" s="42" t="s">
        <v>8</v>
      </c>
      <c r="C10" s="43">
        <v>17</v>
      </c>
      <c r="D10" s="43">
        <v>5</v>
      </c>
      <c r="E10" s="43">
        <v>12</v>
      </c>
      <c r="F10" s="43">
        <v>12</v>
      </c>
      <c r="G10" s="43">
        <v>12</v>
      </c>
      <c r="H10" s="43">
        <v>0</v>
      </c>
      <c r="I10" s="43">
        <v>0</v>
      </c>
      <c r="J10" s="43">
        <v>11</v>
      </c>
      <c r="K10" s="43">
        <v>1</v>
      </c>
      <c r="L10" s="43">
        <v>8</v>
      </c>
      <c r="M10" s="43">
        <v>0</v>
      </c>
      <c r="N10" s="43">
        <v>0</v>
      </c>
      <c r="O10" s="43">
        <v>7</v>
      </c>
      <c r="P10" s="43">
        <v>1</v>
      </c>
      <c r="Q10" s="43">
        <v>2</v>
      </c>
      <c r="R10" s="43">
        <v>1</v>
      </c>
      <c r="S10" s="43">
        <v>0</v>
      </c>
      <c r="T10" s="43">
        <v>1</v>
      </c>
      <c r="U10" s="43">
        <v>0</v>
      </c>
      <c r="V10" s="43"/>
    </row>
    <row r="11" spans="1:22" s="40" customFormat="1" ht="14.25" customHeight="1">
      <c r="A11" s="114" t="s">
        <v>407</v>
      </c>
      <c r="B11" s="42" t="s">
        <v>95</v>
      </c>
      <c r="C11" s="43">
        <v>28</v>
      </c>
      <c r="D11" s="43">
        <v>15</v>
      </c>
      <c r="E11" s="43">
        <v>13</v>
      </c>
      <c r="F11" s="43">
        <v>13</v>
      </c>
      <c r="G11" s="43">
        <v>13</v>
      </c>
      <c r="H11" s="43">
        <v>1</v>
      </c>
      <c r="I11" s="43">
        <v>0</v>
      </c>
      <c r="J11" s="43">
        <v>6</v>
      </c>
      <c r="K11" s="43">
        <v>6</v>
      </c>
      <c r="L11" s="43">
        <v>13</v>
      </c>
      <c r="M11" s="43">
        <v>1</v>
      </c>
      <c r="N11" s="43">
        <v>0</v>
      </c>
      <c r="O11" s="43">
        <v>7</v>
      </c>
      <c r="P11" s="43">
        <v>5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/>
    </row>
    <row r="12" spans="1:22" s="40" customFormat="1" ht="14.25" customHeight="1">
      <c r="A12" s="114" t="s">
        <v>406</v>
      </c>
      <c r="B12" s="42" t="s">
        <v>9</v>
      </c>
      <c r="C12" s="43">
        <v>65</v>
      </c>
      <c r="D12" s="43">
        <v>7</v>
      </c>
      <c r="E12" s="43">
        <v>58</v>
      </c>
      <c r="F12" s="43">
        <v>58</v>
      </c>
      <c r="G12" s="43">
        <v>81</v>
      </c>
      <c r="H12" s="43">
        <v>2</v>
      </c>
      <c r="I12" s="43">
        <v>0</v>
      </c>
      <c r="J12" s="43">
        <v>57</v>
      </c>
      <c r="K12" s="43">
        <v>22</v>
      </c>
      <c r="L12" s="43">
        <v>79</v>
      </c>
      <c r="M12" s="43">
        <v>3</v>
      </c>
      <c r="N12" s="43">
        <v>0</v>
      </c>
      <c r="O12" s="43">
        <v>54</v>
      </c>
      <c r="P12" s="43">
        <v>22</v>
      </c>
      <c r="Q12" s="43">
        <v>3</v>
      </c>
      <c r="R12" s="43">
        <v>0</v>
      </c>
      <c r="S12" s="43">
        <v>0</v>
      </c>
      <c r="T12" s="43">
        <v>1</v>
      </c>
      <c r="U12" s="43">
        <v>2</v>
      </c>
      <c r="V12" s="43"/>
    </row>
    <row r="13" spans="1:22" s="40" customFormat="1" ht="14.25" customHeight="1">
      <c r="A13" s="114" t="s">
        <v>405</v>
      </c>
      <c r="B13" s="42" t="s">
        <v>10</v>
      </c>
      <c r="C13" s="43">
        <v>41</v>
      </c>
      <c r="D13" s="43">
        <v>3</v>
      </c>
      <c r="E13" s="43">
        <v>38</v>
      </c>
      <c r="F13" s="43">
        <v>38</v>
      </c>
      <c r="G13" s="43">
        <v>40</v>
      </c>
      <c r="H13" s="43">
        <v>4</v>
      </c>
      <c r="I13" s="43">
        <v>13</v>
      </c>
      <c r="J13" s="43">
        <v>20</v>
      </c>
      <c r="K13" s="43">
        <v>3</v>
      </c>
      <c r="L13" s="43">
        <v>39</v>
      </c>
      <c r="M13" s="43">
        <v>3</v>
      </c>
      <c r="N13" s="43">
        <v>15</v>
      </c>
      <c r="O13" s="43">
        <v>18</v>
      </c>
      <c r="P13" s="43">
        <v>3</v>
      </c>
      <c r="Q13" s="43">
        <v>1</v>
      </c>
      <c r="R13" s="43">
        <v>0</v>
      </c>
      <c r="S13" s="43">
        <v>1</v>
      </c>
      <c r="T13" s="43">
        <v>0</v>
      </c>
      <c r="U13" s="43">
        <v>0</v>
      </c>
      <c r="V13" s="43"/>
    </row>
    <row r="14" spans="1:22" s="40" customFormat="1" ht="14.25" customHeight="1">
      <c r="A14" s="114" t="s">
        <v>404</v>
      </c>
      <c r="B14" s="42" t="s">
        <v>11</v>
      </c>
      <c r="C14" s="43">
        <v>65</v>
      </c>
      <c r="D14" s="43">
        <v>13</v>
      </c>
      <c r="E14" s="43">
        <v>52</v>
      </c>
      <c r="F14" s="43">
        <v>52</v>
      </c>
      <c r="G14" s="43">
        <v>47</v>
      </c>
      <c r="H14" s="43">
        <v>2</v>
      </c>
      <c r="I14" s="43">
        <v>0</v>
      </c>
      <c r="J14" s="43">
        <v>26</v>
      </c>
      <c r="K14" s="43">
        <v>19</v>
      </c>
      <c r="L14" s="43">
        <v>47</v>
      </c>
      <c r="M14" s="43">
        <v>4</v>
      </c>
      <c r="N14" s="43">
        <v>0</v>
      </c>
      <c r="O14" s="43">
        <v>27</v>
      </c>
      <c r="P14" s="43">
        <v>16</v>
      </c>
      <c r="Q14" s="43">
        <v>5</v>
      </c>
      <c r="R14" s="43">
        <v>0</v>
      </c>
      <c r="S14" s="43">
        <v>3</v>
      </c>
      <c r="T14" s="43">
        <v>1</v>
      </c>
      <c r="U14" s="43">
        <v>1</v>
      </c>
      <c r="V14" s="43"/>
    </row>
    <row r="15" spans="1:22" s="40" customFormat="1" ht="14.25" customHeight="1">
      <c r="A15" s="114" t="s">
        <v>403</v>
      </c>
      <c r="B15" s="42" t="s">
        <v>12</v>
      </c>
      <c r="C15" s="43">
        <v>4</v>
      </c>
      <c r="D15" s="43">
        <v>0</v>
      </c>
      <c r="E15" s="43">
        <v>4</v>
      </c>
      <c r="F15" s="43">
        <v>4</v>
      </c>
      <c r="G15" s="43">
        <v>4</v>
      </c>
      <c r="H15" s="43">
        <v>1</v>
      </c>
      <c r="I15" s="43">
        <v>3</v>
      </c>
      <c r="J15" s="43">
        <v>0</v>
      </c>
      <c r="K15" s="43">
        <v>0</v>
      </c>
      <c r="L15" s="43">
        <v>4</v>
      </c>
      <c r="M15" s="43">
        <v>1</v>
      </c>
      <c r="N15" s="43">
        <v>3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/>
    </row>
    <row r="16" spans="1:22" s="40" customFormat="1" ht="14.25" customHeight="1">
      <c r="A16" s="41" t="s">
        <v>455</v>
      </c>
      <c r="B16" s="42" t="s">
        <v>14</v>
      </c>
      <c r="C16" s="43">
        <v>32</v>
      </c>
      <c r="D16" s="43">
        <v>5</v>
      </c>
      <c r="E16" s="43">
        <v>27</v>
      </c>
      <c r="F16" s="43">
        <v>27</v>
      </c>
      <c r="G16" s="43">
        <v>31</v>
      </c>
      <c r="H16" s="43">
        <v>4</v>
      </c>
      <c r="I16" s="43">
        <v>3</v>
      </c>
      <c r="J16" s="43">
        <v>6</v>
      </c>
      <c r="K16" s="43">
        <v>18</v>
      </c>
      <c r="L16" s="43">
        <v>29</v>
      </c>
      <c r="M16" s="43">
        <v>4</v>
      </c>
      <c r="N16" s="43">
        <v>3</v>
      </c>
      <c r="O16" s="43">
        <v>6</v>
      </c>
      <c r="P16" s="43">
        <v>16</v>
      </c>
      <c r="Q16" s="43">
        <v>1</v>
      </c>
      <c r="R16" s="43">
        <v>0</v>
      </c>
      <c r="S16" s="43">
        <v>0</v>
      </c>
      <c r="T16" s="43">
        <v>1</v>
      </c>
      <c r="U16" s="43">
        <v>0</v>
      </c>
      <c r="V16" s="43"/>
    </row>
    <row r="17" spans="1:22" s="40" customFormat="1" ht="14.25" customHeight="1">
      <c r="A17" s="41" t="s">
        <v>456</v>
      </c>
      <c r="B17" s="42" t="s">
        <v>15</v>
      </c>
      <c r="C17" s="43">
        <v>9</v>
      </c>
      <c r="D17" s="43">
        <v>0</v>
      </c>
      <c r="E17" s="43">
        <v>9</v>
      </c>
      <c r="F17" s="43">
        <v>9</v>
      </c>
      <c r="G17" s="43">
        <v>11</v>
      </c>
      <c r="H17" s="43">
        <v>3</v>
      </c>
      <c r="I17" s="43">
        <v>2</v>
      </c>
      <c r="J17" s="43">
        <v>1</v>
      </c>
      <c r="K17" s="43">
        <v>5</v>
      </c>
      <c r="L17" s="43">
        <v>11</v>
      </c>
      <c r="M17" s="43">
        <v>3</v>
      </c>
      <c r="N17" s="43">
        <v>3</v>
      </c>
      <c r="O17" s="43">
        <v>1</v>
      </c>
      <c r="P17" s="43">
        <v>4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41" t="s">
        <v>457</v>
      </c>
      <c r="B18" s="42" t="s">
        <v>16</v>
      </c>
      <c r="C18" s="43">
        <v>25</v>
      </c>
      <c r="D18" s="43">
        <v>7</v>
      </c>
      <c r="E18" s="43">
        <v>18</v>
      </c>
      <c r="F18" s="43">
        <v>18</v>
      </c>
      <c r="G18" s="43">
        <v>24</v>
      </c>
      <c r="H18" s="43">
        <v>3</v>
      </c>
      <c r="I18" s="43">
        <v>12</v>
      </c>
      <c r="J18" s="43">
        <v>7</v>
      </c>
      <c r="K18" s="43">
        <v>2</v>
      </c>
      <c r="L18" s="43">
        <v>23</v>
      </c>
      <c r="M18" s="43">
        <v>3</v>
      </c>
      <c r="N18" s="43">
        <v>11</v>
      </c>
      <c r="O18" s="43">
        <v>7</v>
      </c>
      <c r="P18" s="43">
        <v>2</v>
      </c>
      <c r="Q18" s="43">
        <v>1</v>
      </c>
      <c r="R18" s="43">
        <v>0</v>
      </c>
      <c r="S18" s="43">
        <v>0</v>
      </c>
      <c r="T18" s="43">
        <v>1</v>
      </c>
      <c r="U18" s="43">
        <v>0</v>
      </c>
      <c r="V18" s="43"/>
    </row>
    <row r="19" spans="1:22" s="40" customFormat="1" ht="14.25" customHeight="1">
      <c r="A19" s="41" t="s">
        <v>458</v>
      </c>
      <c r="B19" s="42" t="s">
        <v>17</v>
      </c>
      <c r="C19" s="43">
        <v>16</v>
      </c>
      <c r="D19" s="43">
        <v>5</v>
      </c>
      <c r="E19" s="43">
        <v>11</v>
      </c>
      <c r="F19" s="43">
        <v>11</v>
      </c>
      <c r="G19" s="43">
        <v>17</v>
      </c>
      <c r="H19" s="43">
        <v>0</v>
      </c>
      <c r="I19" s="43">
        <v>0</v>
      </c>
      <c r="J19" s="43">
        <v>14</v>
      </c>
      <c r="K19" s="43">
        <v>3</v>
      </c>
      <c r="L19" s="43">
        <v>17</v>
      </c>
      <c r="M19" s="43">
        <v>1</v>
      </c>
      <c r="N19" s="43">
        <v>11</v>
      </c>
      <c r="O19" s="43">
        <v>5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/>
    </row>
    <row r="20" spans="1:22" s="40" customFormat="1" ht="14.25" customHeight="1">
      <c r="A20" s="41" t="s">
        <v>459</v>
      </c>
      <c r="B20" s="42" t="s">
        <v>18</v>
      </c>
      <c r="C20" s="43">
        <v>10</v>
      </c>
      <c r="D20" s="43">
        <v>1</v>
      </c>
      <c r="E20" s="43">
        <v>9</v>
      </c>
      <c r="F20" s="43">
        <v>9</v>
      </c>
      <c r="G20" s="43">
        <v>7</v>
      </c>
      <c r="H20" s="43">
        <v>2</v>
      </c>
      <c r="I20" s="43">
        <v>3</v>
      </c>
      <c r="J20" s="43">
        <v>1</v>
      </c>
      <c r="K20" s="43">
        <v>1</v>
      </c>
      <c r="L20" s="43">
        <v>7</v>
      </c>
      <c r="M20" s="43">
        <v>2</v>
      </c>
      <c r="N20" s="43">
        <v>3</v>
      </c>
      <c r="O20" s="43">
        <v>1</v>
      </c>
      <c r="P20" s="43">
        <v>1</v>
      </c>
      <c r="Q20" s="43">
        <v>2</v>
      </c>
      <c r="R20" s="43">
        <v>0</v>
      </c>
      <c r="S20" s="43">
        <v>0</v>
      </c>
      <c r="T20" s="43">
        <v>2</v>
      </c>
      <c r="U20" s="43">
        <v>0</v>
      </c>
      <c r="V20" s="43"/>
    </row>
    <row r="21" spans="1:22" s="40" customFormat="1" ht="14.25" customHeight="1">
      <c r="A21" s="41" t="s">
        <v>460</v>
      </c>
      <c r="B21" s="42" t="s">
        <v>19</v>
      </c>
      <c r="C21" s="43">
        <v>12</v>
      </c>
      <c r="D21" s="43">
        <v>7</v>
      </c>
      <c r="E21" s="43">
        <v>5</v>
      </c>
      <c r="F21" s="43">
        <v>5</v>
      </c>
      <c r="G21" s="43">
        <v>4</v>
      </c>
      <c r="H21" s="43">
        <v>0</v>
      </c>
      <c r="I21" s="43">
        <v>0</v>
      </c>
      <c r="J21" s="43">
        <v>2</v>
      </c>
      <c r="K21" s="43">
        <v>2</v>
      </c>
      <c r="L21" s="43">
        <v>4</v>
      </c>
      <c r="M21" s="43">
        <v>0</v>
      </c>
      <c r="N21" s="43">
        <v>0</v>
      </c>
      <c r="O21" s="43">
        <v>2</v>
      </c>
      <c r="P21" s="43">
        <v>2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/>
    </row>
    <row r="22" spans="1:22" s="40" customFormat="1" ht="14.25" customHeight="1">
      <c r="A22" s="41" t="s">
        <v>461</v>
      </c>
      <c r="B22" s="42" t="s">
        <v>20</v>
      </c>
      <c r="C22" s="43">
        <v>9</v>
      </c>
      <c r="D22" s="43">
        <v>3</v>
      </c>
      <c r="E22" s="43">
        <v>6</v>
      </c>
      <c r="F22" s="43">
        <v>6</v>
      </c>
      <c r="G22" s="43">
        <v>8</v>
      </c>
      <c r="H22" s="43">
        <v>0</v>
      </c>
      <c r="I22" s="43">
        <v>7</v>
      </c>
      <c r="J22" s="43">
        <v>1</v>
      </c>
      <c r="K22" s="43">
        <v>0</v>
      </c>
      <c r="L22" s="43">
        <v>8</v>
      </c>
      <c r="M22" s="43">
        <v>0</v>
      </c>
      <c r="N22" s="43">
        <v>7</v>
      </c>
      <c r="O22" s="43">
        <v>1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/>
    </row>
    <row r="23" spans="1:22" s="40" customFormat="1" ht="14.25" customHeight="1">
      <c r="A23" s="41" t="s">
        <v>462</v>
      </c>
      <c r="B23" s="42" t="s">
        <v>21</v>
      </c>
      <c r="C23" s="43">
        <v>7</v>
      </c>
      <c r="D23" s="43">
        <v>0</v>
      </c>
      <c r="E23" s="43">
        <v>7</v>
      </c>
      <c r="F23" s="43">
        <v>7</v>
      </c>
      <c r="G23" s="43">
        <v>6</v>
      </c>
      <c r="H23" s="43">
        <v>0</v>
      </c>
      <c r="I23" s="43">
        <v>1</v>
      </c>
      <c r="J23" s="43">
        <v>5</v>
      </c>
      <c r="K23" s="43">
        <v>0</v>
      </c>
      <c r="L23" s="43">
        <v>5</v>
      </c>
      <c r="M23" s="43">
        <v>0</v>
      </c>
      <c r="N23" s="43">
        <v>1</v>
      </c>
      <c r="O23" s="43">
        <v>4</v>
      </c>
      <c r="P23" s="43">
        <v>0</v>
      </c>
      <c r="Q23" s="43">
        <v>1</v>
      </c>
      <c r="R23" s="43">
        <v>0</v>
      </c>
      <c r="S23" s="43">
        <v>0</v>
      </c>
      <c r="T23" s="43">
        <v>1</v>
      </c>
      <c r="U23" s="43">
        <v>0</v>
      </c>
      <c r="V23" s="43"/>
    </row>
    <row r="24" spans="1:22" s="40" customFormat="1" ht="14.25" customHeight="1">
      <c r="A24" s="41" t="s">
        <v>463</v>
      </c>
      <c r="B24" s="42" t="s">
        <v>22</v>
      </c>
      <c r="C24" s="43">
        <v>36</v>
      </c>
      <c r="D24" s="43">
        <v>8</v>
      </c>
      <c r="E24" s="43">
        <v>28</v>
      </c>
      <c r="F24" s="43">
        <v>28</v>
      </c>
      <c r="G24" s="43">
        <v>28</v>
      </c>
      <c r="H24" s="43">
        <v>2</v>
      </c>
      <c r="I24" s="43">
        <v>0</v>
      </c>
      <c r="J24" s="43">
        <v>7</v>
      </c>
      <c r="K24" s="43">
        <v>19</v>
      </c>
      <c r="L24" s="43">
        <v>26</v>
      </c>
      <c r="M24" s="43">
        <v>2</v>
      </c>
      <c r="N24" s="43">
        <v>0</v>
      </c>
      <c r="O24" s="43">
        <v>9</v>
      </c>
      <c r="P24" s="43">
        <v>15</v>
      </c>
      <c r="Q24" s="43">
        <v>2</v>
      </c>
      <c r="R24" s="43">
        <v>0</v>
      </c>
      <c r="S24" s="43">
        <v>0</v>
      </c>
      <c r="T24" s="43">
        <v>1</v>
      </c>
      <c r="U24" s="43">
        <v>1</v>
      </c>
      <c r="V24" s="43"/>
    </row>
    <row r="25" spans="1:22" s="40" customFormat="1" ht="14.25" customHeight="1">
      <c r="A25" s="41" t="s">
        <v>464</v>
      </c>
      <c r="B25" s="42" t="s">
        <v>23</v>
      </c>
      <c r="C25" s="43">
        <v>3</v>
      </c>
      <c r="D25" s="43">
        <v>0</v>
      </c>
      <c r="E25" s="43">
        <v>3</v>
      </c>
      <c r="F25" s="43">
        <v>3</v>
      </c>
      <c r="G25" s="43">
        <v>3</v>
      </c>
      <c r="H25" s="43">
        <v>0</v>
      </c>
      <c r="I25" s="43">
        <v>1</v>
      </c>
      <c r="J25" s="43">
        <v>2</v>
      </c>
      <c r="K25" s="43">
        <v>0</v>
      </c>
      <c r="L25" s="43">
        <v>3</v>
      </c>
      <c r="M25" s="43">
        <v>0</v>
      </c>
      <c r="N25" s="43">
        <v>1</v>
      </c>
      <c r="O25" s="43">
        <v>2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</row>
    <row r="26" spans="1:22" s="40" customFormat="1" ht="14.25" customHeight="1">
      <c r="A26" s="41" t="s">
        <v>465</v>
      </c>
      <c r="B26" s="42" t="s">
        <v>24</v>
      </c>
      <c r="C26" s="43">
        <v>22</v>
      </c>
      <c r="D26" s="43">
        <v>2</v>
      </c>
      <c r="E26" s="43">
        <v>20</v>
      </c>
      <c r="F26" s="43">
        <v>20</v>
      </c>
      <c r="G26" s="43">
        <v>35</v>
      </c>
      <c r="H26" s="43">
        <v>0</v>
      </c>
      <c r="I26" s="43">
        <v>29</v>
      </c>
      <c r="J26" s="43">
        <v>0</v>
      </c>
      <c r="K26" s="43">
        <v>6</v>
      </c>
      <c r="L26" s="43">
        <v>35</v>
      </c>
      <c r="M26" s="43">
        <v>0</v>
      </c>
      <c r="N26" s="43">
        <v>29</v>
      </c>
      <c r="O26" s="43">
        <v>0</v>
      </c>
      <c r="P26" s="43">
        <v>6</v>
      </c>
      <c r="Q26" s="43">
        <v>7</v>
      </c>
      <c r="R26" s="43">
        <v>1</v>
      </c>
      <c r="S26" s="43">
        <v>6</v>
      </c>
      <c r="T26" s="43">
        <v>0</v>
      </c>
      <c r="U26" s="43">
        <v>0</v>
      </c>
      <c r="V26" s="43"/>
    </row>
    <row r="27" spans="1:22" s="40" customFormat="1" ht="14.25" customHeight="1">
      <c r="A27" s="41" t="s">
        <v>466</v>
      </c>
      <c r="B27" s="42" t="s">
        <v>25</v>
      </c>
      <c r="C27" s="43">
        <v>34</v>
      </c>
      <c r="D27" s="43">
        <v>2</v>
      </c>
      <c r="E27" s="43">
        <v>32</v>
      </c>
      <c r="F27" s="43">
        <v>32</v>
      </c>
      <c r="G27" s="43">
        <v>35</v>
      </c>
      <c r="H27" s="43">
        <v>0</v>
      </c>
      <c r="I27" s="43">
        <v>20</v>
      </c>
      <c r="J27" s="43">
        <v>4</v>
      </c>
      <c r="K27" s="43">
        <v>11</v>
      </c>
      <c r="L27" s="43">
        <v>25</v>
      </c>
      <c r="M27" s="43">
        <v>0</v>
      </c>
      <c r="N27" s="43">
        <v>18</v>
      </c>
      <c r="O27" s="43">
        <v>2</v>
      </c>
      <c r="P27" s="43">
        <v>5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/>
    </row>
    <row r="28" spans="1:22" s="40" customFormat="1" ht="14.25" customHeight="1">
      <c r="A28" s="41" t="s">
        <v>467</v>
      </c>
      <c r="B28" s="42" t="s">
        <v>26</v>
      </c>
      <c r="C28" s="43">
        <v>4</v>
      </c>
      <c r="D28" s="43">
        <v>0</v>
      </c>
      <c r="E28" s="43">
        <v>4</v>
      </c>
      <c r="F28" s="43">
        <v>4</v>
      </c>
      <c r="G28" s="43">
        <v>4</v>
      </c>
      <c r="H28" s="43">
        <v>0</v>
      </c>
      <c r="I28" s="43">
        <v>0</v>
      </c>
      <c r="J28" s="43">
        <v>3</v>
      </c>
      <c r="K28" s="43">
        <v>1</v>
      </c>
      <c r="L28" s="43">
        <v>4</v>
      </c>
      <c r="M28" s="43">
        <v>0</v>
      </c>
      <c r="N28" s="43">
        <v>0</v>
      </c>
      <c r="O28" s="43">
        <v>3</v>
      </c>
      <c r="P28" s="43">
        <v>1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/>
    </row>
    <row r="29" spans="1:22" s="40" customFormat="1" ht="14.25" customHeight="1">
      <c r="A29" s="41" t="s">
        <v>468</v>
      </c>
      <c r="B29" s="42" t="s">
        <v>27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/>
    </row>
    <row r="30" spans="1:22" s="40" customFormat="1" ht="14.25" customHeight="1">
      <c r="A30" s="44" t="s">
        <v>469</v>
      </c>
      <c r="B30" s="45" t="s">
        <v>28</v>
      </c>
      <c r="C30" s="46">
        <v>1</v>
      </c>
      <c r="D30" s="46">
        <v>1</v>
      </c>
      <c r="E30" s="46">
        <v>0</v>
      </c>
      <c r="F30" s="46">
        <v>0</v>
      </c>
      <c r="G30" s="46">
        <v>1</v>
      </c>
      <c r="H30" s="46">
        <v>0</v>
      </c>
      <c r="I30" s="46">
        <v>0</v>
      </c>
      <c r="J30" s="46">
        <v>0</v>
      </c>
      <c r="K30" s="46">
        <v>1</v>
      </c>
      <c r="L30" s="46">
        <v>1</v>
      </c>
      <c r="M30" s="46">
        <v>0</v>
      </c>
      <c r="N30" s="46">
        <v>0</v>
      </c>
      <c r="O30" s="46">
        <v>0</v>
      </c>
      <c r="P30" s="46">
        <v>1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3"/>
    </row>
    <row r="31" spans="1:22" ht="14.25" customHeight="1">
      <c r="A31" s="37" t="s">
        <v>470</v>
      </c>
    </row>
    <row r="32" spans="1:22" ht="15.75" customHeight="1">
      <c r="A32" s="108" t="s">
        <v>392</v>
      </c>
    </row>
    <row r="33" spans="1:1" ht="15.75" customHeight="1">
      <c r="A33" s="146" t="s">
        <v>509</v>
      </c>
    </row>
    <row r="34" spans="1:1" ht="15.75" customHeight="1">
      <c r="A34" s="160"/>
    </row>
    <row r="35" spans="1:1" ht="15.75" customHeight="1">
      <c r="A35" s="146"/>
    </row>
  </sheetData>
  <mergeCells count="29">
    <mergeCell ref="C4:E4"/>
    <mergeCell ref="C5:C7"/>
    <mergeCell ref="D5:D7"/>
    <mergeCell ref="E5:E7"/>
    <mergeCell ref="U6:U7"/>
    <mergeCell ref="Q5:U5"/>
    <mergeCell ref="R6:R7"/>
    <mergeCell ref="M6:M7"/>
    <mergeCell ref="N6:N7"/>
    <mergeCell ref="L5:P5"/>
    <mergeCell ref="P6:P7"/>
    <mergeCell ref="Q6:Q7"/>
    <mergeCell ref="L6:L7"/>
    <mergeCell ref="A4:B7"/>
    <mergeCell ref="K6:K7"/>
    <mergeCell ref="G6:G7"/>
    <mergeCell ref="A1:S1"/>
    <mergeCell ref="H2:L2"/>
    <mergeCell ref="M2:Q2"/>
    <mergeCell ref="R2:T2"/>
    <mergeCell ref="O6:O7"/>
    <mergeCell ref="J6:J7"/>
    <mergeCell ref="F5:F7"/>
    <mergeCell ref="F4:U4"/>
    <mergeCell ref="S6:S7"/>
    <mergeCell ref="T6:T7"/>
    <mergeCell ref="H6:H7"/>
    <mergeCell ref="I6:I7"/>
    <mergeCell ref="G5:K5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zoomScaleNormal="100" zoomScaleSheetLayoutView="100" workbookViewId="0">
      <pane xSplit="3" ySplit="8" topLeftCell="J24" activePane="bottomRight" state="frozen"/>
      <selection activeCell="J13" sqref="J13"/>
      <selection pane="topRight" activeCell="J13" sqref="J13"/>
      <selection pane="bottomLeft" activeCell="J13" sqref="J13"/>
      <selection pane="bottomRight" activeCell="A33" sqref="A33"/>
    </sheetView>
  </sheetViews>
  <sheetFormatPr defaultColWidth="5.5" defaultRowHeight="11.1" customHeight="1"/>
  <cols>
    <col min="1" max="1" width="11.6640625" style="6" customWidth="1"/>
    <col min="2" max="2" width="20.6640625" style="6" customWidth="1"/>
    <col min="3" max="5" width="12.6640625" style="6" customWidth="1"/>
    <col min="6" max="21" width="12.5" style="6" customWidth="1"/>
    <col min="22" max="22" width="11.6640625" style="6" customWidth="1"/>
    <col min="23" max="23" width="13.5" style="6" customWidth="1"/>
    <col min="24" max="24" width="11.6640625" style="6" customWidth="1"/>
    <col min="25" max="26" width="12.5" style="6" customWidth="1"/>
    <col min="27" max="16384" width="5.5" style="6"/>
  </cols>
  <sheetData>
    <row r="1" spans="1:24" s="5" customFormat="1" ht="20.25" customHeight="1">
      <c r="A1" s="201" t="s">
        <v>450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4" s="5" customFormat="1" ht="14.25" customHeight="1">
      <c r="A2" s="113" t="s">
        <v>451</v>
      </c>
      <c r="B2" s="130"/>
      <c r="C2" s="144"/>
      <c r="D2" s="144"/>
      <c r="E2" s="144"/>
      <c r="F2" s="130"/>
      <c r="G2" s="130"/>
      <c r="H2" s="130"/>
      <c r="I2" s="130"/>
      <c r="J2" s="130"/>
      <c r="K2" s="130"/>
      <c r="L2" s="211"/>
      <c r="M2" s="211"/>
      <c r="N2" s="211"/>
      <c r="O2" s="211"/>
      <c r="P2" s="211"/>
      <c r="Q2" s="212"/>
      <c r="R2" s="212"/>
      <c r="S2" s="212"/>
      <c r="T2" s="212"/>
      <c r="U2" s="212"/>
      <c r="V2" s="212"/>
      <c r="W2" s="212"/>
      <c r="X2" s="212"/>
    </row>
    <row r="3" spans="1:24" s="37" customFormat="1" ht="12.75" customHeight="1">
      <c r="A3" s="147" t="s">
        <v>506</v>
      </c>
      <c r="B3" s="36"/>
      <c r="C3" s="5" t="str">
        <f>IF(C8=SUM(C9:C30),"","*")</f>
        <v/>
      </c>
      <c r="D3" s="5" t="str">
        <f>IF(D8=SUM(D9:D30),"","*")</f>
        <v/>
      </c>
      <c r="E3" s="5" t="str">
        <f t="shared" ref="E3:U3" si="0">IF(E8=SUM(E9:E30),"","*")</f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</row>
    <row r="4" spans="1:24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4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4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4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4" s="40" customFormat="1" ht="18" customHeight="1">
      <c r="A8" s="161" t="s">
        <v>483</v>
      </c>
      <c r="B8" s="150" t="s">
        <v>6</v>
      </c>
      <c r="C8" s="151">
        <f>SUM(D8:E8)</f>
        <v>541</v>
      </c>
      <c r="D8" s="151">
        <v>106</v>
      </c>
      <c r="E8" s="151">
        <v>435</v>
      </c>
      <c r="F8" s="151">
        <v>435</v>
      </c>
      <c r="G8" s="151">
        <v>477</v>
      </c>
      <c r="H8" s="151">
        <v>52</v>
      </c>
      <c r="I8" s="151">
        <v>86</v>
      </c>
      <c r="J8" s="151">
        <v>227</v>
      </c>
      <c r="K8" s="151">
        <v>112</v>
      </c>
      <c r="L8" s="151">
        <v>455</v>
      </c>
      <c r="M8" s="151">
        <v>45</v>
      </c>
      <c r="N8" s="151">
        <v>98</v>
      </c>
      <c r="O8" s="151">
        <v>220</v>
      </c>
      <c r="P8" s="151">
        <v>92</v>
      </c>
      <c r="Q8" s="151">
        <v>34</v>
      </c>
      <c r="R8" s="151">
        <v>4</v>
      </c>
      <c r="S8" s="151">
        <v>8</v>
      </c>
      <c r="T8" s="151">
        <v>17</v>
      </c>
      <c r="U8" s="151">
        <v>5</v>
      </c>
    </row>
    <row r="9" spans="1:24" s="40" customFormat="1" ht="14.25" customHeight="1">
      <c r="A9" s="114" t="s">
        <v>409</v>
      </c>
      <c r="B9" s="42" t="s">
        <v>96</v>
      </c>
      <c r="C9" s="43">
        <f t="shared" ref="C9:C30" si="1">SUM(D9:E9)</f>
        <v>70</v>
      </c>
      <c r="D9" s="43">
        <v>17</v>
      </c>
      <c r="E9" s="43">
        <v>53</v>
      </c>
      <c r="F9" s="43">
        <v>53</v>
      </c>
      <c r="G9" s="43">
        <v>57</v>
      </c>
      <c r="H9" s="43">
        <v>1</v>
      </c>
      <c r="I9" s="43">
        <v>2</v>
      </c>
      <c r="J9" s="43">
        <v>39</v>
      </c>
      <c r="K9" s="43">
        <v>15</v>
      </c>
      <c r="L9" s="43">
        <v>53</v>
      </c>
      <c r="M9" s="43">
        <v>1</v>
      </c>
      <c r="N9" s="43">
        <v>2</v>
      </c>
      <c r="O9" s="43">
        <v>36</v>
      </c>
      <c r="P9" s="43">
        <v>14</v>
      </c>
      <c r="Q9" s="43">
        <v>2</v>
      </c>
      <c r="R9" s="43">
        <v>0</v>
      </c>
      <c r="S9" s="43">
        <v>0</v>
      </c>
      <c r="T9" s="43">
        <v>2</v>
      </c>
      <c r="U9" s="43">
        <v>0</v>
      </c>
    </row>
    <row r="10" spans="1:24" s="40" customFormat="1" ht="14.25" customHeight="1">
      <c r="A10" s="114" t="s">
        <v>408</v>
      </c>
      <c r="B10" s="42" t="s">
        <v>97</v>
      </c>
      <c r="C10" s="43">
        <f t="shared" si="1"/>
        <v>22</v>
      </c>
      <c r="D10" s="43">
        <v>12</v>
      </c>
      <c r="E10" s="43">
        <v>10</v>
      </c>
      <c r="F10" s="43">
        <v>10</v>
      </c>
      <c r="G10" s="43">
        <v>14</v>
      </c>
      <c r="H10" s="43">
        <v>10</v>
      </c>
      <c r="I10" s="43">
        <v>0</v>
      </c>
      <c r="J10" s="43">
        <v>4</v>
      </c>
      <c r="K10" s="43">
        <v>0</v>
      </c>
      <c r="L10" s="43">
        <v>11</v>
      </c>
      <c r="M10" s="43">
        <v>6</v>
      </c>
      <c r="N10" s="43">
        <v>1</v>
      </c>
      <c r="O10" s="43">
        <v>4</v>
      </c>
      <c r="P10" s="43">
        <v>0</v>
      </c>
      <c r="Q10" s="43">
        <v>1</v>
      </c>
      <c r="R10" s="43">
        <v>0</v>
      </c>
      <c r="S10" s="43">
        <v>0</v>
      </c>
      <c r="T10" s="43">
        <v>1</v>
      </c>
      <c r="U10" s="43">
        <v>0</v>
      </c>
    </row>
    <row r="11" spans="1:24" s="40" customFormat="1" ht="14.25" customHeight="1">
      <c r="A11" s="114" t="s">
        <v>407</v>
      </c>
      <c r="B11" s="42" t="s">
        <v>98</v>
      </c>
      <c r="C11" s="43">
        <f t="shared" si="1"/>
        <v>41</v>
      </c>
      <c r="D11" s="43">
        <v>15</v>
      </c>
      <c r="E11" s="43">
        <v>26</v>
      </c>
      <c r="F11" s="43">
        <v>26</v>
      </c>
      <c r="G11" s="43">
        <v>26</v>
      </c>
      <c r="H11" s="43">
        <v>0</v>
      </c>
      <c r="I11" s="43">
        <v>0</v>
      </c>
      <c r="J11" s="43">
        <v>22</v>
      </c>
      <c r="K11" s="43">
        <v>4</v>
      </c>
      <c r="L11" s="43">
        <v>25</v>
      </c>
      <c r="M11" s="43">
        <v>0</v>
      </c>
      <c r="N11" s="43">
        <v>0</v>
      </c>
      <c r="O11" s="43">
        <v>21</v>
      </c>
      <c r="P11" s="43">
        <v>4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</row>
    <row r="12" spans="1:24" s="40" customFormat="1" ht="14.25" customHeight="1">
      <c r="A12" s="114" t="s">
        <v>406</v>
      </c>
      <c r="B12" s="42" t="s">
        <v>99</v>
      </c>
      <c r="C12" s="43">
        <f t="shared" si="1"/>
        <v>74</v>
      </c>
      <c r="D12" s="43">
        <v>6</v>
      </c>
      <c r="E12" s="43">
        <v>68</v>
      </c>
      <c r="F12" s="43">
        <v>68</v>
      </c>
      <c r="G12" s="43">
        <v>86</v>
      </c>
      <c r="H12" s="43">
        <v>18</v>
      </c>
      <c r="I12" s="43">
        <v>1</v>
      </c>
      <c r="J12" s="43">
        <v>54</v>
      </c>
      <c r="K12" s="43">
        <v>13</v>
      </c>
      <c r="L12" s="43">
        <v>84</v>
      </c>
      <c r="M12" s="43">
        <v>18</v>
      </c>
      <c r="N12" s="43">
        <v>1</v>
      </c>
      <c r="O12" s="43">
        <v>52</v>
      </c>
      <c r="P12" s="43">
        <v>13</v>
      </c>
      <c r="Q12" s="43">
        <v>7</v>
      </c>
      <c r="R12" s="43">
        <v>0</v>
      </c>
      <c r="S12" s="43">
        <v>2</v>
      </c>
      <c r="T12" s="43">
        <v>3</v>
      </c>
      <c r="U12" s="43">
        <v>2</v>
      </c>
    </row>
    <row r="13" spans="1:24" s="40" customFormat="1" ht="14.25" customHeight="1">
      <c r="A13" s="114" t="s">
        <v>405</v>
      </c>
      <c r="B13" s="42" t="s">
        <v>100</v>
      </c>
      <c r="C13" s="43">
        <f t="shared" si="1"/>
        <v>46</v>
      </c>
      <c r="D13" s="43">
        <v>10</v>
      </c>
      <c r="E13" s="43">
        <v>36</v>
      </c>
      <c r="F13" s="43">
        <v>36</v>
      </c>
      <c r="G13" s="43">
        <v>42</v>
      </c>
      <c r="H13" s="43">
        <v>5</v>
      </c>
      <c r="I13" s="43">
        <v>13</v>
      </c>
      <c r="J13" s="43">
        <v>19</v>
      </c>
      <c r="K13" s="43">
        <v>5</v>
      </c>
      <c r="L13" s="43">
        <v>40</v>
      </c>
      <c r="M13" s="43">
        <v>4</v>
      </c>
      <c r="N13" s="43">
        <v>14</v>
      </c>
      <c r="O13" s="43">
        <v>19</v>
      </c>
      <c r="P13" s="43">
        <v>3</v>
      </c>
      <c r="Q13" s="43">
        <v>3</v>
      </c>
      <c r="R13" s="43">
        <v>0</v>
      </c>
      <c r="S13" s="43">
        <v>1</v>
      </c>
      <c r="T13" s="43">
        <v>2</v>
      </c>
      <c r="U13" s="43">
        <v>0</v>
      </c>
      <c r="V13" s="43"/>
    </row>
    <row r="14" spans="1:24" s="40" customFormat="1" ht="14.25" customHeight="1">
      <c r="A14" s="114" t="s">
        <v>404</v>
      </c>
      <c r="B14" s="42" t="s">
        <v>101</v>
      </c>
      <c r="C14" s="43">
        <f t="shared" si="1"/>
        <v>74</v>
      </c>
      <c r="D14" s="43">
        <v>10</v>
      </c>
      <c r="E14" s="43">
        <v>64</v>
      </c>
      <c r="F14" s="43">
        <v>64</v>
      </c>
      <c r="G14" s="43">
        <v>64</v>
      </c>
      <c r="H14" s="43">
        <v>5</v>
      </c>
      <c r="I14" s="43">
        <v>2</v>
      </c>
      <c r="J14" s="43">
        <v>34</v>
      </c>
      <c r="K14" s="43">
        <v>23</v>
      </c>
      <c r="L14" s="43">
        <v>64</v>
      </c>
      <c r="M14" s="43">
        <v>6</v>
      </c>
      <c r="N14" s="43">
        <v>2</v>
      </c>
      <c r="O14" s="43">
        <v>32</v>
      </c>
      <c r="P14" s="43">
        <v>24</v>
      </c>
      <c r="Q14" s="43">
        <v>4</v>
      </c>
      <c r="R14" s="43">
        <v>0</v>
      </c>
      <c r="S14" s="43">
        <v>0</v>
      </c>
      <c r="T14" s="43">
        <v>2</v>
      </c>
      <c r="U14" s="43">
        <v>2</v>
      </c>
      <c r="V14" s="43"/>
    </row>
    <row r="15" spans="1:24" s="40" customFormat="1" ht="14.25" customHeight="1">
      <c r="A15" s="114" t="s">
        <v>403</v>
      </c>
      <c r="B15" s="42" t="s">
        <v>12</v>
      </c>
      <c r="C15" s="43">
        <f t="shared" si="1"/>
        <v>9</v>
      </c>
      <c r="D15" s="43">
        <v>0</v>
      </c>
      <c r="E15" s="43">
        <v>9</v>
      </c>
      <c r="F15" s="43">
        <v>9</v>
      </c>
      <c r="G15" s="43">
        <v>8</v>
      </c>
      <c r="H15" s="43">
        <v>3</v>
      </c>
      <c r="I15" s="43">
        <v>1</v>
      </c>
      <c r="J15" s="43">
        <v>4</v>
      </c>
      <c r="K15" s="43">
        <v>0</v>
      </c>
      <c r="L15" s="43">
        <v>8</v>
      </c>
      <c r="M15" s="43">
        <v>3</v>
      </c>
      <c r="N15" s="43">
        <v>2</v>
      </c>
      <c r="O15" s="43">
        <v>3</v>
      </c>
      <c r="P15" s="43">
        <v>0</v>
      </c>
      <c r="Q15" s="43">
        <v>1</v>
      </c>
      <c r="R15" s="43">
        <v>0</v>
      </c>
      <c r="S15" s="43">
        <v>1</v>
      </c>
      <c r="T15" s="43">
        <v>0</v>
      </c>
      <c r="U15" s="43">
        <v>0</v>
      </c>
      <c r="V15" s="43"/>
    </row>
    <row r="16" spans="1:24" s="40" customFormat="1" ht="14.25" customHeight="1">
      <c r="A16" s="41" t="s">
        <v>455</v>
      </c>
      <c r="B16" s="42" t="s">
        <v>14</v>
      </c>
      <c r="C16" s="43">
        <f t="shared" si="1"/>
        <v>22</v>
      </c>
      <c r="D16" s="43">
        <v>0</v>
      </c>
      <c r="E16" s="43">
        <v>22</v>
      </c>
      <c r="F16" s="43">
        <v>22</v>
      </c>
      <c r="G16" s="43">
        <v>24</v>
      </c>
      <c r="H16" s="43">
        <v>1</v>
      </c>
      <c r="I16" s="43">
        <v>10</v>
      </c>
      <c r="J16" s="43">
        <v>4</v>
      </c>
      <c r="K16" s="43">
        <v>9</v>
      </c>
      <c r="L16" s="43">
        <v>23</v>
      </c>
      <c r="M16" s="43">
        <v>1</v>
      </c>
      <c r="N16" s="43">
        <v>9</v>
      </c>
      <c r="O16" s="43">
        <v>4</v>
      </c>
      <c r="P16" s="43">
        <v>9</v>
      </c>
      <c r="Q16" s="43">
        <v>2</v>
      </c>
      <c r="R16" s="43">
        <v>1</v>
      </c>
      <c r="S16" s="43">
        <v>0</v>
      </c>
      <c r="T16" s="43">
        <v>0</v>
      </c>
      <c r="U16" s="43">
        <v>1</v>
      </c>
      <c r="V16" s="43"/>
    </row>
    <row r="17" spans="1:22" s="40" customFormat="1" ht="14.25" customHeight="1">
      <c r="A17" s="41" t="s">
        <v>456</v>
      </c>
      <c r="B17" s="42" t="s">
        <v>15</v>
      </c>
      <c r="C17" s="43">
        <f t="shared" si="1"/>
        <v>16</v>
      </c>
      <c r="D17" s="43">
        <v>6</v>
      </c>
      <c r="E17" s="43">
        <v>10</v>
      </c>
      <c r="F17" s="43">
        <v>10</v>
      </c>
      <c r="G17" s="43">
        <v>10</v>
      </c>
      <c r="H17" s="43">
        <v>0</v>
      </c>
      <c r="I17" s="43">
        <v>3</v>
      </c>
      <c r="J17" s="43">
        <v>2</v>
      </c>
      <c r="K17" s="43">
        <v>5</v>
      </c>
      <c r="L17" s="43">
        <v>10</v>
      </c>
      <c r="M17" s="43">
        <v>0</v>
      </c>
      <c r="N17" s="43">
        <v>3</v>
      </c>
      <c r="O17" s="43">
        <v>4</v>
      </c>
      <c r="P17" s="43">
        <v>3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41" t="s">
        <v>457</v>
      </c>
      <c r="B18" s="42" t="s">
        <v>16</v>
      </c>
      <c r="C18" s="43">
        <f t="shared" si="1"/>
        <v>25</v>
      </c>
      <c r="D18" s="43">
        <v>3</v>
      </c>
      <c r="E18" s="43">
        <v>22</v>
      </c>
      <c r="F18" s="43">
        <v>22</v>
      </c>
      <c r="G18" s="43">
        <v>25</v>
      </c>
      <c r="H18" s="43">
        <v>2</v>
      </c>
      <c r="I18" s="43">
        <v>14</v>
      </c>
      <c r="J18" s="43">
        <v>9</v>
      </c>
      <c r="K18" s="43">
        <v>0</v>
      </c>
      <c r="L18" s="43">
        <v>25</v>
      </c>
      <c r="M18" s="43">
        <v>2</v>
      </c>
      <c r="N18" s="43">
        <v>14</v>
      </c>
      <c r="O18" s="43">
        <v>9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/>
    </row>
    <row r="19" spans="1:22" s="40" customFormat="1" ht="14.25" customHeight="1">
      <c r="A19" s="41" t="s">
        <v>458</v>
      </c>
      <c r="B19" s="42" t="s">
        <v>17</v>
      </c>
      <c r="C19" s="43">
        <f t="shared" si="1"/>
        <v>20</v>
      </c>
      <c r="D19" s="43">
        <v>3</v>
      </c>
      <c r="E19" s="43">
        <v>17</v>
      </c>
      <c r="F19" s="43">
        <v>17</v>
      </c>
      <c r="G19" s="43">
        <v>13</v>
      </c>
      <c r="H19" s="43">
        <v>1</v>
      </c>
      <c r="I19" s="43">
        <v>1</v>
      </c>
      <c r="J19" s="43">
        <v>8</v>
      </c>
      <c r="K19" s="43">
        <v>3</v>
      </c>
      <c r="L19" s="43">
        <v>10</v>
      </c>
      <c r="M19" s="43">
        <v>1</v>
      </c>
      <c r="N19" s="43">
        <v>1</v>
      </c>
      <c r="O19" s="43">
        <v>6</v>
      </c>
      <c r="P19" s="43">
        <v>2</v>
      </c>
      <c r="Q19" s="43">
        <v>5</v>
      </c>
      <c r="R19" s="43">
        <v>2</v>
      </c>
      <c r="S19" s="43">
        <v>1</v>
      </c>
      <c r="T19" s="43">
        <v>2</v>
      </c>
      <c r="U19" s="43">
        <v>0</v>
      </c>
      <c r="V19" s="43"/>
    </row>
    <row r="20" spans="1:22" s="40" customFormat="1" ht="14.25" customHeight="1">
      <c r="A20" s="41" t="s">
        <v>459</v>
      </c>
      <c r="B20" s="42" t="s">
        <v>18</v>
      </c>
      <c r="C20" s="43">
        <f t="shared" si="1"/>
        <v>13</v>
      </c>
      <c r="D20" s="43">
        <v>1</v>
      </c>
      <c r="E20" s="43">
        <v>12</v>
      </c>
      <c r="F20" s="43">
        <v>12</v>
      </c>
      <c r="G20" s="43">
        <v>12</v>
      </c>
      <c r="H20" s="43">
        <v>0</v>
      </c>
      <c r="I20" s="43">
        <v>4</v>
      </c>
      <c r="J20" s="43">
        <v>8</v>
      </c>
      <c r="K20" s="43">
        <v>0</v>
      </c>
      <c r="L20" s="43">
        <v>11</v>
      </c>
      <c r="M20" s="43">
        <v>0</v>
      </c>
      <c r="N20" s="43">
        <v>4</v>
      </c>
      <c r="O20" s="43">
        <v>7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/>
    </row>
    <row r="21" spans="1:22" s="40" customFormat="1" ht="14.25" customHeight="1">
      <c r="A21" s="41" t="s">
        <v>460</v>
      </c>
      <c r="B21" s="42" t="s">
        <v>19</v>
      </c>
      <c r="C21" s="43">
        <f t="shared" si="1"/>
        <v>17</v>
      </c>
      <c r="D21" s="43">
        <v>4</v>
      </c>
      <c r="E21" s="43">
        <v>13</v>
      </c>
      <c r="F21" s="43">
        <v>13</v>
      </c>
      <c r="G21" s="43">
        <v>12</v>
      </c>
      <c r="H21" s="43">
        <v>0</v>
      </c>
      <c r="I21" s="43">
        <v>0</v>
      </c>
      <c r="J21" s="43">
        <v>11</v>
      </c>
      <c r="K21" s="43">
        <v>1</v>
      </c>
      <c r="L21" s="43">
        <v>12</v>
      </c>
      <c r="M21" s="43">
        <v>0</v>
      </c>
      <c r="N21" s="43">
        <v>3</v>
      </c>
      <c r="O21" s="43">
        <v>8</v>
      </c>
      <c r="P21" s="43">
        <v>1</v>
      </c>
      <c r="Q21" s="43">
        <v>1</v>
      </c>
      <c r="R21" s="43">
        <v>0</v>
      </c>
      <c r="S21" s="43">
        <v>1</v>
      </c>
      <c r="T21" s="43">
        <v>0</v>
      </c>
      <c r="U21" s="43">
        <v>0</v>
      </c>
      <c r="V21" s="43"/>
    </row>
    <row r="22" spans="1:22" s="40" customFormat="1" ht="14.25" customHeight="1">
      <c r="A22" s="41" t="s">
        <v>461</v>
      </c>
      <c r="B22" s="42" t="s">
        <v>20</v>
      </c>
      <c r="C22" s="43">
        <f t="shared" si="1"/>
        <v>25</v>
      </c>
      <c r="D22" s="43">
        <v>4</v>
      </c>
      <c r="E22" s="43">
        <v>21</v>
      </c>
      <c r="F22" s="43">
        <v>21</v>
      </c>
      <c r="G22" s="43">
        <v>27</v>
      </c>
      <c r="H22" s="43">
        <v>0</v>
      </c>
      <c r="I22" s="43">
        <v>21</v>
      </c>
      <c r="J22" s="43">
        <v>1</v>
      </c>
      <c r="K22" s="43">
        <v>5</v>
      </c>
      <c r="L22" s="43">
        <v>26</v>
      </c>
      <c r="M22" s="43">
        <v>0</v>
      </c>
      <c r="N22" s="43">
        <v>21</v>
      </c>
      <c r="O22" s="43">
        <v>1</v>
      </c>
      <c r="P22" s="43">
        <v>4</v>
      </c>
      <c r="Q22" s="43">
        <v>1</v>
      </c>
      <c r="R22" s="43">
        <v>0</v>
      </c>
      <c r="S22" s="43">
        <v>1</v>
      </c>
      <c r="T22" s="43">
        <v>0</v>
      </c>
      <c r="U22" s="43">
        <v>0</v>
      </c>
      <c r="V22" s="43"/>
    </row>
    <row r="23" spans="1:22" s="40" customFormat="1" ht="14.25" customHeight="1">
      <c r="A23" s="41" t="s">
        <v>462</v>
      </c>
      <c r="B23" s="42" t="s">
        <v>21</v>
      </c>
      <c r="C23" s="43">
        <f t="shared" si="1"/>
        <v>14</v>
      </c>
      <c r="D23" s="43">
        <v>4</v>
      </c>
      <c r="E23" s="43">
        <v>10</v>
      </c>
      <c r="F23" s="43">
        <v>10</v>
      </c>
      <c r="G23" s="43">
        <v>12</v>
      </c>
      <c r="H23" s="43">
        <v>1</v>
      </c>
      <c r="I23" s="43">
        <v>0</v>
      </c>
      <c r="J23" s="43">
        <v>0</v>
      </c>
      <c r="K23" s="43">
        <v>11</v>
      </c>
      <c r="L23" s="43">
        <v>11</v>
      </c>
      <c r="M23" s="43">
        <v>1</v>
      </c>
      <c r="N23" s="43">
        <v>2</v>
      </c>
      <c r="O23" s="43">
        <v>7</v>
      </c>
      <c r="P23" s="43">
        <v>1</v>
      </c>
      <c r="Q23" s="43">
        <v>4</v>
      </c>
      <c r="R23" s="43">
        <v>1</v>
      </c>
      <c r="S23" s="43">
        <v>0</v>
      </c>
      <c r="T23" s="43">
        <v>3</v>
      </c>
      <c r="U23" s="43">
        <v>0</v>
      </c>
      <c r="V23" s="43"/>
    </row>
    <row r="24" spans="1:22" s="40" customFormat="1" ht="14.25" customHeight="1">
      <c r="A24" s="41" t="s">
        <v>463</v>
      </c>
      <c r="B24" s="42" t="s">
        <v>22</v>
      </c>
      <c r="C24" s="43">
        <f t="shared" si="1"/>
        <v>15</v>
      </c>
      <c r="D24" s="43">
        <v>9</v>
      </c>
      <c r="E24" s="43">
        <v>6</v>
      </c>
      <c r="F24" s="43">
        <v>6</v>
      </c>
      <c r="G24" s="43">
        <v>4</v>
      </c>
      <c r="H24" s="43">
        <v>0</v>
      </c>
      <c r="I24" s="43">
        <v>0</v>
      </c>
      <c r="J24" s="43">
        <v>3</v>
      </c>
      <c r="K24" s="43">
        <v>1</v>
      </c>
      <c r="L24" s="43">
        <v>3</v>
      </c>
      <c r="M24" s="43">
        <v>0</v>
      </c>
      <c r="N24" s="43">
        <v>0</v>
      </c>
      <c r="O24" s="43">
        <v>2</v>
      </c>
      <c r="P24" s="43">
        <v>1</v>
      </c>
      <c r="Q24" s="43">
        <v>2</v>
      </c>
      <c r="R24" s="43">
        <v>0</v>
      </c>
      <c r="S24" s="43">
        <v>0</v>
      </c>
      <c r="T24" s="43">
        <v>2</v>
      </c>
      <c r="U24" s="43">
        <v>0</v>
      </c>
      <c r="V24" s="43"/>
    </row>
    <row r="25" spans="1:22" s="40" customFormat="1" ht="14.25" customHeight="1">
      <c r="A25" s="41" t="s">
        <v>464</v>
      </c>
      <c r="B25" s="42" t="s">
        <v>23</v>
      </c>
      <c r="C25" s="43">
        <f t="shared" si="1"/>
        <v>1</v>
      </c>
      <c r="D25" s="43">
        <v>0</v>
      </c>
      <c r="E25" s="43">
        <v>1</v>
      </c>
      <c r="F25" s="43">
        <v>1</v>
      </c>
      <c r="G25" s="43">
        <v>1</v>
      </c>
      <c r="H25" s="43">
        <v>0</v>
      </c>
      <c r="I25" s="43">
        <v>0</v>
      </c>
      <c r="J25" s="43">
        <v>1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</row>
    <row r="26" spans="1:22" s="40" customFormat="1" ht="14.25" customHeight="1">
      <c r="A26" s="41" t="s">
        <v>465</v>
      </c>
      <c r="B26" s="42" t="s">
        <v>24</v>
      </c>
      <c r="C26" s="43">
        <f t="shared" si="1"/>
        <v>5</v>
      </c>
      <c r="D26" s="43">
        <v>1</v>
      </c>
      <c r="E26" s="43">
        <v>4</v>
      </c>
      <c r="F26" s="43">
        <v>4</v>
      </c>
      <c r="G26" s="43">
        <v>5</v>
      </c>
      <c r="H26" s="43">
        <v>1</v>
      </c>
      <c r="I26" s="43">
        <v>3</v>
      </c>
      <c r="J26" s="43">
        <v>1</v>
      </c>
      <c r="K26" s="43">
        <v>0</v>
      </c>
      <c r="L26" s="43">
        <v>5</v>
      </c>
      <c r="M26" s="43">
        <v>1</v>
      </c>
      <c r="N26" s="43">
        <v>3</v>
      </c>
      <c r="O26" s="43">
        <v>0</v>
      </c>
      <c r="P26" s="43">
        <v>1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/>
    </row>
    <row r="27" spans="1:22" s="40" customFormat="1" ht="14.25" customHeight="1">
      <c r="A27" s="41" t="s">
        <v>466</v>
      </c>
      <c r="B27" s="42" t="s">
        <v>25</v>
      </c>
      <c r="C27" s="43">
        <f t="shared" si="1"/>
        <v>22</v>
      </c>
      <c r="D27" s="43">
        <v>0</v>
      </c>
      <c r="E27" s="43">
        <v>22</v>
      </c>
      <c r="F27" s="43">
        <v>22</v>
      </c>
      <c r="G27" s="43">
        <v>25</v>
      </c>
      <c r="H27" s="43">
        <v>0</v>
      </c>
      <c r="I27" s="43">
        <v>11</v>
      </c>
      <c r="J27" s="43">
        <v>0</v>
      </c>
      <c r="K27" s="43">
        <v>14</v>
      </c>
      <c r="L27" s="43">
        <v>24</v>
      </c>
      <c r="M27" s="43">
        <v>0</v>
      </c>
      <c r="N27" s="43">
        <v>16</v>
      </c>
      <c r="O27" s="43">
        <v>0</v>
      </c>
      <c r="P27" s="43">
        <v>8</v>
      </c>
      <c r="Q27" s="43">
        <v>1</v>
      </c>
      <c r="R27" s="43">
        <v>0</v>
      </c>
      <c r="S27" s="43">
        <v>1</v>
      </c>
      <c r="T27" s="43">
        <v>0</v>
      </c>
      <c r="U27" s="43">
        <v>0</v>
      </c>
      <c r="V27" s="43"/>
    </row>
    <row r="28" spans="1:22" s="40" customFormat="1" ht="14.25" customHeight="1">
      <c r="A28" s="41" t="s">
        <v>467</v>
      </c>
      <c r="B28" s="42" t="s">
        <v>26</v>
      </c>
      <c r="C28" s="43">
        <f t="shared" si="1"/>
        <v>9</v>
      </c>
      <c r="D28" s="43">
        <v>0</v>
      </c>
      <c r="E28" s="43">
        <v>9</v>
      </c>
      <c r="F28" s="43">
        <v>9</v>
      </c>
      <c r="G28" s="43">
        <v>9</v>
      </c>
      <c r="H28" s="43">
        <v>3</v>
      </c>
      <c r="I28" s="43">
        <v>0</v>
      </c>
      <c r="J28" s="43">
        <v>3</v>
      </c>
      <c r="K28" s="43">
        <v>3</v>
      </c>
      <c r="L28" s="43">
        <v>9</v>
      </c>
      <c r="M28" s="43">
        <v>1</v>
      </c>
      <c r="N28" s="43">
        <v>0</v>
      </c>
      <c r="O28" s="43">
        <v>5</v>
      </c>
      <c r="P28" s="43">
        <v>3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/>
    </row>
    <row r="29" spans="1:22" s="40" customFormat="1" ht="14.25" customHeight="1">
      <c r="A29" s="41" t="s">
        <v>468</v>
      </c>
      <c r="B29" s="42" t="s">
        <v>27</v>
      </c>
      <c r="C29" s="43">
        <f t="shared" si="1"/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/>
    </row>
    <row r="30" spans="1:22" s="40" customFormat="1" ht="14.25" customHeight="1">
      <c r="A30" s="44" t="s">
        <v>469</v>
      </c>
      <c r="B30" s="45" t="s">
        <v>28</v>
      </c>
      <c r="C30" s="46">
        <f t="shared" si="1"/>
        <v>1</v>
      </c>
      <c r="D30" s="46">
        <v>1</v>
      </c>
      <c r="E30" s="46">
        <v>0</v>
      </c>
      <c r="F30" s="46">
        <v>0</v>
      </c>
      <c r="G30" s="46">
        <v>1</v>
      </c>
      <c r="H30" s="46">
        <v>1</v>
      </c>
      <c r="I30" s="46">
        <v>0</v>
      </c>
      <c r="J30" s="46">
        <v>0</v>
      </c>
      <c r="K30" s="46">
        <v>0</v>
      </c>
      <c r="L30" s="46">
        <v>1</v>
      </c>
      <c r="M30" s="46">
        <v>0</v>
      </c>
      <c r="N30" s="46">
        <v>0</v>
      </c>
      <c r="O30" s="46">
        <v>0</v>
      </c>
      <c r="P30" s="46">
        <v>1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3"/>
    </row>
    <row r="31" spans="1:22" ht="14.25" customHeight="1">
      <c r="A31" s="5" t="s">
        <v>472</v>
      </c>
      <c r="V31" s="5"/>
    </row>
    <row r="32" spans="1:22" ht="15.75" customHeight="1">
      <c r="A32" s="34" t="s">
        <v>91</v>
      </c>
    </row>
    <row r="33" spans="1:22" ht="15.75" customHeight="1">
      <c r="A33" s="146" t="s">
        <v>508</v>
      </c>
    </row>
    <row r="34" spans="1:22" ht="15.75" customHeight="1">
      <c r="A34" s="146"/>
    </row>
    <row r="35" spans="1:22" s="40" customFormat="1" ht="18" hidden="1" customHeight="1">
      <c r="A35" s="149" t="s">
        <v>483</v>
      </c>
      <c r="B35" s="150" t="s">
        <v>6</v>
      </c>
      <c r="C35" s="151">
        <v>489</v>
      </c>
      <c r="D35" s="151">
        <v>80</v>
      </c>
      <c r="E35" s="151">
        <v>409</v>
      </c>
      <c r="F35" s="151">
        <v>409</v>
      </c>
      <c r="G35" s="151">
        <v>430</v>
      </c>
      <c r="H35" s="151">
        <v>35</v>
      </c>
      <c r="I35" s="151">
        <v>80</v>
      </c>
      <c r="J35" s="151">
        <v>213</v>
      </c>
      <c r="K35" s="151">
        <v>102</v>
      </c>
      <c r="L35" s="151">
        <v>408</v>
      </c>
      <c r="M35" s="151">
        <v>40</v>
      </c>
      <c r="N35" s="151">
        <v>92</v>
      </c>
      <c r="O35" s="151">
        <v>190</v>
      </c>
      <c r="P35" s="151">
        <v>86</v>
      </c>
      <c r="Q35" s="151">
        <v>24</v>
      </c>
      <c r="R35" s="151">
        <v>4</v>
      </c>
      <c r="S35" s="151">
        <v>6</v>
      </c>
      <c r="T35" s="151">
        <v>13</v>
      </c>
      <c r="U35" s="151">
        <v>1</v>
      </c>
    </row>
    <row r="36" spans="1:22" s="40" customFormat="1" ht="14.25" hidden="1" customHeight="1">
      <c r="A36" s="114" t="s">
        <v>409</v>
      </c>
      <c r="B36" s="42" t="s">
        <v>7</v>
      </c>
      <c r="C36" s="43">
        <v>73</v>
      </c>
      <c r="D36" s="43">
        <v>13</v>
      </c>
      <c r="E36" s="43">
        <v>60</v>
      </c>
      <c r="F36" s="43">
        <v>60</v>
      </c>
      <c r="G36" s="43">
        <v>64</v>
      </c>
      <c r="H36" s="43">
        <v>10</v>
      </c>
      <c r="I36" s="43">
        <v>4</v>
      </c>
      <c r="J36" s="43">
        <v>41</v>
      </c>
      <c r="K36" s="43">
        <v>9</v>
      </c>
      <c r="L36" s="43">
        <v>62</v>
      </c>
      <c r="M36" s="43">
        <v>10</v>
      </c>
      <c r="N36" s="43">
        <v>4</v>
      </c>
      <c r="O36" s="43">
        <v>39</v>
      </c>
      <c r="P36" s="43">
        <v>9</v>
      </c>
      <c r="Q36" s="43">
        <v>2</v>
      </c>
      <c r="R36" s="43">
        <v>0</v>
      </c>
      <c r="S36" s="43">
        <v>0</v>
      </c>
      <c r="T36" s="43">
        <v>1</v>
      </c>
      <c r="U36" s="43">
        <v>1</v>
      </c>
    </row>
    <row r="37" spans="1:22" s="40" customFormat="1" ht="14.25" hidden="1" customHeight="1">
      <c r="A37" s="114" t="s">
        <v>408</v>
      </c>
      <c r="B37" s="42" t="s">
        <v>8</v>
      </c>
      <c r="C37" s="43">
        <v>15</v>
      </c>
      <c r="D37" s="43">
        <v>3</v>
      </c>
      <c r="E37" s="43">
        <v>12</v>
      </c>
      <c r="F37" s="43">
        <v>12</v>
      </c>
      <c r="G37" s="43">
        <v>12</v>
      </c>
      <c r="H37" s="43">
        <v>0</v>
      </c>
      <c r="I37" s="43">
        <v>0</v>
      </c>
      <c r="J37" s="43">
        <v>10</v>
      </c>
      <c r="K37" s="43">
        <v>2</v>
      </c>
      <c r="L37" s="43">
        <v>10</v>
      </c>
      <c r="M37" s="43">
        <v>0</v>
      </c>
      <c r="N37" s="43">
        <v>3</v>
      </c>
      <c r="O37" s="43">
        <v>6</v>
      </c>
      <c r="P37" s="43">
        <v>1</v>
      </c>
      <c r="Q37" s="43">
        <v>1</v>
      </c>
      <c r="R37" s="43">
        <v>0</v>
      </c>
      <c r="S37" s="43">
        <v>0</v>
      </c>
      <c r="T37" s="43">
        <v>1</v>
      </c>
      <c r="U37" s="43">
        <v>0</v>
      </c>
    </row>
    <row r="38" spans="1:22" s="40" customFormat="1" ht="14.25" hidden="1" customHeight="1">
      <c r="A38" s="114" t="s">
        <v>407</v>
      </c>
      <c r="B38" s="42" t="s">
        <v>95</v>
      </c>
      <c r="C38" s="43">
        <v>49</v>
      </c>
      <c r="D38" s="43">
        <v>14</v>
      </c>
      <c r="E38" s="43">
        <v>35</v>
      </c>
      <c r="F38" s="43">
        <v>35</v>
      </c>
      <c r="G38" s="43">
        <v>35</v>
      </c>
      <c r="H38" s="43">
        <v>1</v>
      </c>
      <c r="I38" s="43">
        <v>0</v>
      </c>
      <c r="J38" s="43">
        <v>16</v>
      </c>
      <c r="K38" s="43">
        <v>18</v>
      </c>
      <c r="L38" s="43">
        <v>33</v>
      </c>
      <c r="M38" s="43">
        <v>1</v>
      </c>
      <c r="N38" s="43">
        <v>0</v>
      </c>
      <c r="O38" s="43">
        <v>14</v>
      </c>
      <c r="P38" s="43">
        <v>18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</row>
    <row r="39" spans="1:22" s="40" customFormat="1" ht="14.25" hidden="1" customHeight="1">
      <c r="A39" s="114" t="s">
        <v>406</v>
      </c>
      <c r="B39" s="42" t="s">
        <v>9</v>
      </c>
      <c r="C39" s="43">
        <v>82</v>
      </c>
      <c r="D39" s="43">
        <v>9</v>
      </c>
      <c r="E39" s="43">
        <v>73</v>
      </c>
      <c r="F39" s="43">
        <v>73</v>
      </c>
      <c r="G39" s="43">
        <v>88</v>
      </c>
      <c r="H39" s="43">
        <v>7</v>
      </c>
      <c r="I39" s="43">
        <v>9</v>
      </c>
      <c r="J39" s="43">
        <v>46</v>
      </c>
      <c r="K39" s="43">
        <v>26</v>
      </c>
      <c r="L39" s="43">
        <v>88</v>
      </c>
      <c r="M39" s="43">
        <v>11</v>
      </c>
      <c r="N39" s="43">
        <v>9</v>
      </c>
      <c r="O39" s="43">
        <v>47</v>
      </c>
      <c r="P39" s="43">
        <v>21</v>
      </c>
      <c r="Q39" s="43">
        <v>7</v>
      </c>
      <c r="R39" s="43">
        <v>4</v>
      </c>
      <c r="S39" s="43">
        <v>0</v>
      </c>
      <c r="T39" s="43">
        <v>3</v>
      </c>
      <c r="U39" s="43">
        <v>0</v>
      </c>
    </row>
    <row r="40" spans="1:22" s="40" customFormat="1" ht="14.25" hidden="1" customHeight="1">
      <c r="A40" s="114" t="s">
        <v>405</v>
      </c>
      <c r="B40" s="42" t="s">
        <v>10</v>
      </c>
      <c r="C40" s="43">
        <v>29</v>
      </c>
      <c r="D40" s="43">
        <v>6</v>
      </c>
      <c r="E40" s="43">
        <v>23</v>
      </c>
      <c r="F40" s="43">
        <v>23</v>
      </c>
      <c r="G40" s="43">
        <v>24</v>
      </c>
      <c r="H40" s="43">
        <v>0</v>
      </c>
      <c r="I40" s="43">
        <v>7</v>
      </c>
      <c r="J40" s="43">
        <v>17</v>
      </c>
      <c r="K40" s="43">
        <v>0</v>
      </c>
      <c r="L40" s="43">
        <v>23</v>
      </c>
      <c r="M40" s="43">
        <v>0</v>
      </c>
      <c r="N40" s="43">
        <v>11</v>
      </c>
      <c r="O40" s="43">
        <v>12</v>
      </c>
      <c r="P40" s="43">
        <v>0</v>
      </c>
      <c r="Q40" s="43">
        <v>2</v>
      </c>
      <c r="R40" s="43">
        <v>0</v>
      </c>
      <c r="S40" s="43">
        <v>1</v>
      </c>
      <c r="T40" s="43">
        <v>1</v>
      </c>
      <c r="U40" s="43">
        <v>0</v>
      </c>
      <c r="V40" s="43"/>
    </row>
    <row r="41" spans="1:22" s="40" customFormat="1" ht="14.25" hidden="1" customHeight="1">
      <c r="A41" s="114" t="s">
        <v>404</v>
      </c>
      <c r="B41" s="42" t="s">
        <v>11</v>
      </c>
      <c r="C41" s="43">
        <v>49</v>
      </c>
      <c r="D41" s="43">
        <v>14</v>
      </c>
      <c r="E41" s="43">
        <v>35</v>
      </c>
      <c r="F41" s="43">
        <v>35</v>
      </c>
      <c r="G41" s="43">
        <v>33</v>
      </c>
      <c r="H41" s="43">
        <v>4</v>
      </c>
      <c r="I41" s="43">
        <v>7</v>
      </c>
      <c r="J41" s="43">
        <v>19</v>
      </c>
      <c r="K41" s="43">
        <v>3</v>
      </c>
      <c r="L41" s="43">
        <v>33</v>
      </c>
      <c r="M41" s="43">
        <v>4</v>
      </c>
      <c r="N41" s="43">
        <v>7</v>
      </c>
      <c r="O41" s="43">
        <v>19</v>
      </c>
      <c r="P41" s="43">
        <v>3</v>
      </c>
      <c r="Q41" s="43">
        <v>2</v>
      </c>
      <c r="R41" s="43">
        <v>0</v>
      </c>
      <c r="S41" s="43">
        <v>1</v>
      </c>
      <c r="T41" s="43">
        <v>1</v>
      </c>
      <c r="U41" s="43">
        <v>0</v>
      </c>
      <c r="V41" s="43"/>
    </row>
    <row r="42" spans="1:22" s="40" customFormat="1" ht="14.25" hidden="1" customHeight="1">
      <c r="A42" s="114" t="s">
        <v>403</v>
      </c>
      <c r="B42" s="42" t="s">
        <v>12</v>
      </c>
      <c r="C42" s="43">
        <v>13</v>
      </c>
      <c r="D42" s="43">
        <v>0</v>
      </c>
      <c r="E42" s="43">
        <v>13</v>
      </c>
      <c r="F42" s="43">
        <v>13</v>
      </c>
      <c r="G42" s="43">
        <v>11</v>
      </c>
      <c r="H42" s="43">
        <v>0</v>
      </c>
      <c r="I42" s="43">
        <v>2</v>
      </c>
      <c r="J42" s="43">
        <v>9</v>
      </c>
      <c r="K42" s="43">
        <v>0</v>
      </c>
      <c r="L42" s="43">
        <v>10</v>
      </c>
      <c r="M42" s="43">
        <v>0</v>
      </c>
      <c r="N42" s="43">
        <v>2</v>
      </c>
      <c r="O42" s="43">
        <v>8</v>
      </c>
      <c r="P42" s="43">
        <v>0</v>
      </c>
      <c r="Q42" s="43">
        <v>2</v>
      </c>
      <c r="R42" s="43">
        <v>0</v>
      </c>
      <c r="S42" s="43">
        <v>2</v>
      </c>
      <c r="T42" s="43">
        <v>0</v>
      </c>
      <c r="U42" s="43">
        <v>0</v>
      </c>
      <c r="V42" s="43"/>
    </row>
    <row r="43" spans="1:22" s="40" customFormat="1" ht="14.25" hidden="1" customHeight="1">
      <c r="A43" s="41" t="s">
        <v>189</v>
      </c>
      <c r="B43" s="42" t="s">
        <v>14</v>
      </c>
      <c r="C43" s="43">
        <v>22</v>
      </c>
      <c r="D43" s="43">
        <v>0</v>
      </c>
      <c r="E43" s="43">
        <v>22</v>
      </c>
      <c r="F43" s="43">
        <v>22</v>
      </c>
      <c r="G43" s="43">
        <v>25</v>
      </c>
      <c r="H43" s="43">
        <v>3</v>
      </c>
      <c r="I43" s="43">
        <v>7</v>
      </c>
      <c r="J43" s="43">
        <v>9</v>
      </c>
      <c r="K43" s="43">
        <v>6</v>
      </c>
      <c r="L43" s="43">
        <v>25</v>
      </c>
      <c r="M43" s="43">
        <v>3</v>
      </c>
      <c r="N43" s="43">
        <v>7</v>
      </c>
      <c r="O43" s="43">
        <v>9</v>
      </c>
      <c r="P43" s="43">
        <v>6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/>
    </row>
    <row r="44" spans="1:22" s="40" customFormat="1" ht="14.25" hidden="1" customHeight="1">
      <c r="A44" s="41" t="s">
        <v>190</v>
      </c>
      <c r="B44" s="42" t="s">
        <v>15</v>
      </c>
      <c r="C44" s="43">
        <v>9</v>
      </c>
      <c r="D44" s="43">
        <v>0</v>
      </c>
      <c r="E44" s="43">
        <v>9</v>
      </c>
      <c r="F44" s="43">
        <v>9</v>
      </c>
      <c r="G44" s="43">
        <v>12</v>
      </c>
      <c r="H44" s="43">
        <v>1</v>
      </c>
      <c r="I44" s="43">
        <v>1</v>
      </c>
      <c r="J44" s="43">
        <v>0</v>
      </c>
      <c r="K44" s="43">
        <v>10</v>
      </c>
      <c r="L44" s="43">
        <v>12</v>
      </c>
      <c r="M44" s="43">
        <v>1</v>
      </c>
      <c r="N44" s="43">
        <v>6</v>
      </c>
      <c r="O44" s="43">
        <v>0</v>
      </c>
      <c r="P44" s="43">
        <v>5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/>
    </row>
    <row r="45" spans="1:22" s="40" customFormat="1" ht="14.25" hidden="1" customHeight="1">
      <c r="A45" s="41" t="s">
        <v>191</v>
      </c>
      <c r="B45" s="42" t="s">
        <v>16</v>
      </c>
      <c r="C45" s="43">
        <v>26</v>
      </c>
      <c r="D45" s="43">
        <v>5</v>
      </c>
      <c r="E45" s="43">
        <v>21</v>
      </c>
      <c r="F45" s="43">
        <v>21</v>
      </c>
      <c r="G45" s="43">
        <v>21</v>
      </c>
      <c r="H45" s="43">
        <v>1</v>
      </c>
      <c r="I45" s="43">
        <v>13</v>
      </c>
      <c r="J45" s="43">
        <v>7</v>
      </c>
      <c r="K45" s="43">
        <v>0</v>
      </c>
      <c r="L45" s="43">
        <v>21</v>
      </c>
      <c r="M45" s="43">
        <v>1</v>
      </c>
      <c r="N45" s="43">
        <v>13</v>
      </c>
      <c r="O45" s="43">
        <v>7</v>
      </c>
      <c r="P45" s="43">
        <v>0</v>
      </c>
      <c r="Q45" s="43">
        <v>1</v>
      </c>
      <c r="R45" s="43">
        <v>0</v>
      </c>
      <c r="S45" s="43">
        <v>0</v>
      </c>
      <c r="T45" s="43">
        <v>1</v>
      </c>
      <c r="U45" s="43">
        <v>0</v>
      </c>
      <c r="V45" s="43"/>
    </row>
    <row r="46" spans="1:22" s="40" customFormat="1" ht="14.25" hidden="1" customHeight="1">
      <c r="A46" s="41" t="s">
        <v>192</v>
      </c>
      <c r="B46" s="42" t="s">
        <v>17</v>
      </c>
      <c r="C46" s="43">
        <v>16</v>
      </c>
      <c r="D46" s="43">
        <v>2</v>
      </c>
      <c r="E46" s="43">
        <v>14</v>
      </c>
      <c r="F46" s="43">
        <v>14</v>
      </c>
      <c r="G46" s="43">
        <v>14</v>
      </c>
      <c r="H46" s="43">
        <v>2</v>
      </c>
      <c r="I46" s="43">
        <v>1</v>
      </c>
      <c r="J46" s="43">
        <v>8</v>
      </c>
      <c r="K46" s="43">
        <v>3</v>
      </c>
      <c r="L46" s="43">
        <v>11</v>
      </c>
      <c r="M46" s="43">
        <v>2</v>
      </c>
      <c r="N46" s="43">
        <v>2</v>
      </c>
      <c r="O46" s="43">
        <v>6</v>
      </c>
      <c r="P46" s="43">
        <v>1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/>
    </row>
    <row r="47" spans="1:22" s="40" customFormat="1" ht="14.25" hidden="1" customHeight="1">
      <c r="A47" s="41" t="s">
        <v>193</v>
      </c>
      <c r="B47" s="42" t="s">
        <v>18</v>
      </c>
      <c r="C47" s="43">
        <v>16</v>
      </c>
      <c r="D47" s="43">
        <v>6</v>
      </c>
      <c r="E47" s="43">
        <v>10</v>
      </c>
      <c r="F47" s="43">
        <v>10</v>
      </c>
      <c r="G47" s="43">
        <v>9</v>
      </c>
      <c r="H47" s="43">
        <v>0</v>
      </c>
      <c r="I47" s="43">
        <v>2</v>
      </c>
      <c r="J47" s="43">
        <v>7</v>
      </c>
      <c r="K47" s="43">
        <v>0</v>
      </c>
      <c r="L47" s="43">
        <v>8</v>
      </c>
      <c r="M47" s="43">
        <v>0</v>
      </c>
      <c r="N47" s="43">
        <v>2</v>
      </c>
      <c r="O47" s="43">
        <v>6</v>
      </c>
      <c r="P47" s="43">
        <v>0</v>
      </c>
      <c r="Q47" s="43">
        <v>1</v>
      </c>
      <c r="R47" s="43">
        <v>0</v>
      </c>
      <c r="S47" s="43">
        <v>1</v>
      </c>
      <c r="T47" s="43">
        <v>0</v>
      </c>
      <c r="U47" s="43">
        <v>0</v>
      </c>
      <c r="V47" s="43"/>
    </row>
    <row r="48" spans="1:22" s="40" customFormat="1" ht="14.25" hidden="1" customHeight="1">
      <c r="A48" s="41" t="s">
        <v>194</v>
      </c>
      <c r="B48" s="42" t="s">
        <v>19</v>
      </c>
      <c r="C48" s="43">
        <v>7</v>
      </c>
      <c r="D48" s="43">
        <v>1</v>
      </c>
      <c r="E48" s="43">
        <v>6</v>
      </c>
      <c r="F48" s="43">
        <v>6</v>
      </c>
      <c r="G48" s="43">
        <v>6</v>
      </c>
      <c r="H48" s="43">
        <v>0</v>
      </c>
      <c r="I48" s="43">
        <v>0</v>
      </c>
      <c r="J48" s="43">
        <v>6</v>
      </c>
      <c r="K48" s="43">
        <v>0</v>
      </c>
      <c r="L48" s="43">
        <v>6</v>
      </c>
      <c r="M48" s="43">
        <v>0</v>
      </c>
      <c r="N48" s="43">
        <v>0</v>
      </c>
      <c r="O48" s="43">
        <v>6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/>
    </row>
    <row r="49" spans="1:22" s="40" customFormat="1" ht="14.25" hidden="1" customHeight="1">
      <c r="A49" s="41" t="s">
        <v>195</v>
      </c>
      <c r="B49" s="42" t="s">
        <v>20</v>
      </c>
      <c r="C49" s="43">
        <v>13</v>
      </c>
      <c r="D49" s="43">
        <v>1</v>
      </c>
      <c r="E49" s="43">
        <v>12</v>
      </c>
      <c r="F49" s="43">
        <v>12</v>
      </c>
      <c r="G49" s="43">
        <v>14</v>
      </c>
      <c r="H49" s="43">
        <v>1</v>
      </c>
      <c r="I49" s="43">
        <v>11</v>
      </c>
      <c r="J49" s="43">
        <v>1</v>
      </c>
      <c r="K49" s="43">
        <v>1</v>
      </c>
      <c r="L49" s="43">
        <v>14</v>
      </c>
      <c r="M49" s="43">
        <v>2</v>
      </c>
      <c r="N49" s="43">
        <v>11</v>
      </c>
      <c r="O49" s="43">
        <v>0</v>
      </c>
      <c r="P49" s="43">
        <v>1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/>
    </row>
    <row r="50" spans="1:22" s="40" customFormat="1" ht="14.25" hidden="1" customHeight="1">
      <c r="A50" s="41" t="s">
        <v>196</v>
      </c>
      <c r="B50" s="42" t="s">
        <v>21</v>
      </c>
      <c r="C50" s="43">
        <v>3</v>
      </c>
      <c r="D50" s="43">
        <v>0</v>
      </c>
      <c r="E50" s="43">
        <v>3</v>
      </c>
      <c r="F50" s="43">
        <v>3</v>
      </c>
      <c r="G50" s="43">
        <v>4</v>
      </c>
      <c r="H50" s="43">
        <v>0</v>
      </c>
      <c r="I50" s="43">
        <v>0</v>
      </c>
      <c r="J50" s="43">
        <v>4</v>
      </c>
      <c r="K50" s="43">
        <v>0</v>
      </c>
      <c r="L50" s="43">
        <v>1</v>
      </c>
      <c r="M50" s="43">
        <v>0</v>
      </c>
      <c r="N50" s="43">
        <v>0</v>
      </c>
      <c r="O50" s="43">
        <v>1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/>
    </row>
    <row r="51" spans="1:22" s="40" customFormat="1" ht="14.25" hidden="1" customHeight="1">
      <c r="A51" s="41" t="s">
        <v>197</v>
      </c>
      <c r="B51" s="42" t="s">
        <v>22</v>
      </c>
      <c r="C51" s="43">
        <v>9</v>
      </c>
      <c r="D51" s="43">
        <v>2</v>
      </c>
      <c r="E51" s="43">
        <v>7</v>
      </c>
      <c r="F51" s="43">
        <v>7</v>
      </c>
      <c r="G51" s="43">
        <v>7</v>
      </c>
      <c r="H51" s="43">
        <v>0</v>
      </c>
      <c r="I51" s="43">
        <v>0</v>
      </c>
      <c r="J51" s="43">
        <v>1</v>
      </c>
      <c r="K51" s="43">
        <v>6</v>
      </c>
      <c r="L51" s="43">
        <v>7</v>
      </c>
      <c r="M51" s="43">
        <v>0</v>
      </c>
      <c r="N51" s="43">
        <v>0</v>
      </c>
      <c r="O51" s="43">
        <v>1</v>
      </c>
      <c r="P51" s="43">
        <v>6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/>
    </row>
    <row r="52" spans="1:22" s="40" customFormat="1" ht="14.25" hidden="1" customHeight="1">
      <c r="A52" s="41" t="s">
        <v>198</v>
      </c>
      <c r="B52" s="42" t="s">
        <v>23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/>
    </row>
    <row r="53" spans="1:22" s="40" customFormat="1" ht="14.25" hidden="1" customHeight="1">
      <c r="A53" s="41" t="s">
        <v>199</v>
      </c>
      <c r="B53" s="42" t="s">
        <v>24</v>
      </c>
      <c r="C53" s="43">
        <v>17</v>
      </c>
      <c r="D53" s="43">
        <v>1</v>
      </c>
      <c r="E53" s="43">
        <v>16</v>
      </c>
      <c r="F53" s="43">
        <v>16</v>
      </c>
      <c r="G53" s="43">
        <v>13</v>
      </c>
      <c r="H53" s="43">
        <v>0</v>
      </c>
      <c r="I53" s="43">
        <v>5</v>
      </c>
      <c r="J53" s="43">
        <v>3</v>
      </c>
      <c r="K53" s="43">
        <v>5</v>
      </c>
      <c r="L53" s="43">
        <v>11</v>
      </c>
      <c r="M53" s="43">
        <v>0</v>
      </c>
      <c r="N53" s="43">
        <v>4</v>
      </c>
      <c r="O53" s="43">
        <v>5</v>
      </c>
      <c r="P53" s="43">
        <v>2</v>
      </c>
      <c r="Q53" s="43">
        <v>4</v>
      </c>
      <c r="R53" s="43">
        <v>0</v>
      </c>
      <c r="S53" s="43">
        <v>0</v>
      </c>
      <c r="T53" s="43">
        <v>4</v>
      </c>
      <c r="U53" s="43">
        <v>0</v>
      </c>
      <c r="V53" s="43"/>
    </row>
    <row r="54" spans="1:22" s="40" customFormat="1" ht="14.25" hidden="1" customHeight="1">
      <c r="A54" s="41" t="s">
        <v>200</v>
      </c>
      <c r="B54" s="42" t="s">
        <v>25</v>
      </c>
      <c r="C54" s="43">
        <v>22</v>
      </c>
      <c r="D54" s="43">
        <v>2</v>
      </c>
      <c r="E54" s="43">
        <v>20</v>
      </c>
      <c r="F54" s="43">
        <v>20</v>
      </c>
      <c r="G54" s="43">
        <v>21</v>
      </c>
      <c r="H54" s="43">
        <v>1</v>
      </c>
      <c r="I54" s="43">
        <v>11</v>
      </c>
      <c r="J54" s="43">
        <v>0</v>
      </c>
      <c r="K54" s="43">
        <v>9</v>
      </c>
      <c r="L54" s="43">
        <v>16</v>
      </c>
      <c r="M54" s="43">
        <v>1</v>
      </c>
      <c r="N54" s="43">
        <v>8</v>
      </c>
      <c r="O54" s="43">
        <v>0</v>
      </c>
      <c r="P54" s="43">
        <v>7</v>
      </c>
      <c r="Q54" s="43">
        <v>1</v>
      </c>
      <c r="R54" s="43">
        <v>0</v>
      </c>
      <c r="S54" s="43">
        <v>1</v>
      </c>
      <c r="T54" s="43">
        <v>0</v>
      </c>
      <c r="U54" s="43">
        <v>0</v>
      </c>
      <c r="V54" s="43"/>
    </row>
    <row r="55" spans="1:22" s="40" customFormat="1" ht="14.25" hidden="1" customHeight="1">
      <c r="A55" s="41" t="s">
        <v>201</v>
      </c>
      <c r="B55" s="42" t="s">
        <v>26</v>
      </c>
      <c r="C55" s="43">
        <v>17</v>
      </c>
      <c r="D55" s="43">
        <v>0</v>
      </c>
      <c r="E55" s="43">
        <v>17</v>
      </c>
      <c r="F55" s="43">
        <v>17</v>
      </c>
      <c r="G55" s="43">
        <v>16</v>
      </c>
      <c r="H55" s="43">
        <v>4</v>
      </c>
      <c r="I55" s="43">
        <v>0</v>
      </c>
      <c r="J55" s="43">
        <v>8</v>
      </c>
      <c r="K55" s="43">
        <v>4</v>
      </c>
      <c r="L55" s="43">
        <v>16</v>
      </c>
      <c r="M55" s="43">
        <v>4</v>
      </c>
      <c r="N55" s="43">
        <v>3</v>
      </c>
      <c r="O55" s="43">
        <v>3</v>
      </c>
      <c r="P55" s="43">
        <v>6</v>
      </c>
      <c r="Q55" s="43">
        <v>1</v>
      </c>
      <c r="R55" s="43">
        <v>0</v>
      </c>
      <c r="S55" s="43">
        <v>0</v>
      </c>
      <c r="T55" s="43">
        <v>1</v>
      </c>
      <c r="U55" s="43">
        <v>0</v>
      </c>
      <c r="V55" s="43"/>
    </row>
    <row r="56" spans="1:22" s="40" customFormat="1" ht="14.25" hidden="1" customHeight="1">
      <c r="A56" s="41" t="s">
        <v>202</v>
      </c>
      <c r="B56" s="42" t="s">
        <v>27</v>
      </c>
      <c r="C56" s="43">
        <v>2</v>
      </c>
      <c r="D56" s="43">
        <v>1</v>
      </c>
      <c r="E56" s="43">
        <v>1</v>
      </c>
      <c r="F56" s="43">
        <v>1</v>
      </c>
      <c r="G56" s="43">
        <v>1</v>
      </c>
      <c r="H56" s="43">
        <v>0</v>
      </c>
      <c r="I56" s="43">
        <v>0</v>
      </c>
      <c r="J56" s="43">
        <v>1</v>
      </c>
      <c r="K56" s="43">
        <v>0</v>
      </c>
      <c r="L56" s="43">
        <v>1</v>
      </c>
      <c r="M56" s="43">
        <v>0</v>
      </c>
      <c r="N56" s="43">
        <v>0</v>
      </c>
      <c r="O56" s="43">
        <v>1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/>
    </row>
    <row r="57" spans="1:22" s="40" customFormat="1" ht="14.25" hidden="1" customHeight="1">
      <c r="A57" s="44" t="s">
        <v>203</v>
      </c>
      <c r="B57" s="45" t="s">
        <v>28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3"/>
    </row>
    <row r="58" spans="1:22" ht="11.1" hidden="1" customHeight="1"/>
    <row r="59" spans="1:22" s="40" customFormat="1" ht="18" hidden="1" customHeight="1">
      <c r="A59" s="149" t="s">
        <v>483</v>
      </c>
      <c r="B59" s="150" t="s">
        <v>6</v>
      </c>
      <c r="C59" s="159" t="str">
        <f t="shared" ref="C59:U59" si="2">IF(C35=C8,"","*")</f>
        <v>*</v>
      </c>
      <c r="D59" s="159" t="str">
        <f t="shared" si="2"/>
        <v>*</v>
      </c>
      <c r="E59" s="159" t="str">
        <f t="shared" si="2"/>
        <v>*</v>
      </c>
      <c r="F59" s="159" t="str">
        <f t="shared" si="2"/>
        <v>*</v>
      </c>
      <c r="G59" s="159" t="str">
        <f t="shared" si="2"/>
        <v>*</v>
      </c>
      <c r="H59" s="159" t="str">
        <f t="shared" si="2"/>
        <v>*</v>
      </c>
      <c r="I59" s="159" t="str">
        <f t="shared" si="2"/>
        <v>*</v>
      </c>
      <c r="J59" s="159" t="str">
        <f t="shared" si="2"/>
        <v>*</v>
      </c>
      <c r="K59" s="159" t="str">
        <f t="shared" si="2"/>
        <v>*</v>
      </c>
      <c r="L59" s="159" t="str">
        <f t="shared" si="2"/>
        <v>*</v>
      </c>
      <c r="M59" s="159" t="str">
        <f t="shared" si="2"/>
        <v>*</v>
      </c>
      <c r="N59" s="159" t="str">
        <f t="shared" si="2"/>
        <v>*</v>
      </c>
      <c r="O59" s="159" t="str">
        <f t="shared" si="2"/>
        <v>*</v>
      </c>
      <c r="P59" s="159" t="str">
        <f t="shared" si="2"/>
        <v>*</v>
      </c>
      <c r="Q59" s="159" t="str">
        <f t="shared" si="2"/>
        <v>*</v>
      </c>
      <c r="R59" s="159" t="str">
        <f t="shared" si="2"/>
        <v/>
      </c>
      <c r="S59" s="159" t="str">
        <f t="shared" si="2"/>
        <v>*</v>
      </c>
      <c r="T59" s="159" t="str">
        <f t="shared" si="2"/>
        <v>*</v>
      </c>
      <c r="U59" s="159" t="str">
        <f t="shared" si="2"/>
        <v>*</v>
      </c>
    </row>
    <row r="60" spans="1:22" s="40" customFormat="1" ht="14.25" hidden="1" customHeight="1">
      <c r="A60" s="114" t="s">
        <v>409</v>
      </c>
      <c r="B60" s="42" t="s">
        <v>7</v>
      </c>
      <c r="C60" s="159" t="str">
        <f t="shared" ref="C60:U60" si="3">IF(C36=C9,"","*")</f>
        <v>*</v>
      </c>
      <c r="D60" s="159" t="str">
        <f t="shared" si="3"/>
        <v>*</v>
      </c>
      <c r="E60" s="159" t="str">
        <f t="shared" si="3"/>
        <v>*</v>
      </c>
      <c r="F60" s="159" t="str">
        <f t="shared" si="3"/>
        <v>*</v>
      </c>
      <c r="G60" s="159" t="str">
        <f t="shared" si="3"/>
        <v>*</v>
      </c>
      <c r="H60" s="159" t="str">
        <f t="shared" si="3"/>
        <v>*</v>
      </c>
      <c r="I60" s="159" t="str">
        <f t="shared" si="3"/>
        <v>*</v>
      </c>
      <c r="J60" s="159" t="str">
        <f t="shared" si="3"/>
        <v>*</v>
      </c>
      <c r="K60" s="159" t="str">
        <f t="shared" si="3"/>
        <v>*</v>
      </c>
      <c r="L60" s="159" t="str">
        <f t="shared" si="3"/>
        <v>*</v>
      </c>
      <c r="M60" s="159" t="str">
        <f t="shared" si="3"/>
        <v>*</v>
      </c>
      <c r="N60" s="159" t="str">
        <f t="shared" si="3"/>
        <v>*</v>
      </c>
      <c r="O60" s="159" t="str">
        <f t="shared" si="3"/>
        <v>*</v>
      </c>
      <c r="P60" s="159" t="str">
        <f t="shared" si="3"/>
        <v>*</v>
      </c>
      <c r="Q60" s="159" t="str">
        <f t="shared" si="3"/>
        <v/>
      </c>
      <c r="R60" s="159" t="str">
        <f t="shared" si="3"/>
        <v/>
      </c>
      <c r="S60" s="159" t="str">
        <f t="shared" si="3"/>
        <v/>
      </c>
      <c r="T60" s="159" t="str">
        <f t="shared" si="3"/>
        <v>*</v>
      </c>
      <c r="U60" s="159" t="str">
        <f t="shared" si="3"/>
        <v>*</v>
      </c>
    </row>
    <row r="61" spans="1:22" s="40" customFormat="1" ht="14.25" hidden="1" customHeight="1">
      <c r="A61" s="114" t="s">
        <v>408</v>
      </c>
      <c r="B61" s="42" t="s">
        <v>8</v>
      </c>
      <c r="C61" s="159" t="str">
        <f t="shared" ref="C61:U61" si="4">IF(C37=C10,"","*")</f>
        <v>*</v>
      </c>
      <c r="D61" s="159" t="str">
        <f t="shared" si="4"/>
        <v>*</v>
      </c>
      <c r="E61" s="159" t="str">
        <f t="shared" si="4"/>
        <v>*</v>
      </c>
      <c r="F61" s="159" t="str">
        <f t="shared" si="4"/>
        <v>*</v>
      </c>
      <c r="G61" s="159" t="str">
        <f t="shared" si="4"/>
        <v>*</v>
      </c>
      <c r="H61" s="159" t="str">
        <f t="shared" si="4"/>
        <v>*</v>
      </c>
      <c r="I61" s="159" t="str">
        <f t="shared" si="4"/>
        <v/>
      </c>
      <c r="J61" s="159" t="str">
        <f t="shared" si="4"/>
        <v>*</v>
      </c>
      <c r="K61" s="159" t="str">
        <f t="shared" si="4"/>
        <v>*</v>
      </c>
      <c r="L61" s="159" t="str">
        <f t="shared" si="4"/>
        <v>*</v>
      </c>
      <c r="M61" s="159" t="str">
        <f t="shared" si="4"/>
        <v>*</v>
      </c>
      <c r="N61" s="159" t="str">
        <f t="shared" si="4"/>
        <v>*</v>
      </c>
      <c r="O61" s="159" t="str">
        <f t="shared" si="4"/>
        <v>*</v>
      </c>
      <c r="P61" s="159" t="str">
        <f t="shared" si="4"/>
        <v>*</v>
      </c>
      <c r="Q61" s="159" t="str">
        <f t="shared" si="4"/>
        <v/>
      </c>
      <c r="R61" s="159" t="str">
        <f t="shared" si="4"/>
        <v/>
      </c>
      <c r="S61" s="159" t="str">
        <f t="shared" si="4"/>
        <v/>
      </c>
      <c r="T61" s="159" t="str">
        <f t="shared" si="4"/>
        <v/>
      </c>
      <c r="U61" s="159" t="str">
        <f t="shared" si="4"/>
        <v/>
      </c>
    </row>
    <row r="62" spans="1:22" s="40" customFormat="1" ht="14.25" hidden="1" customHeight="1">
      <c r="A62" s="114" t="s">
        <v>407</v>
      </c>
      <c r="B62" s="42" t="s">
        <v>95</v>
      </c>
      <c r="C62" s="159" t="str">
        <f t="shared" ref="C62:U62" si="5">IF(C38=C11,"","*")</f>
        <v>*</v>
      </c>
      <c r="D62" s="159" t="str">
        <f t="shared" si="5"/>
        <v>*</v>
      </c>
      <c r="E62" s="159" t="str">
        <f t="shared" si="5"/>
        <v>*</v>
      </c>
      <c r="F62" s="159" t="str">
        <f t="shared" si="5"/>
        <v>*</v>
      </c>
      <c r="G62" s="159" t="str">
        <f t="shared" si="5"/>
        <v>*</v>
      </c>
      <c r="H62" s="159" t="str">
        <f t="shared" si="5"/>
        <v>*</v>
      </c>
      <c r="I62" s="159" t="str">
        <f t="shared" si="5"/>
        <v/>
      </c>
      <c r="J62" s="159" t="str">
        <f t="shared" si="5"/>
        <v>*</v>
      </c>
      <c r="K62" s="159" t="str">
        <f t="shared" si="5"/>
        <v>*</v>
      </c>
      <c r="L62" s="159" t="str">
        <f t="shared" si="5"/>
        <v>*</v>
      </c>
      <c r="M62" s="159" t="str">
        <f t="shared" si="5"/>
        <v>*</v>
      </c>
      <c r="N62" s="159" t="str">
        <f t="shared" si="5"/>
        <v/>
      </c>
      <c r="O62" s="159" t="str">
        <f t="shared" si="5"/>
        <v>*</v>
      </c>
      <c r="P62" s="159" t="str">
        <f t="shared" si="5"/>
        <v>*</v>
      </c>
      <c r="Q62" s="159" t="str">
        <f t="shared" si="5"/>
        <v/>
      </c>
      <c r="R62" s="159" t="str">
        <f t="shared" si="5"/>
        <v/>
      </c>
      <c r="S62" s="159" t="str">
        <f t="shared" si="5"/>
        <v/>
      </c>
      <c r="T62" s="159" t="str">
        <f t="shared" si="5"/>
        <v/>
      </c>
      <c r="U62" s="159" t="str">
        <f t="shared" si="5"/>
        <v/>
      </c>
    </row>
    <row r="63" spans="1:22" s="40" customFormat="1" ht="14.25" hidden="1" customHeight="1">
      <c r="A63" s="114" t="s">
        <v>406</v>
      </c>
      <c r="B63" s="42" t="s">
        <v>9</v>
      </c>
      <c r="C63" s="159" t="str">
        <f t="shared" ref="C63:U63" si="6">IF(C39=C12,"","*")</f>
        <v>*</v>
      </c>
      <c r="D63" s="159" t="str">
        <f t="shared" si="6"/>
        <v>*</v>
      </c>
      <c r="E63" s="159" t="str">
        <f t="shared" si="6"/>
        <v>*</v>
      </c>
      <c r="F63" s="159" t="str">
        <f t="shared" si="6"/>
        <v>*</v>
      </c>
      <c r="G63" s="159" t="str">
        <f t="shared" si="6"/>
        <v>*</v>
      </c>
      <c r="H63" s="159" t="str">
        <f t="shared" si="6"/>
        <v>*</v>
      </c>
      <c r="I63" s="159" t="str">
        <f t="shared" si="6"/>
        <v>*</v>
      </c>
      <c r="J63" s="159" t="str">
        <f t="shared" si="6"/>
        <v>*</v>
      </c>
      <c r="K63" s="159" t="str">
        <f t="shared" si="6"/>
        <v>*</v>
      </c>
      <c r="L63" s="159" t="str">
        <f t="shared" si="6"/>
        <v>*</v>
      </c>
      <c r="M63" s="159" t="str">
        <f t="shared" si="6"/>
        <v>*</v>
      </c>
      <c r="N63" s="159" t="str">
        <f t="shared" si="6"/>
        <v>*</v>
      </c>
      <c r="O63" s="159" t="str">
        <f t="shared" si="6"/>
        <v>*</v>
      </c>
      <c r="P63" s="159" t="str">
        <f t="shared" si="6"/>
        <v>*</v>
      </c>
      <c r="Q63" s="159" t="str">
        <f t="shared" si="6"/>
        <v/>
      </c>
      <c r="R63" s="159" t="str">
        <f t="shared" si="6"/>
        <v>*</v>
      </c>
      <c r="S63" s="159" t="str">
        <f t="shared" si="6"/>
        <v>*</v>
      </c>
      <c r="T63" s="159" t="str">
        <f t="shared" si="6"/>
        <v/>
      </c>
      <c r="U63" s="159" t="str">
        <f t="shared" si="6"/>
        <v>*</v>
      </c>
    </row>
    <row r="64" spans="1:22" s="40" customFormat="1" ht="14.25" hidden="1" customHeight="1">
      <c r="A64" s="114" t="s">
        <v>405</v>
      </c>
      <c r="B64" s="42" t="s">
        <v>10</v>
      </c>
      <c r="C64" s="159" t="str">
        <f t="shared" ref="C64:U64" si="7">IF(C40=C13,"","*")</f>
        <v>*</v>
      </c>
      <c r="D64" s="159" t="str">
        <f t="shared" si="7"/>
        <v>*</v>
      </c>
      <c r="E64" s="159" t="str">
        <f t="shared" si="7"/>
        <v>*</v>
      </c>
      <c r="F64" s="159" t="str">
        <f t="shared" si="7"/>
        <v>*</v>
      </c>
      <c r="G64" s="159" t="str">
        <f t="shared" si="7"/>
        <v>*</v>
      </c>
      <c r="H64" s="159" t="str">
        <f t="shared" si="7"/>
        <v>*</v>
      </c>
      <c r="I64" s="159" t="str">
        <f t="shared" si="7"/>
        <v>*</v>
      </c>
      <c r="J64" s="159" t="str">
        <f t="shared" si="7"/>
        <v>*</v>
      </c>
      <c r="K64" s="159" t="str">
        <f t="shared" si="7"/>
        <v>*</v>
      </c>
      <c r="L64" s="159" t="str">
        <f t="shared" si="7"/>
        <v>*</v>
      </c>
      <c r="M64" s="159" t="str">
        <f t="shared" si="7"/>
        <v>*</v>
      </c>
      <c r="N64" s="159" t="str">
        <f t="shared" si="7"/>
        <v>*</v>
      </c>
      <c r="O64" s="159" t="str">
        <f t="shared" si="7"/>
        <v>*</v>
      </c>
      <c r="P64" s="159" t="str">
        <f t="shared" si="7"/>
        <v>*</v>
      </c>
      <c r="Q64" s="159" t="str">
        <f t="shared" si="7"/>
        <v>*</v>
      </c>
      <c r="R64" s="159" t="str">
        <f t="shared" si="7"/>
        <v/>
      </c>
      <c r="S64" s="159" t="str">
        <f t="shared" si="7"/>
        <v/>
      </c>
      <c r="T64" s="159" t="str">
        <f t="shared" si="7"/>
        <v>*</v>
      </c>
      <c r="U64" s="159" t="str">
        <f t="shared" si="7"/>
        <v/>
      </c>
    </row>
    <row r="65" spans="1:21" s="40" customFormat="1" ht="14.25" hidden="1" customHeight="1">
      <c r="A65" s="114" t="s">
        <v>404</v>
      </c>
      <c r="B65" s="42" t="s">
        <v>11</v>
      </c>
      <c r="C65" s="159" t="str">
        <f t="shared" ref="C65:U65" si="8">IF(C41=C14,"","*")</f>
        <v>*</v>
      </c>
      <c r="D65" s="159" t="str">
        <f t="shared" si="8"/>
        <v>*</v>
      </c>
      <c r="E65" s="159" t="str">
        <f t="shared" si="8"/>
        <v>*</v>
      </c>
      <c r="F65" s="159" t="str">
        <f t="shared" si="8"/>
        <v>*</v>
      </c>
      <c r="G65" s="159" t="str">
        <f t="shared" si="8"/>
        <v>*</v>
      </c>
      <c r="H65" s="159" t="str">
        <f t="shared" si="8"/>
        <v>*</v>
      </c>
      <c r="I65" s="159" t="str">
        <f t="shared" si="8"/>
        <v>*</v>
      </c>
      <c r="J65" s="159" t="str">
        <f t="shared" si="8"/>
        <v>*</v>
      </c>
      <c r="K65" s="159" t="str">
        <f t="shared" si="8"/>
        <v>*</v>
      </c>
      <c r="L65" s="159" t="str">
        <f t="shared" si="8"/>
        <v>*</v>
      </c>
      <c r="M65" s="159" t="str">
        <f t="shared" si="8"/>
        <v>*</v>
      </c>
      <c r="N65" s="159" t="str">
        <f t="shared" si="8"/>
        <v>*</v>
      </c>
      <c r="O65" s="159" t="str">
        <f t="shared" si="8"/>
        <v>*</v>
      </c>
      <c r="P65" s="159" t="str">
        <f t="shared" si="8"/>
        <v>*</v>
      </c>
      <c r="Q65" s="159" t="str">
        <f t="shared" si="8"/>
        <v>*</v>
      </c>
      <c r="R65" s="159" t="str">
        <f t="shared" si="8"/>
        <v/>
      </c>
      <c r="S65" s="159" t="str">
        <f t="shared" si="8"/>
        <v>*</v>
      </c>
      <c r="T65" s="159" t="str">
        <f t="shared" si="8"/>
        <v>*</v>
      </c>
      <c r="U65" s="159" t="str">
        <f t="shared" si="8"/>
        <v>*</v>
      </c>
    </row>
    <row r="66" spans="1:21" s="40" customFormat="1" ht="14.25" hidden="1" customHeight="1">
      <c r="A66" s="114" t="s">
        <v>403</v>
      </c>
      <c r="B66" s="42" t="s">
        <v>12</v>
      </c>
      <c r="C66" s="159" t="str">
        <f t="shared" ref="C66:U66" si="9">IF(C42=C15,"","*")</f>
        <v>*</v>
      </c>
      <c r="D66" s="159" t="str">
        <f t="shared" si="9"/>
        <v/>
      </c>
      <c r="E66" s="159" t="str">
        <f t="shared" si="9"/>
        <v>*</v>
      </c>
      <c r="F66" s="159" t="str">
        <f t="shared" si="9"/>
        <v>*</v>
      </c>
      <c r="G66" s="159" t="str">
        <f t="shared" si="9"/>
        <v>*</v>
      </c>
      <c r="H66" s="159" t="str">
        <f t="shared" si="9"/>
        <v>*</v>
      </c>
      <c r="I66" s="159" t="str">
        <f t="shared" si="9"/>
        <v>*</v>
      </c>
      <c r="J66" s="159" t="str">
        <f t="shared" si="9"/>
        <v>*</v>
      </c>
      <c r="K66" s="159" t="str">
        <f t="shared" si="9"/>
        <v/>
      </c>
      <c r="L66" s="159" t="str">
        <f t="shared" si="9"/>
        <v>*</v>
      </c>
      <c r="M66" s="159" t="str">
        <f t="shared" si="9"/>
        <v>*</v>
      </c>
      <c r="N66" s="159" t="str">
        <f t="shared" si="9"/>
        <v/>
      </c>
      <c r="O66" s="159" t="str">
        <f t="shared" si="9"/>
        <v>*</v>
      </c>
      <c r="P66" s="159" t="str">
        <f t="shared" si="9"/>
        <v/>
      </c>
      <c r="Q66" s="159" t="str">
        <f t="shared" si="9"/>
        <v>*</v>
      </c>
      <c r="R66" s="159" t="str">
        <f t="shared" si="9"/>
        <v/>
      </c>
      <c r="S66" s="159" t="str">
        <f t="shared" si="9"/>
        <v>*</v>
      </c>
      <c r="T66" s="159" t="str">
        <f t="shared" si="9"/>
        <v/>
      </c>
      <c r="U66" s="159" t="str">
        <f t="shared" si="9"/>
        <v/>
      </c>
    </row>
    <row r="67" spans="1:21" s="40" customFormat="1" ht="14.25" hidden="1" customHeight="1">
      <c r="A67" s="41" t="s">
        <v>189</v>
      </c>
      <c r="B67" s="42" t="s">
        <v>14</v>
      </c>
      <c r="C67" s="159" t="str">
        <f t="shared" ref="C67:U67" si="10">IF(C43=C16,"","*")</f>
        <v/>
      </c>
      <c r="D67" s="159" t="str">
        <f t="shared" si="10"/>
        <v/>
      </c>
      <c r="E67" s="159" t="str">
        <f t="shared" si="10"/>
        <v/>
      </c>
      <c r="F67" s="159" t="str">
        <f t="shared" si="10"/>
        <v/>
      </c>
      <c r="G67" s="159" t="str">
        <f t="shared" si="10"/>
        <v>*</v>
      </c>
      <c r="H67" s="159" t="str">
        <f t="shared" si="10"/>
        <v>*</v>
      </c>
      <c r="I67" s="159" t="str">
        <f t="shared" si="10"/>
        <v>*</v>
      </c>
      <c r="J67" s="159" t="str">
        <f t="shared" si="10"/>
        <v>*</v>
      </c>
      <c r="K67" s="159" t="str">
        <f t="shared" si="10"/>
        <v>*</v>
      </c>
      <c r="L67" s="159" t="str">
        <f t="shared" si="10"/>
        <v>*</v>
      </c>
      <c r="M67" s="159" t="str">
        <f t="shared" si="10"/>
        <v>*</v>
      </c>
      <c r="N67" s="159" t="str">
        <f t="shared" si="10"/>
        <v>*</v>
      </c>
      <c r="O67" s="159" t="str">
        <f t="shared" si="10"/>
        <v>*</v>
      </c>
      <c r="P67" s="159" t="str">
        <f t="shared" si="10"/>
        <v>*</v>
      </c>
      <c r="Q67" s="159" t="str">
        <f t="shared" si="10"/>
        <v>*</v>
      </c>
      <c r="R67" s="159" t="str">
        <f t="shared" si="10"/>
        <v>*</v>
      </c>
      <c r="S67" s="159" t="str">
        <f t="shared" si="10"/>
        <v/>
      </c>
      <c r="T67" s="159" t="str">
        <f t="shared" si="10"/>
        <v/>
      </c>
      <c r="U67" s="159" t="str">
        <f t="shared" si="10"/>
        <v>*</v>
      </c>
    </row>
    <row r="68" spans="1:21" s="40" customFormat="1" ht="14.25" hidden="1" customHeight="1">
      <c r="A68" s="41" t="s">
        <v>190</v>
      </c>
      <c r="B68" s="42" t="s">
        <v>15</v>
      </c>
      <c r="C68" s="159" t="str">
        <f t="shared" ref="C68:U68" si="11">IF(C44=C17,"","*")</f>
        <v>*</v>
      </c>
      <c r="D68" s="159" t="str">
        <f t="shared" si="11"/>
        <v>*</v>
      </c>
      <c r="E68" s="159" t="str">
        <f t="shared" si="11"/>
        <v>*</v>
      </c>
      <c r="F68" s="159" t="str">
        <f t="shared" si="11"/>
        <v>*</v>
      </c>
      <c r="G68" s="159" t="str">
        <f t="shared" si="11"/>
        <v>*</v>
      </c>
      <c r="H68" s="159" t="str">
        <f t="shared" si="11"/>
        <v>*</v>
      </c>
      <c r="I68" s="159" t="str">
        <f t="shared" si="11"/>
        <v>*</v>
      </c>
      <c r="J68" s="159" t="str">
        <f t="shared" si="11"/>
        <v>*</v>
      </c>
      <c r="K68" s="159" t="str">
        <f t="shared" si="11"/>
        <v>*</v>
      </c>
      <c r="L68" s="159" t="str">
        <f t="shared" si="11"/>
        <v>*</v>
      </c>
      <c r="M68" s="159" t="str">
        <f t="shared" si="11"/>
        <v>*</v>
      </c>
      <c r="N68" s="159" t="str">
        <f t="shared" si="11"/>
        <v>*</v>
      </c>
      <c r="O68" s="159" t="str">
        <f t="shared" si="11"/>
        <v>*</v>
      </c>
      <c r="P68" s="159" t="str">
        <f t="shared" si="11"/>
        <v>*</v>
      </c>
      <c r="Q68" s="159" t="str">
        <f t="shared" si="11"/>
        <v/>
      </c>
      <c r="R68" s="159" t="str">
        <f t="shared" si="11"/>
        <v/>
      </c>
      <c r="S68" s="159" t="str">
        <f t="shared" si="11"/>
        <v/>
      </c>
      <c r="T68" s="159" t="str">
        <f t="shared" si="11"/>
        <v/>
      </c>
      <c r="U68" s="159" t="str">
        <f t="shared" si="11"/>
        <v/>
      </c>
    </row>
    <row r="69" spans="1:21" s="40" customFormat="1" ht="14.25" hidden="1" customHeight="1">
      <c r="A69" s="41" t="s">
        <v>191</v>
      </c>
      <c r="B69" s="42" t="s">
        <v>16</v>
      </c>
      <c r="C69" s="159" t="str">
        <f t="shared" ref="C69:U69" si="12">IF(C45=C18,"","*")</f>
        <v>*</v>
      </c>
      <c r="D69" s="159" t="str">
        <f t="shared" si="12"/>
        <v>*</v>
      </c>
      <c r="E69" s="159" t="str">
        <f t="shared" si="12"/>
        <v>*</v>
      </c>
      <c r="F69" s="159" t="str">
        <f t="shared" si="12"/>
        <v>*</v>
      </c>
      <c r="G69" s="159" t="str">
        <f t="shared" si="12"/>
        <v>*</v>
      </c>
      <c r="H69" s="159" t="str">
        <f t="shared" si="12"/>
        <v>*</v>
      </c>
      <c r="I69" s="159" t="str">
        <f t="shared" si="12"/>
        <v>*</v>
      </c>
      <c r="J69" s="159" t="str">
        <f t="shared" si="12"/>
        <v>*</v>
      </c>
      <c r="K69" s="159" t="str">
        <f t="shared" si="12"/>
        <v/>
      </c>
      <c r="L69" s="159" t="str">
        <f t="shared" si="12"/>
        <v>*</v>
      </c>
      <c r="M69" s="159" t="str">
        <f t="shared" si="12"/>
        <v>*</v>
      </c>
      <c r="N69" s="159" t="str">
        <f t="shared" si="12"/>
        <v>*</v>
      </c>
      <c r="O69" s="159" t="str">
        <f t="shared" si="12"/>
        <v>*</v>
      </c>
      <c r="P69" s="159" t="str">
        <f t="shared" si="12"/>
        <v/>
      </c>
      <c r="Q69" s="159" t="str">
        <f t="shared" si="12"/>
        <v>*</v>
      </c>
      <c r="R69" s="159" t="str">
        <f t="shared" si="12"/>
        <v/>
      </c>
      <c r="S69" s="159" t="str">
        <f t="shared" si="12"/>
        <v/>
      </c>
      <c r="T69" s="159" t="str">
        <f t="shared" si="12"/>
        <v>*</v>
      </c>
      <c r="U69" s="159" t="str">
        <f t="shared" si="12"/>
        <v/>
      </c>
    </row>
    <row r="70" spans="1:21" s="40" customFormat="1" ht="14.25" hidden="1" customHeight="1">
      <c r="A70" s="41" t="s">
        <v>192</v>
      </c>
      <c r="B70" s="42" t="s">
        <v>17</v>
      </c>
      <c r="C70" s="159" t="str">
        <f t="shared" ref="C70:U70" si="13">IF(C46=C19,"","*")</f>
        <v>*</v>
      </c>
      <c r="D70" s="159" t="str">
        <f t="shared" si="13"/>
        <v>*</v>
      </c>
      <c r="E70" s="159" t="str">
        <f t="shared" si="13"/>
        <v>*</v>
      </c>
      <c r="F70" s="159" t="str">
        <f t="shared" si="13"/>
        <v>*</v>
      </c>
      <c r="G70" s="159" t="str">
        <f t="shared" si="13"/>
        <v>*</v>
      </c>
      <c r="H70" s="159" t="str">
        <f t="shared" si="13"/>
        <v>*</v>
      </c>
      <c r="I70" s="159" t="str">
        <f t="shared" si="13"/>
        <v/>
      </c>
      <c r="J70" s="159" t="str">
        <f t="shared" si="13"/>
        <v/>
      </c>
      <c r="K70" s="159" t="str">
        <f t="shared" si="13"/>
        <v/>
      </c>
      <c r="L70" s="159" t="str">
        <f t="shared" si="13"/>
        <v>*</v>
      </c>
      <c r="M70" s="159" t="str">
        <f t="shared" si="13"/>
        <v>*</v>
      </c>
      <c r="N70" s="159" t="str">
        <f t="shared" si="13"/>
        <v>*</v>
      </c>
      <c r="O70" s="159" t="str">
        <f t="shared" si="13"/>
        <v/>
      </c>
      <c r="P70" s="159" t="str">
        <f t="shared" si="13"/>
        <v>*</v>
      </c>
      <c r="Q70" s="159" t="str">
        <f t="shared" si="13"/>
        <v>*</v>
      </c>
      <c r="R70" s="159" t="str">
        <f t="shared" si="13"/>
        <v>*</v>
      </c>
      <c r="S70" s="159" t="str">
        <f t="shared" si="13"/>
        <v>*</v>
      </c>
      <c r="T70" s="159" t="str">
        <f t="shared" si="13"/>
        <v>*</v>
      </c>
      <c r="U70" s="159" t="str">
        <f t="shared" si="13"/>
        <v/>
      </c>
    </row>
    <row r="71" spans="1:21" s="40" customFormat="1" ht="14.25" hidden="1" customHeight="1">
      <c r="A71" s="41" t="s">
        <v>193</v>
      </c>
      <c r="B71" s="42" t="s">
        <v>18</v>
      </c>
      <c r="C71" s="159" t="str">
        <f t="shared" ref="C71:U71" si="14">IF(C47=C20,"","*")</f>
        <v>*</v>
      </c>
      <c r="D71" s="159" t="str">
        <f t="shared" si="14"/>
        <v>*</v>
      </c>
      <c r="E71" s="159" t="str">
        <f t="shared" si="14"/>
        <v>*</v>
      </c>
      <c r="F71" s="159" t="str">
        <f t="shared" si="14"/>
        <v>*</v>
      </c>
      <c r="G71" s="159" t="str">
        <f t="shared" si="14"/>
        <v>*</v>
      </c>
      <c r="H71" s="159" t="str">
        <f t="shared" si="14"/>
        <v/>
      </c>
      <c r="I71" s="159" t="str">
        <f t="shared" si="14"/>
        <v>*</v>
      </c>
      <c r="J71" s="159" t="str">
        <f t="shared" si="14"/>
        <v>*</v>
      </c>
      <c r="K71" s="159" t="str">
        <f t="shared" si="14"/>
        <v/>
      </c>
      <c r="L71" s="159" t="str">
        <f t="shared" si="14"/>
        <v>*</v>
      </c>
      <c r="M71" s="159" t="str">
        <f t="shared" si="14"/>
        <v/>
      </c>
      <c r="N71" s="159" t="str">
        <f t="shared" si="14"/>
        <v>*</v>
      </c>
      <c r="O71" s="159" t="str">
        <f t="shared" si="14"/>
        <v>*</v>
      </c>
      <c r="P71" s="159" t="str">
        <f t="shared" si="14"/>
        <v/>
      </c>
      <c r="Q71" s="159" t="str">
        <f t="shared" si="14"/>
        <v>*</v>
      </c>
      <c r="R71" s="159" t="str">
        <f t="shared" si="14"/>
        <v/>
      </c>
      <c r="S71" s="159" t="str">
        <f t="shared" si="14"/>
        <v>*</v>
      </c>
      <c r="T71" s="159" t="str">
        <f t="shared" si="14"/>
        <v/>
      </c>
      <c r="U71" s="159" t="str">
        <f t="shared" si="14"/>
        <v/>
      </c>
    </row>
    <row r="72" spans="1:21" s="40" customFormat="1" ht="14.25" hidden="1" customHeight="1">
      <c r="A72" s="41" t="s">
        <v>194</v>
      </c>
      <c r="B72" s="42" t="s">
        <v>19</v>
      </c>
      <c r="C72" s="159" t="str">
        <f t="shared" ref="C72:U72" si="15">IF(C48=C21,"","*")</f>
        <v>*</v>
      </c>
      <c r="D72" s="159" t="str">
        <f t="shared" si="15"/>
        <v>*</v>
      </c>
      <c r="E72" s="159" t="str">
        <f t="shared" si="15"/>
        <v>*</v>
      </c>
      <c r="F72" s="159" t="str">
        <f t="shared" si="15"/>
        <v>*</v>
      </c>
      <c r="G72" s="159" t="str">
        <f t="shared" si="15"/>
        <v>*</v>
      </c>
      <c r="H72" s="159" t="str">
        <f t="shared" si="15"/>
        <v/>
      </c>
      <c r="I72" s="159" t="str">
        <f t="shared" si="15"/>
        <v/>
      </c>
      <c r="J72" s="159" t="str">
        <f t="shared" si="15"/>
        <v>*</v>
      </c>
      <c r="K72" s="159" t="str">
        <f t="shared" si="15"/>
        <v>*</v>
      </c>
      <c r="L72" s="159" t="str">
        <f t="shared" si="15"/>
        <v>*</v>
      </c>
      <c r="M72" s="159" t="str">
        <f t="shared" si="15"/>
        <v/>
      </c>
      <c r="N72" s="159" t="str">
        <f t="shared" si="15"/>
        <v>*</v>
      </c>
      <c r="O72" s="159" t="str">
        <f t="shared" si="15"/>
        <v>*</v>
      </c>
      <c r="P72" s="159" t="str">
        <f t="shared" si="15"/>
        <v>*</v>
      </c>
      <c r="Q72" s="159" t="str">
        <f t="shared" si="15"/>
        <v>*</v>
      </c>
      <c r="R72" s="159" t="str">
        <f t="shared" si="15"/>
        <v/>
      </c>
      <c r="S72" s="159" t="str">
        <f t="shared" si="15"/>
        <v>*</v>
      </c>
      <c r="T72" s="159" t="str">
        <f t="shared" si="15"/>
        <v/>
      </c>
      <c r="U72" s="159" t="str">
        <f t="shared" si="15"/>
        <v/>
      </c>
    </row>
    <row r="73" spans="1:21" s="40" customFormat="1" ht="14.25" hidden="1" customHeight="1">
      <c r="A73" s="41" t="s">
        <v>195</v>
      </c>
      <c r="B73" s="42" t="s">
        <v>20</v>
      </c>
      <c r="C73" s="159" t="str">
        <f t="shared" ref="C73:U73" si="16">IF(C49=C22,"","*")</f>
        <v>*</v>
      </c>
      <c r="D73" s="159" t="str">
        <f t="shared" si="16"/>
        <v>*</v>
      </c>
      <c r="E73" s="159" t="str">
        <f t="shared" si="16"/>
        <v>*</v>
      </c>
      <c r="F73" s="159" t="str">
        <f t="shared" si="16"/>
        <v>*</v>
      </c>
      <c r="G73" s="159" t="str">
        <f t="shared" si="16"/>
        <v>*</v>
      </c>
      <c r="H73" s="159" t="str">
        <f t="shared" si="16"/>
        <v>*</v>
      </c>
      <c r="I73" s="159" t="str">
        <f t="shared" si="16"/>
        <v>*</v>
      </c>
      <c r="J73" s="159" t="str">
        <f t="shared" si="16"/>
        <v/>
      </c>
      <c r="K73" s="159" t="str">
        <f t="shared" si="16"/>
        <v>*</v>
      </c>
      <c r="L73" s="159" t="str">
        <f t="shared" si="16"/>
        <v>*</v>
      </c>
      <c r="M73" s="159" t="str">
        <f t="shared" si="16"/>
        <v>*</v>
      </c>
      <c r="N73" s="159" t="str">
        <f t="shared" si="16"/>
        <v>*</v>
      </c>
      <c r="O73" s="159" t="str">
        <f t="shared" si="16"/>
        <v>*</v>
      </c>
      <c r="P73" s="159" t="str">
        <f t="shared" si="16"/>
        <v>*</v>
      </c>
      <c r="Q73" s="159" t="str">
        <f t="shared" si="16"/>
        <v>*</v>
      </c>
      <c r="R73" s="159" t="str">
        <f t="shared" si="16"/>
        <v/>
      </c>
      <c r="S73" s="159" t="str">
        <f t="shared" si="16"/>
        <v>*</v>
      </c>
      <c r="T73" s="159" t="str">
        <f t="shared" si="16"/>
        <v/>
      </c>
      <c r="U73" s="159" t="str">
        <f t="shared" si="16"/>
        <v/>
      </c>
    </row>
    <row r="74" spans="1:21" s="40" customFormat="1" ht="14.25" hidden="1" customHeight="1">
      <c r="A74" s="41" t="s">
        <v>196</v>
      </c>
      <c r="B74" s="42" t="s">
        <v>21</v>
      </c>
      <c r="C74" s="159" t="str">
        <f t="shared" ref="C74:U74" si="17">IF(C50=C23,"","*")</f>
        <v>*</v>
      </c>
      <c r="D74" s="159" t="str">
        <f t="shared" si="17"/>
        <v>*</v>
      </c>
      <c r="E74" s="159" t="str">
        <f t="shared" si="17"/>
        <v>*</v>
      </c>
      <c r="F74" s="159" t="str">
        <f t="shared" si="17"/>
        <v>*</v>
      </c>
      <c r="G74" s="159" t="str">
        <f t="shared" si="17"/>
        <v>*</v>
      </c>
      <c r="H74" s="159" t="str">
        <f t="shared" si="17"/>
        <v>*</v>
      </c>
      <c r="I74" s="159" t="str">
        <f t="shared" si="17"/>
        <v/>
      </c>
      <c r="J74" s="159" t="str">
        <f t="shared" si="17"/>
        <v>*</v>
      </c>
      <c r="K74" s="159" t="str">
        <f t="shared" si="17"/>
        <v>*</v>
      </c>
      <c r="L74" s="159" t="str">
        <f t="shared" si="17"/>
        <v>*</v>
      </c>
      <c r="M74" s="159" t="str">
        <f t="shared" si="17"/>
        <v>*</v>
      </c>
      <c r="N74" s="159" t="str">
        <f t="shared" si="17"/>
        <v>*</v>
      </c>
      <c r="O74" s="159" t="str">
        <f t="shared" si="17"/>
        <v>*</v>
      </c>
      <c r="P74" s="159" t="str">
        <f t="shared" si="17"/>
        <v>*</v>
      </c>
      <c r="Q74" s="159" t="str">
        <f t="shared" si="17"/>
        <v>*</v>
      </c>
      <c r="R74" s="159" t="str">
        <f t="shared" si="17"/>
        <v>*</v>
      </c>
      <c r="S74" s="159" t="str">
        <f t="shared" si="17"/>
        <v/>
      </c>
      <c r="T74" s="159" t="str">
        <f t="shared" si="17"/>
        <v>*</v>
      </c>
      <c r="U74" s="159" t="str">
        <f t="shared" si="17"/>
        <v/>
      </c>
    </row>
    <row r="75" spans="1:21" s="40" customFormat="1" ht="14.25" hidden="1" customHeight="1">
      <c r="A75" s="41" t="s">
        <v>197</v>
      </c>
      <c r="B75" s="42" t="s">
        <v>22</v>
      </c>
      <c r="C75" s="159" t="str">
        <f t="shared" ref="C75:U75" si="18">IF(C51=C24,"","*")</f>
        <v>*</v>
      </c>
      <c r="D75" s="159" t="str">
        <f t="shared" si="18"/>
        <v>*</v>
      </c>
      <c r="E75" s="159" t="str">
        <f t="shared" si="18"/>
        <v>*</v>
      </c>
      <c r="F75" s="159" t="str">
        <f t="shared" si="18"/>
        <v>*</v>
      </c>
      <c r="G75" s="159" t="str">
        <f t="shared" si="18"/>
        <v>*</v>
      </c>
      <c r="H75" s="159" t="str">
        <f t="shared" si="18"/>
        <v/>
      </c>
      <c r="I75" s="159" t="str">
        <f t="shared" si="18"/>
        <v/>
      </c>
      <c r="J75" s="159" t="str">
        <f t="shared" si="18"/>
        <v>*</v>
      </c>
      <c r="K75" s="159" t="str">
        <f t="shared" si="18"/>
        <v>*</v>
      </c>
      <c r="L75" s="159" t="str">
        <f t="shared" si="18"/>
        <v>*</v>
      </c>
      <c r="M75" s="159" t="str">
        <f t="shared" si="18"/>
        <v/>
      </c>
      <c r="N75" s="159" t="str">
        <f t="shared" si="18"/>
        <v/>
      </c>
      <c r="O75" s="159" t="str">
        <f t="shared" si="18"/>
        <v>*</v>
      </c>
      <c r="P75" s="159" t="str">
        <f t="shared" si="18"/>
        <v>*</v>
      </c>
      <c r="Q75" s="159" t="str">
        <f t="shared" si="18"/>
        <v>*</v>
      </c>
      <c r="R75" s="159" t="str">
        <f t="shared" si="18"/>
        <v/>
      </c>
      <c r="S75" s="159" t="str">
        <f t="shared" si="18"/>
        <v/>
      </c>
      <c r="T75" s="159" t="str">
        <f t="shared" si="18"/>
        <v>*</v>
      </c>
      <c r="U75" s="159" t="str">
        <f t="shared" si="18"/>
        <v/>
      </c>
    </row>
    <row r="76" spans="1:21" s="40" customFormat="1" ht="14.25" hidden="1" customHeight="1">
      <c r="A76" s="41" t="s">
        <v>198</v>
      </c>
      <c r="B76" s="42" t="s">
        <v>23</v>
      </c>
      <c r="C76" s="159" t="str">
        <f t="shared" ref="C76:U76" si="19">IF(C52=C25,"","*")</f>
        <v>*</v>
      </c>
      <c r="D76" s="159" t="str">
        <f t="shared" si="19"/>
        <v/>
      </c>
      <c r="E76" s="159" t="str">
        <f t="shared" si="19"/>
        <v>*</v>
      </c>
      <c r="F76" s="159" t="str">
        <f t="shared" si="19"/>
        <v>*</v>
      </c>
      <c r="G76" s="159" t="str">
        <f t="shared" si="19"/>
        <v>*</v>
      </c>
      <c r="H76" s="159" t="str">
        <f t="shared" si="19"/>
        <v/>
      </c>
      <c r="I76" s="159" t="str">
        <f t="shared" si="19"/>
        <v/>
      </c>
      <c r="J76" s="159" t="str">
        <f t="shared" si="19"/>
        <v>*</v>
      </c>
      <c r="K76" s="159" t="str">
        <f t="shared" si="19"/>
        <v/>
      </c>
      <c r="L76" s="159" t="str">
        <f t="shared" si="19"/>
        <v/>
      </c>
      <c r="M76" s="159" t="str">
        <f t="shared" si="19"/>
        <v/>
      </c>
      <c r="N76" s="159" t="str">
        <f t="shared" si="19"/>
        <v/>
      </c>
      <c r="O76" s="159" t="str">
        <f t="shared" si="19"/>
        <v/>
      </c>
      <c r="P76" s="159" t="str">
        <f t="shared" si="19"/>
        <v/>
      </c>
      <c r="Q76" s="159" t="str">
        <f t="shared" si="19"/>
        <v/>
      </c>
      <c r="R76" s="159" t="str">
        <f t="shared" si="19"/>
        <v/>
      </c>
      <c r="S76" s="159" t="str">
        <f t="shared" si="19"/>
        <v/>
      </c>
      <c r="T76" s="159" t="str">
        <f t="shared" si="19"/>
        <v/>
      </c>
      <c r="U76" s="159" t="str">
        <f t="shared" si="19"/>
        <v/>
      </c>
    </row>
    <row r="77" spans="1:21" s="40" customFormat="1" ht="14.25" hidden="1" customHeight="1">
      <c r="A77" s="41" t="s">
        <v>199</v>
      </c>
      <c r="B77" s="42" t="s">
        <v>24</v>
      </c>
      <c r="C77" s="159" t="str">
        <f t="shared" ref="C77:U77" si="20">IF(C53=C26,"","*")</f>
        <v>*</v>
      </c>
      <c r="D77" s="159" t="str">
        <f t="shared" si="20"/>
        <v/>
      </c>
      <c r="E77" s="159" t="str">
        <f t="shared" si="20"/>
        <v>*</v>
      </c>
      <c r="F77" s="159" t="str">
        <f t="shared" si="20"/>
        <v>*</v>
      </c>
      <c r="G77" s="159" t="str">
        <f t="shared" si="20"/>
        <v>*</v>
      </c>
      <c r="H77" s="159" t="str">
        <f t="shared" si="20"/>
        <v>*</v>
      </c>
      <c r="I77" s="159" t="str">
        <f t="shared" si="20"/>
        <v>*</v>
      </c>
      <c r="J77" s="159" t="str">
        <f t="shared" si="20"/>
        <v>*</v>
      </c>
      <c r="K77" s="159" t="str">
        <f t="shared" si="20"/>
        <v>*</v>
      </c>
      <c r="L77" s="159" t="str">
        <f t="shared" si="20"/>
        <v>*</v>
      </c>
      <c r="M77" s="159" t="str">
        <f t="shared" si="20"/>
        <v>*</v>
      </c>
      <c r="N77" s="159" t="str">
        <f t="shared" si="20"/>
        <v>*</v>
      </c>
      <c r="O77" s="159" t="str">
        <f t="shared" si="20"/>
        <v>*</v>
      </c>
      <c r="P77" s="159" t="str">
        <f t="shared" si="20"/>
        <v>*</v>
      </c>
      <c r="Q77" s="159" t="str">
        <f t="shared" si="20"/>
        <v>*</v>
      </c>
      <c r="R77" s="159" t="str">
        <f t="shared" si="20"/>
        <v/>
      </c>
      <c r="S77" s="159" t="str">
        <f t="shared" si="20"/>
        <v/>
      </c>
      <c r="T77" s="159" t="str">
        <f t="shared" si="20"/>
        <v>*</v>
      </c>
      <c r="U77" s="159" t="str">
        <f t="shared" si="20"/>
        <v/>
      </c>
    </row>
    <row r="78" spans="1:21" s="40" customFormat="1" ht="14.25" hidden="1" customHeight="1">
      <c r="A78" s="41" t="s">
        <v>200</v>
      </c>
      <c r="B78" s="42" t="s">
        <v>25</v>
      </c>
      <c r="C78" s="159" t="str">
        <f t="shared" ref="C78:U78" si="21">IF(C54=C27,"","*")</f>
        <v/>
      </c>
      <c r="D78" s="159" t="str">
        <f t="shared" si="21"/>
        <v>*</v>
      </c>
      <c r="E78" s="159" t="str">
        <f t="shared" si="21"/>
        <v>*</v>
      </c>
      <c r="F78" s="159" t="str">
        <f t="shared" si="21"/>
        <v>*</v>
      </c>
      <c r="G78" s="159" t="str">
        <f t="shared" si="21"/>
        <v>*</v>
      </c>
      <c r="H78" s="159" t="str">
        <f t="shared" si="21"/>
        <v>*</v>
      </c>
      <c r="I78" s="159" t="str">
        <f t="shared" si="21"/>
        <v/>
      </c>
      <c r="J78" s="159" t="str">
        <f t="shared" si="21"/>
        <v/>
      </c>
      <c r="K78" s="159" t="str">
        <f t="shared" si="21"/>
        <v>*</v>
      </c>
      <c r="L78" s="159" t="str">
        <f t="shared" si="21"/>
        <v>*</v>
      </c>
      <c r="M78" s="159" t="str">
        <f t="shared" si="21"/>
        <v>*</v>
      </c>
      <c r="N78" s="159" t="str">
        <f t="shared" si="21"/>
        <v>*</v>
      </c>
      <c r="O78" s="159" t="str">
        <f t="shared" si="21"/>
        <v/>
      </c>
      <c r="P78" s="159" t="str">
        <f t="shared" si="21"/>
        <v>*</v>
      </c>
      <c r="Q78" s="159" t="str">
        <f t="shared" si="21"/>
        <v/>
      </c>
      <c r="R78" s="159" t="str">
        <f t="shared" si="21"/>
        <v/>
      </c>
      <c r="S78" s="159" t="str">
        <f t="shared" si="21"/>
        <v/>
      </c>
      <c r="T78" s="159" t="str">
        <f t="shared" si="21"/>
        <v/>
      </c>
      <c r="U78" s="159" t="str">
        <f t="shared" si="21"/>
        <v/>
      </c>
    </row>
    <row r="79" spans="1:21" s="40" customFormat="1" ht="14.25" hidden="1" customHeight="1">
      <c r="A79" s="41" t="s">
        <v>201</v>
      </c>
      <c r="B79" s="42" t="s">
        <v>26</v>
      </c>
      <c r="C79" s="159" t="str">
        <f t="shared" ref="C79:U79" si="22">IF(C55=C28,"","*")</f>
        <v>*</v>
      </c>
      <c r="D79" s="159" t="str">
        <f t="shared" si="22"/>
        <v/>
      </c>
      <c r="E79" s="159" t="str">
        <f t="shared" si="22"/>
        <v>*</v>
      </c>
      <c r="F79" s="159" t="str">
        <f t="shared" si="22"/>
        <v>*</v>
      </c>
      <c r="G79" s="159" t="str">
        <f t="shared" si="22"/>
        <v>*</v>
      </c>
      <c r="H79" s="159" t="str">
        <f t="shared" si="22"/>
        <v>*</v>
      </c>
      <c r="I79" s="159" t="str">
        <f t="shared" si="22"/>
        <v/>
      </c>
      <c r="J79" s="159" t="str">
        <f t="shared" si="22"/>
        <v>*</v>
      </c>
      <c r="K79" s="159" t="str">
        <f t="shared" si="22"/>
        <v>*</v>
      </c>
      <c r="L79" s="159" t="str">
        <f t="shared" si="22"/>
        <v>*</v>
      </c>
      <c r="M79" s="159" t="str">
        <f t="shared" si="22"/>
        <v>*</v>
      </c>
      <c r="N79" s="159" t="str">
        <f t="shared" si="22"/>
        <v>*</v>
      </c>
      <c r="O79" s="159" t="str">
        <f t="shared" si="22"/>
        <v>*</v>
      </c>
      <c r="P79" s="159" t="str">
        <f t="shared" si="22"/>
        <v>*</v>
      </c>
      <c r="Q79" s="159" t="str">
        <f t="shared" si="22"/>
        <v>*</v>
      </c>
      <c r="R79" s="159" t="str">
        <f t="shared" si="22"/>
        <v/>
      </c>
      <c r="S79" s="159" t="str">
        <f t="shared" si="22"/>
        <v/>
      </c>
      <c r="T79" s="159" t="str">
        <f t="shared" si="22"/>
        <v>*</v>
      </c>
      <c r="U79" s="159" t="str">
        <f t="shared" si="22"/>
        <v/>
      </c>
    </row>
    <row r="80" spans="1:21" s="40" customFormat="1" ht="14.25" hidden="1" customHeight="1">
      <c r="A80" s="41" t="s">
        <v>202</v>
      </c>
      <c r="B80" s="42" t="s">
        <v>27</v>
      </c>
      <c r="C80" s="159" t="str">
        <f t="shared" ref="C80:U80" si="23">IF(C56=C29,"","*")</f>
        <v>*</v>
      </c>
      <c r="D80" s="159" t="str">
        <f t="shared" si="23"/>
        <v>*</v>
      </c>
      <c r="E80" s="159" t="str">
        <f t="shared" si="23"/>
        <v>*</v>
      </c>
      <c r="F80" s="159" t="str">
        <f t="shared" si="23"/>
        <v>*</v>
      </c>
      <c r="G80" s="159" t="str">
        <f t="shared" si="23"/>
        <v>*</v>
      </c>
      <c r="H80" s="159" t="str">
        <f t="shared" si="23"/>
        <v/>
      </c>
      <c r="I80" s="159" t="str">
        <f t="shared" si="23"/>
        <v/>
      </c>
      <c r="J80" s="159" t="str">
        <f t="shared" si="23"/>
        <v>*</v>
      </c>
      <c r="K80" s="159" t="str">
        <f t="shared" si="23"/>
        <v/>
      </c>
      <c r="L80" s="159" t="str">
        <f t="shared" si="23"/>
        <v>*</v>
      </c>
      <c r="M80" s="159" t="str">
        <f t="shared" si="23"/>
        <v/>
      </c>
      <c r="N80" s="159" t="str">
        <f t="shared" si="23"/>
        <v/>
      </c>
      <c r="O80" s="159" t="str">
        <f t="shared" si="23"/>
        <v>*</v>
      </c>
      <c r="P80" s="159" t="str">
        <f t="shared" si="23"/>
        <v/>
      </c>
      <c r="Q80" s="159" t="str">
        <f t="shared" si="23"/>
        <v/>
      </c>
      <c r="R80" s="159" t="str">
        <f t="shared" si="23"/>
        <v/>
      </c>
      <c r="S80" s="159" t="str">
        <f t="shared" si="23"/>
        <v/>
      </c>
      <c r="T80" s="159" t="str">
        <f t="shared" si="23"/>
        <v/>
      </c>
      <c r="U80" s="159" t="str">
        <f t="shared" si="23"/>
        <v/>
      </c>
    </row>
    <row r="81" spans="1:21" s="40" customFormat="1" ht="14.25" hidden="1" customHeight="1">
      <c r="A81" s="44" t="s">
        <v>203</v>
      </c>
      <c r="B81" s="45" t="s">
        <v>28</v>
      </c>
      <c r="C81" s="159" t="str">
        <f t="shared" ref="C81:U81" si="24">IF(C57=C30,"","*")</f>
        <v>*</v>
      </c>
      <c r="D81" s="159" t="str">
        <f t="shared" si="24"/>
        <v>*</v>
      </c>
      <c r="E81" s="159" t="str">
        <f t="shared" si="24"/>
        <v/>
      </c>
      <c r="F81" s="159" t="str">
        <f t="shared" si="24"/>
        <v/>
      </c>
      <c r="G81" s="159" t="str">
        <f t="shared" si="24"/>
        <v>*</v>
      </c>
      <c r="H81" s="159" t="str">
        <f t="shared" si="24"/>
        <v>*</v>
      </c>
      <c r="I81" s="159" t="str">
        <f t="shared" si="24"/>
        <v/>
      </c>
      <c r="J81" s="159" t="str">
        <f t="shared" si="24"/>
        <v/>
      </c>
      <c r="K81" s="159" t="str">
        <f t="shared" si="24"/>
        <v/>
      </c>
      <c r="L81" s="159" t="str">
        <f t="shared" si="24"/>
        <v>*</v>
      </c>
      <c r="M81" s="159" t="str">
        <f t="shared" si="24"/>
        <v/>
      </c>
      <c r="N81" s="159" t="str">
        <f t="shared" si="24"/>
        <v/>
      </c>
      <c r="O81" s="159" t="str">
        <f t="shared" si="24"/>
        <v/>
      </c>
      <c r="P81" s="159" t="str">
        <f t="shared" si="24"/>
        <v>*</v>
      </c>
      <c r="Q81" s="159" t="str">
        <f t="shared" si="24"/>
        <v/>
      </c>
      <c r="R81" s="159" t="str">
        <f t="shared" si="24"/>
        <v/>
      </c>
      <c r="S81" s="159" t="str">
        <f t="shared" si="24"/>
        <v/>
      </c>
      <c r="T81" s="159" t="str">
        <f t="shared" si="24"/>
        <v/>
      </c>
      <c r="U81" s="159" t="str">
        <f t="shared" si="24"/>
        <v/>
      </c>
    </row>
  </sheetData>
  <mergeCells count="29">
    <mergeCell ref="C4:E4"/>
    <mergeCell ref="C5:C7"/>
    <mergeCell ref="D5:D7"/>
    <mergeCell ref="E5:E7"/>
    <mergeCell ref="H6:H7"/>
    <mergeCell ref="G6:G7"/>
    <mergeCell ref="T6:T7"/>
    <mergeCell ref="S6:S7"/>
    <mergeCell ref="O6:O7"/>
    <mergeCell ref="J6:J7"/>
    <mergeCell ref="L6:L7"/>
    <mergeCell ref="Q6:Q7"/>
    <mergeCell ref="K6:K7"/>
    <mergeCell ref="A1:W1"/>
    <mergeCell ref="L2:P2"/>
    <mergeCell ref="Q2:U2"/>
    <mergeCell ref="V2:X2"/>
    <mergeCell ref="G5:K5"/>
    <mergeCell ref="F4:U4"/>
    <mergeCell ref="A4:B7"/>
    <mergeCell ref="U6:U7"/>
    <mergeCell ref="Q5:U5"/>
    <mergeCell ref="R6:R7"/>
    <mergeCell ref="M6:M7"/>
    <mergeCell ref="N6:N7"/>
    <mergeCell ref="L5:P5"/>
    <mergeCell ref="F5:F7"/>
    <mergeCell ref="P6:P7"/>
    <mergeCell ref="I6:I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zoomScaleNormal="100" zoomScaleSheetLayoutView="100" workbookViewId="0">
      <pane xSplit="3" ySplit="8" topLeftCell="D9" activePane="bottomRight" state="frozen"/>
      <selection activeCell="J13" sqref="J13"/>
      <selection pane="topRight" activeCell="J13" sqref="J13"/>
      <selection pane="bottomLeft" activeCell="J13" sqref="J13"/>
      <selection pane="bottomRight" activeCell="C8" sqref="C8"/>
    </sheetView>
  </sheetViews>
  <sheetFormatPr defaultColWidth="5.5" defaultRowHeight="11.1" customHeight="1"/>
  <cols>
    <col min="1" max="1" width="12.5" style="6" customWidth="1"/>
    <col min="2" max="2" width="20.6640625" style="6" customWidth="1"/>
    <col min="3" max="5" width="12.6640625" style="6" customWidth="1"/>
    <col min="6" max="22" width="12.5" style="6" customWidth="1"/>
    <col min="23" max="16384" width="5.5" style="6"/>
  </cols>
  <sheetData>
    <row r="1" spans="1:22" s="5" customFormat="1" ht="20.25" customHeight="1">
      <c r="A1" s="201" t="s">
        <v>447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2" s="5" customFormat="1" ht="14.25" customHeight="1">
      <c r="A2" s="113" t="s">
        <v>451</v>
      </c>
      <c r="B2" s="158"/>
      <c r="C2" s="158"/>
      <c r="D2" s="158"/>
      <c r="E2" s="158"/>
      <c r="F2" s="158"/>
      <c r="G2" s="158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2" s="37" customFormat="1" ht="12.75" customHeight="1">
      <c r="A3" s="147" t="s">
        <v>487</v>
      </c>
      <c r="B3" s="36"/>
      <c r="C3" s="5" t="str">
        <f>IF(C8=SUM(C9:C30),"","*")</f>
        <v/>
      </c>
      <c r="D3" s="5" t="str">
        <f t="shared" ref="D3:U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6"/>
    </row>
    <row r="4" spans="1:22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2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2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2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2" s="40" customFormat="1" ht="15" customHeight="1">
      <c r="A8" s="161" t="s">
        <v>483</v>
      </c>
      <c r="B8" s="150" t="s">
        <v>6</v>
      </c>
      <c r="C8" s="151">
        <v>1047</v>
      </c>
      <c r="D8" s="151">
        <v>197</v>
      </c>
      <c r="E8" s="151">
        <v>850</v>
      </c>
      <c r="F8" s="151">
        <v>850</v>
      </c>
      <c r="G8" s="151">
        <v>892</v>
      </c>
      <c r="H8" s="151">
        <v>59</v>
      </c>
      <c r="I8" s="151">
        <v>160</v>
      </c>
      <c r="J8" s="151">
        <v>464</v>
      </c>
      <c r="K8" s="151">
        <v>209</v>
      </c>
      <c r="L8" s="151">
        <v>854</v>
      </c>
      <c r="M8" s="151">
        <v>65</v>
      </c>
      <c r="N8" s="151">
        <v>187</v>
      </c>
      <c r="O8" s="151">
        <v>423</v>
      </c>
      <c r="P8" s="151">
        <v>179</v>
      </c>
      <c r="Q8" s="151">
        <v>50</v>
      </c>
      <c r="R8" s="151">
        <v>7</v>
      </c>
      <c r="S8" s="151">
        <v>10</v>
      </c>
      <c r="T8" s="151">
        <v>30</v>
      </c>
      <c r="U8" s="151">
        <v>3</v>
      </c>
      <c r="V8" s="43"/>
    </row>
    <row r="9" spans="1:22" s="40" customFormat="1" ht="14.25" customHeight="1">
      <c r="A9" s="114" t="s">
        <v>409</v>
      </c>
      <c r="B9" s="42" t="s">
        <v>7</v>
      </c>
      <c r="C9" s="43">
        <v>180</v>
      </c>
      <c r="D9" s="43">
        <v>45</v>
      </c>
      <c r="E9" s="43">
        <v>135</v>
      </c>
      <c r="F9" s="43">
        <v>135</v>
      </c>
      <c r="G9" s="43">
        <v>143</v>
      </c>
      <c r="H9" s="43">
        <v>15</v>
      </c>
      <c r="I9" s="43">
        <v>9</v>
      </c>
      <c r="J9" s="43">
        <v>91</v>
      </c>
      <c r="K9" s="43">
        <v>28</v>
      </c>
      <c r="L9" s="43">
        <v>138</v>
      </c>
      <c r="M9" s="43">
        <v>15</v>
      </c>
      <c r="N9" s="43">
        <v>10</v>
      </c>
      <c r="O9" s="43">
        <v>89</v>
      </c>
      <c r="P9" s="43">
        <v>24</v>
      </c>
      <c r="Q9" s="43">
        <v>5</v>
      </c>
      <c r="R9" s="43">
        <v>0</v>
      </c>
      <c r="S9" s="43">
        <v>0</v>
      </c>
      <c r="T9" s="43">
        <v>3</v>
      </c>
      <c r="U9" s="43">
        <v>2</v>
      </c>
      <c r="V9" s="43"/>
    </row>
    <row r="10" spans="1:22" s="40" customFormat="1" ht="14.25" customHeight="1">
      <c r="A10" s="114" t="s">
        <v>408</v>
      </c>
      <c r="B10" s="42" t="s">
        <v>8</v>
      </c>
      <c r="C10" s="43">
        <v>33</v>
      </c>
      <c r="D10" s="43">
        <v>6</v>
      </c>
      <c r="E10" s="43">
        <v>27</v>
      </c>
      <c r="F10" s="43">
        <v>27</v>
      </c>
      <c r="G10" s="43">
        <v>22</v>
      </c>
      <c r="H10" s="43">
        <v>0</v>
      </c>
      <c r="I10" s="43">
        <v>0</v>
      </c>
      <c r="J10" s="43">
        <v>20</v>
      </c>
      <c r="K10" s="43">
        <v>2</v>
      </c>
      <c r="L10" s="43">
        <v>17</v>
      </c>
      <c r="M10" s="43">
        <v>0</v>
      </c>
      <c r="N10" s="43">
        <v>4</v>
      </c>
      <c r="O10" s="43">
        <v>11</v>
      </c>
      <c r="P10" s="43">
        <v>2</v>
      </c>
      <c r="Q10" s="43">
        <v>7</v>
      </c>
      <c r="R10" s="43">
        <v>1</v>
      </c>
      <c r="S10" s="43">
        <v>0</v>
      </c>
      <c r="T10" s="43">
        <v>6</v>
      </c>
      <c r="U10" s="43">
        <v>0</v>
      </c>
      <c r="V10" s="43"/>
    </row>
    <row r="11" spans="1:22" s="40" customFormat="1" ht="14.25" customHeight="1">
      <c r="A11" s="114" t="s">
        <v>407</v>
      </c>
      <c r="B11" s="42" t="s">
        <v>95</v>
      </c>
      <c r="C11" s="43">
        <v>106</v>
      </c>
      <c r="D11" s="43">
        <v>34</v>
      </c>
      <c r="E11" s="43">
        <v>72</v>
      </c>
      <c r="F11" s="43">
        <v>72</v>
      </c>
      <c r="G11" s="43">
        <v>72</v>
      </c>
      <c r="H11" s="43">
        <v>1</v>
      </c>
      <c r="I11" s="43">
        <v>0</v>
      </c>
      <c r="J11" s="43">
        <v>40</v>
      </c>
      <c r="K11" s="43">
        <v>31</v>
      </c>
      <c r="L11" s="43">
        <v>67</v>
      </c>
      <c r="M11" s="43">
        <v>1</v>
      </c>
      <c r="N11" s="43">
        <v>0</v>
      </c>
      <c r="O11" s="43">
        <v>35</v>
      </c>
      <c r="P11" s="43">
        <v>31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/>
    </row>
    <row r="12" spans="1:22" s="40" customFormat="1" ht="14.25" customHeight="1">
      <c r="A12" s="114" t="s">
        <v>406</v>
      </c>
      <c r="B12" s="42" t="s">
        <v>9</v>
      </c>
      <c r="C12" s="43">
        <v>155</v>
      </c>
      <c r="D12" s="43">
        <v>15</v>
      </c>
      <c r="E12" s="43">
        <v>140</v>
      </c>
      <c r="F12" s="43">
        <v>140</v>
      </c>
      <c r="G12" s="43">
        <v>151</v>
      </c>
      <c r="H12" s="43">
        <v>12</v>
      </c>
      <c r="I12" s="43">
        <v>11</v>
      </c>
      <c r="J12" s="43">
        <v>90</v>
      </c>
      <c r="K12" s="43">
        <v>38</v>
      </c>
      <c r="L12" s="43">
        <v>150</v>
      </c>
      <c r="M12" s="43">
        <v>17</v>
      </c>
      <c r="N12" s="43">
        <v>11</v>
      </c>
      <c r="O12" s="43">
        <v>90</v>
      </c>
      <c r="P12" s="43">
        <v>32</v>
      </c>
      <c r="Q12" s="43">
        <v>9</v>
      </c>
      <c r="R12" s="43">
        <v>4</v>
      </c>
      <c r="S12" s="43">
        <v>1</v>
      </c>
      <c r="T12" s="43">
        <v>4</v>
      </c>
      <c r="U12" s="43">
        <v>0</v>
      </c>
      <c r="V12" s="43"/>
    </row>
    <row r="13" spans="1:22" s="40" customFormat="1" ht="14.25" customHeight="1">
      <c r="A13" s="114" t="s">
        <v>405</v>
      </c>
      <c r="B13" s="42" t="s">
        <v>10</v>
      </c>
      <c r="C13" s="43">
        <v>71</v>
      </c>
      <c r="D13" s="43">
        <v>17</v>
      </c>
      <c r="E13" s="43">
        <v>54</v>
      </c>
      <c r="F13" s="43">
        <v>54</v>
      </c>
      <c r="G13" s="43">
        <v>55</v>
      </c>
      <c r="H13" s="43">
        <v>1</v>
      </c>
      <c r="I13" s="43">
        <v>13</v>
      </c>
      <c r="J13" s="43">
        <v>33</v>
      </c>
      <c r="K13" s="43">
        <v>8</v>
      </c>
      <c r="L13" s="43">
        <v>53</v>
      </c>
      <c r="M13" s="43">
        <v>1</v>
      </c>
      <c r="N13" s="43">
        <v>23</v>
      </c>
      <c r="O13" s="43">
        <v>23</v>
      </c>
      <c r="P13" s="43">
        <v>6</v>
      </c>
      <c r="Q13" s="43">
        <v>8</v>
      </c>
      <c r="R13" s="43">
        <v>0</v>
      </c>
      <c r="S13" s="43">
        <v>3</v>
      </c>
      <c r="T13" s="43">
        <v>5</v>
      </c>
      <c r="U13" s="43">
        <v>0</v>
      </c>
      <c r="V13" s="43"/>
    </row>
    <row r="14" spans="1:22" s="40" customFormat="1" ht="14.25" customHeight="1">
      <c r="A14" s="114" t="s">
        <v>404</v>
      </c>
      <c r="B14" s="42" t="s">
        <v>11</v>
      </c>
      <c r="C14" s="43">
        <v>99</v>
      </c>
      <c r="D14" s="43">
        <v>20</v>
      </c>
      <c r="E14" s="43">
        <v>79</v>
      </c>
      <c r="F14" s="43">
        <v>79</v>
      </c>
      <c r="G14" s="43">
        <v>77</v>
      </c>
      <c r="H14" s="43">
        <v>6</v>
      </c>
      <c r="I14" s="43">
        <v>15</v>
      </c>
      <c r="J14" s="43">
        <v>42</v>
      </c>
      <c r="K14" s="43">
        <v>14</v>
      </c>
      <c r="L14" s="43">
        <v>77</v>
      </c>
      <c r="M14" s="43">
        <v>6</v>
      </c>
      <c r="N14" s="43">
        <v>18</v>
      </c>
      <c r="O14" s="43">
        <v>40</v>
      </c>
      <c r="P14" s="43">
        <v>13</v>
      </c>
      <c r="Q14" s="43">
        <v>2</v>
      </c>
      <c r="R14" s="43">
        <v>0</v>
      </c>
      <c r="S14" s="43">
        <v>1</v>
      </c>
      <c r="T14" s="43">
        <v>1</v>
      </c>
      <c r="U14" s="43">
        <v>0</v>
      </c>
      <c r="V14" s="43"/>
    </row>
    <row r="15" spans="1:22" s="40" customFormat="1" ht="14.25" customHeight="1">
      <c r="A15" s="114" t="s">
        <v>403</v>
      </c>
      <c r="B15" s="42" t="s">
        <v>12</v>
      </c>
      <c r="C15" s="43">
        <v>34</v>
      </c>
      <c r="D15" s="43">
        <v>5</v>
      </c>
      <c r="E15" s="43">
        <v>29</v>
      </c>
      <c r="F15" s="43">
        <v>29</v>
      </c>
      <c r="G15" s="43">
        <v>27</v>
      </c>
      <c r="H15" s="43">
        <v>0</v>
      </c>
      <c r="I15" s="43">
        <v>4</v>
      </c>
      <c r="J15" s="43">
        <v>23</v>
      </c>
      <c r="K15" s="43">
        <v>0</v>
      </c>
      <c r="L15" s="43">
        <v>26</v>
      </c>
      <c r="M15" s="43">
        <v>0</v>
      </c>
      <c r="N15" s="43">
        <v>4</v>
      </c>
      <c r="O15" s="43">
        <v>22</v>
      </c>
      <c r="P15" s="43">
        <v>0</v>
      </c>
      <c r="Q15" s="43">
        <v>3</v>
      </c>
      <c r="R15" s="43">
        <v>0</v>
      </c>
      <c r="S15" s="43">
        <v>2</v>
      </c>
      <c r="T15" s="43">
        <v>1</v>
      </c>
      <c r="U15" s="43">
        <v>0</v>
      </c>
      <c r="V15" s="43"/>
    </row>
    <row r="16" spans="1:22" s="40" customFormat="1" ht="14.25" customHeight="1">
      <c r="A16" s="41" t="s">
        <v>189</v>
      </c>
      <c r="B16" s="42" t="s">
        <v>14</v>
      </c>
      <c r="C16" s="43">
        <v>47</v>
      </c>
      <c r="D16" s="43">
        <v>4</v>
      </c>
      <c r="E16" s="43">
        <v>43</v>
      </c>
      <c r="F16" s="43">
        <v>43</v>
      </c>
      <c r="G16" s="43">
        <v>56</v>
      </c>
      <c r="H16" s="43">
        <v>5</v>
      </c>
      <c r="I16" s="43">
        <v>16</v>
      </c>
      <c r="J16" s="43">
        <v>17</v>
      </c>
      <c r="K16" s="43">
        <v>18</v>
      </c>
      <c r="L16" s="43">
        <v>54</v>
      </c>
      <c r="M16" s="43">
        <v>5</v>
      </c>
      <c r="N16" s="43">
        <v>12</v>
      </c>
      <c r="O16" s="43">
        <v>17</v>
      </c>
      <c r="P16" s="43">
        <v>20</v>
      </c>
      <c r="Q16" s="43">
        <v>1</v>
      </c>
      <c r="R16" s="43">
        <v>1</v>
      </c>
      <c r="S16" s="43">
        <v>0</v>
      </c>
      <c r="T16" s="43">
        <v>0</v>
      </c>
      <c r="U16" s="43">
        <v>0</v>
      </c>
      <c r="V16" s="43"/>
    </row>
    <row r="17" spans="1:22" s="40" customFormat="1" ht="14.25" customHeight="1">
      <c r="A17" s="41" t="s">
        <v>190</v>
      </c>
      <c r="B17" s="42" t="s">
        <v>15</v>
      </c>
      <c r="C17" s="43">
        <v>21</v>
      </c>
      <c r="D17" s="43">
        <v>1</v>
      </c>
      <c r="E17" s="43">
        <v>20</v>
      </c>
      <c r="F17" s="43">
        <v>20</v>
      </c>
      <c r="G17" s="43">
        <v>25</v>
      </c>
      <c r="H17" s="43">
        <v>1</v>
      </c>
      <c r="I17" s="43">
        <v>1</v>
      </c>
      <c r="J17" s="43">
        <v>4</v>
      </c>
      <c r="K17" s="43">
        <v>19</v>
      </c>
      <c r="L17" s="43">
        <v>25</v>
      </c>
      <c r="M17" s="43">
        <v>1</v>
      </c>
      <c r="N17" s="43">
        <v>12</v>
      </c>
      <c r="O17" s="43">
        <v>4</v>
      </c>
      <c r="P17" s="43">
        <v>8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41" t="s">
        <v>191</v>
      </c>
      <c r="B18" s="42" t="s">
        <v>16</v>
      </c>
      <c r="C18" s="43">
        <v>57</v>
      </c>
      <c r="D18" s="43">
        <v>9</v>
      </c>
      <c r="E18" s="43">
        <v>48</v>
      </c>
      <c r="F18" s="43">
        <v>48</v>
      </c>
      <c r="G18" s="43">
        <v>48</v>
      </c>
      <c r="H18" s="43">
        <v>2</v>
      </c>
      <c r="I18" s="43">
        <v>23</v>
      </c>
      <c r="J18" s="43">
        <v>22</v>
      </c>
      <c r="K18" s="43">
        <v>1</v>
      </c>
      <c r="L18" s="43">
        <v>48</v>
      </c>
      <c r="M18" s="43">
        <v>2</v>
      </c>
      <c r="N18" s="43">
        <v>23</v>
      </c>
      <c r="O18" s="43">
        <v>22</v>
      </c>
      <c r="P18" s="43">
        <v>1</v>
      </c>
      <c r="Q18" s="43">
        <v>1</v>
      </c>
      <c r="R18" s="43">
        <v>0</v>
      </c>
      <c r="S18" s="43">
        <v>0</v>
      </c>
      <c r="T18" s="43">
        <v>1</v>
      </c>
      <c r="U18" s="43">
        <v>0</v>
      </c>
      <c r="V18" s="43"/>
    </row>
    <row r="19" spans="1:22" s="40" customFormat="1" ht="14.25" customHeight="1">
      <c r="A19" s="41" t="s">
        <v>192</v>
      </c>
      <c r="B19" s="42" t="s">
        <v>17</v>
      </c>
      <c r="C19" s="43">
        <v>24</v>
      </c>
      <c r="D19" s="43">
        <v>3</v>
      </c>
      <c r="E19" s="43">
        <v>21</v>
      </c>
      <c r="F19" s="43">
        <v>21</v>
      </c>
      <c r="G19" s="43">
        <v>21</v>
      </c>
      <c r="H19" s="43">
        <v>2</v>
      </c>
      <c r="I19" s="43">
        <v>1</v>
      </c>
      <c r="J19" s="43">
        <v>14</v>
      </c>
      <c r="K19" s="43">
        <v>4</v>
      </c>
      <c r="L19" s="43">
        <v>18</v>
      </c>
      <c r="M19" s="43">
        <v>2</v>
      </c>
      <c r="N19" s="43">
        <v>2</v>
      </c>
      <c r="O19" s="43">
        <v>12</v>
      </c>
      <c r="P19" s="43">
        <v>2</v>
      </c>
      <c r="Q19" s="43">
        <v>2</v>
      </c>
      <c r="R19" s="43">
        <v>1</v>
      </c>
      <c r="S19" s="43">
        <v>0</v>
      </c>
      <c r="T19" s="43">
        <v>0</v>
      </c>
      <c r="U19" s="43">
        <v>1</v>
      </c>
      <c r="V19" s="43"/>
    </row>
    <row r="20" spans="1:22" s="40" customFormat="1" ht="14.25" customHeight="1">
      <c r="A20" s="41" t="s">
        <v>193</v>
      </c>
      <c r="B20" s="42" t="s">
        <v>18</v>
      </c>
      <c r="C20" s="43">
        <v>28</v>
      </c>
      <c r="D20" s="43">
        <v>9</v>
      </c>
      <c r="E20" s="43">
        <v>19</v>
      </c>
      <c r="F20" s="43">
        <v>19</v>
      </c>
      <c r="G20" s="43">
        <v>21</v>
      </c>
      <c r="H20" s="43">
        <v>1</v>
      </c>
      <c r="I20" s="43">
        <v>8</v>
      </c>
      <c r="J20" s="43">
        <v>11</v>
      </c>
      <c r="K20" s="43">
        <v>1</v>
      </c>
      <c r="L20" s="43">
        <v>19</v>
      </c>
      <c r="M20" s="43">
        <v>1</v>
      </c>
      <c r="N20" s="43">
        <v>8</v>
      </c>
      <c r="O20" s="43">
        <v>9</v>
      </c>
      <c r="P20" s="43">
        <v>1</v>
      </c>
      <c r="Q20" s="43">
        <v>1</v>
      </c>
      <c r="R20" s="43">
        <v>0</v>
      </c>
      <c r="S20" s="43">
        <v>1</v>
      </c>
      <c r="T20" s="43">
        <v>0</v>
      </c>
      <c r="U20" s="43">
        <v>0</v>
      </c>
      <c r="V20" s="43"/>
    </row>
    <row r="21" spans="1:22" s="40" customFormat="1" ht="14.25" customHeight="1">
      <c r="A21" s="41" t="s">
        <v>194</v>
      </c>
      <c r="B21" s="42" t="s">
        <v>19</v>
      </c>
      <c r="C21" s="43">
        <v>19</v>
      </c>
      <c r="D21" s="43">
        <v>5</v>
      </c>
      <c r="E21" s="43">
        <v>14</v>
      </c>
      <c r="F21" s="43">
        <v>14</v>
      </c>
      <c r="G21" s="43">
        <v>14</v>
      </c>
      <c r="H21" s="43">
        <v>0</v>
      </c>
      <c r="I21" s="43">
        <v>0</v>
      </c>
      <c r="J21" s="43">
        <v>13</v>
      </c>
      <c r="K21" s="43">
        <v>1</v>
      </c>
      <c r="L21" s="43">
        <v>13</v>
      </c>
      <c r="M21" s="43">
        <v>0</v>
      </c>
      <c r="N21" s="43">
        <v>0</v>
      </c>
      <c r="O21" s="43">
        <v>13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/>
    </row>
    <row r="22" spans="1:22" s="40" customFormat="1" ht="14.25" customHeight="1">
      <c r="A22" s="41" t="s">
        <v>195</v>
      </c>
      <c r="B22" s="42" t="s">
        <v>20</v>
      </c>
      <c r="C22" s="43">
        <v>30</v>
      </c>
      <c r="D22" s="43">
        <v>3</v>
      </c>
      <c r="E22" s="43">
        <v>27</v>
      </c>
      <c r="F22" s="43">
        <v>27</v>
      </c>
      <c r="G22" s="43">
        <v>32</v>
      </c>
      <c r="H22" s="43">
        <v>5</v>
      </c>
      <c r="I22" s="43">
        <v>22</v>
      </c>
      <c r="J22" s="43">
        <v>2</v>
      </c>
      <c r="K22" s="43">
        <v>3</v>
      </c>
      <c r="L22" s="43">
        <v>30</v>
      </c>
      <c r="M22" s="43">
        <v>6</v>
      </c>
      <c r="N22" s="43">
        <v>23</v>
      </c>
      <c r="O22" s="43">
        <v>0</v>
      </c>
      <c r="P22" s="43">
        <v>1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/>
    </row>
    <row r="23" spans="1:22" s="40" customFormat="1" ht="14.25" customHeight="1">
      <c r="A23" s="41" t="s">
        <v>196</v>
      </c>
      <c r="B23" s="42" t="s">
        <v>21</v>
      </c>
      <c r="C23" s="43">
        <v>19</v>
      </c>
      <c r="D23" s="43">
        <v>3</v>
      </c>
      <c r="E23" s="43">
        <v>16</v>
      </c>
      <c r="F23" s="43">
        <v>16</v>
      </c>
      <c r="G23" s="43">
        <v>19</v>
      </c>
      <c r="H23" s="43">
        <v>1</v>
      </c>
      <c r="I23" s="43">
        <v>5</v>
      </c>
      <c r="J23" s="43">
        <v>13</v>
      </c>
      <c r="K23" s="43">
        <v>0</v>
      </c>
      <c r="L23" s="43">
        <v>19</v>
      </c>
      <c r="M23" s="43">
        <v>1</v>
      </c>
      <c r="N23" s="43">
        <v>6</v>
      </c>
      <c r="O23" s="43">
        <v>12</v>
      </c>
      <c r="P23" s="43">
        <v>0</v>
      </c>
      <c r="Q23" s="43">
        <v>1</v>
      </c>
      <c r="R23" s="43">
        <v>0</v>
      </c>
      <c r="S23" s="43">
        <v>0</v>
      </c>
      <c r="T23" s="43">
        <v>1</v>
      </c>
      <c r="U23" s="43">
        <v>0</v>
      </c>
      <c r="V23" s="43"/>
    </row>
    <row r="24" spans="1:22" s="40" customFormat="1" ht="14.25" customHeight="1">
      <c r="A24" s="41" t="s">
        <v>197</v>
      </c>
      <c r="B24" s="42" t="s">
        <v>22</v>
      </c>
      <c r="C24" s="43">
        <v>26</v>
      </c>
      <c r="D24" s="43">
        <v>6</v>
      </c>
      <c r="E24" s="43">
        <v>20</v>
      </c>
      <c r="F24" s="43">
        <v>20</v>
      </c>
      <c r="G24" s="43">
        <v>20</v>
      </c>
      <c r="H24" s="43">
        <v>0</v>
      </c>
      <c r="I24" s="43">
        <v>1</v>
      </c>
      <c r="J24" s="43">
        <v>9</v>
      </c>
      <c r="K24" s="43">
        <v>10</v>
      </c>
      <c r="L24" s="43">
        <v>19</v>
      </c>
      <c r="M24" s="43">
        <v>0</v>
      </c>
      <c r="N24" s="43">
        <v>1</v>
      </c>
      <c r="O24" s="43">
        <v>8</v>
      </c>
      <c r="P24" s="43">
        <v>10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/>
    </row>
    <row r="25" spans="1:22" s="40" customFormat="1" ht="14.25" customHeight="1">
      <c r="A25" s="41" t="s">
        <v>198</v>
      </c>
      <c r="B25" s="42" t="s">
        <v>23</v>
      </c>
      <c r="C25" s="43">
        <v>2</v>
      </c>
      <c r="D25" s="43">
        <v>0</v>
      </c>
      <c r="E25" s="43">
        <v>2</v>
      </c>
      <c r="F25" s="43">
        <v>2</v>
      </c>
      <c r="G25" s="43">
        <v>2</v>
      </c>
      <c r="H25" s="43">
        <v>0</v>
      </c>
      <c r="I25" s="43">
        <v>1</v>
      </c>
      <c r="J25" s="43">
        <v>1</v>
      </c>
      <c r="K25" s="43">
        <v>0</v>
      </c>
      <c r="L25" s="43">
        <v>2</v>
      </c>
      <c r="M25" s="43">
        <v>0</v>
      </c>
      <c r="N25" s="43">
        <v>1</v>
      </c>
      <c r="O25" s="43">
        <v>1</v>
      </c>
      <c r="P25" s="43">
        <v>0</v>
      </c>
      <c r="Q25" s="43">
        <v>1</v>
      </c>
      <c r="R25" s="43">
        <v>0</v>
      </c>
      <c r="S25" s="43">
        <v>0</v>
      </c>
      <c r="T25" s="43">
        <v>1</v>
      </c>
      <c r="U25" s="43">
        <v>0</v>
      </c>
      <c r="V25" s="43"/>
    </row>
    <row r="26" spans="1:22" s="40" customFormat="1" ht="14.25" customHeight="1">
      <c r="A26" s="41" t="s">
        <v>199</v>
      </c>
      <c r="B26" s="42" t="s">
        <v>24</v>
      </c>
      <c r="C26" s="43">
        <v>35</v>
      </c>
      <c r="D26" s="43">
        <v>7</v>
      </c>
      <c r="E26" s="43">
        <v>28</v>
      </c>
      <c r="F26" s="43">
        <v>28</v>
      </c>
      <c r="G26" s="43">
        <v>28</v>
      </c>
      <c r="H26" s="43">
        <v>0</v>
      </c>
      <c r="I26" s="43">
        <v>13</v>
      </c>
      <c r="J26" s="43">
        <v>5</v>
      </c>
      <c r="K26" s="43">
        <v>10</v>
      </c>
      <c r="L26" s="43">
        <v>25</v>
      </c>
      <c r="M26" s="43">
        <v>0</v>
      </c>
      <c r="N26" s="43">
        <v>12</v>
      </c>
      <c r="O26" s="43">
        <v>6</v>
      </c>
      <c r="P26" s="43">
        <v>7</v>
      </c>
      <c r="Q26" s="43">
        <v>7</v>
      </c>
      <c r="R26" s="43">
        <v>0</v>
      </c>
      <c r="S26" s="43">
        <v>1</v>
      </c>
      <c r="T26" s="43">
        <v>6</v>
      </c>
      <c r="U26" s="43">
        <v>0</v>
      </c>
      <c r="V26" s="43"/>
    </row>
    <row r="27" spans="1:22" s="40" customFormat="1" ht="14.25" customHeight="1">
      <c r="A27" s="41" t="s">
        <v>200</v>
      </c>
      <c r="B27" s="42" t="s">
        <v>25</v>
      </c>
      <c r="C27" s="43">
        <v>36</v>
      </c>
      <c r="D27" s="43">
        <v>3</v>
      </c>
      <c r="E27" s="43">
        <v>33</v>
      </c>
      <c r="F27" s="43">
        <v>33</v>
      </c>
      <c r="G27" s="43">
        <v>36</v>
      </c>
      <c r="H27" s="43">
        <v>3</v>
      </c>
      <c r="I27" s="43">
        <v>17</v>
      </c>
      <c r="J27" s="43">
        <v>2</v>
      </c>
      <c r="K27" s="43">
        <v>14</v>
      </c>
      <c r="L27" s="43">
        <v>31</v>
      </c>
      <c r="M27" s="43">
        <v>3</v>
      </c>
      <c r="N27" s="43">
        <v>14</v>
      </c>
      <c r="O27" s="43">
        <v>2</v>
      </c>
      <c r="P27" s="43">
        <v>12</v>
      </c>
      <c r="Q27" s="43">
        <v>1</v>
      </c>
      <c r="R27" s="43">
        <v>0</v>
      </c>
      <c r="S27" s="43">
        <v>1</v>
      </c>
      <c r="T27" s="43">
        <v>0</v>
      </c>
      <c r="U27" s="43">
        <v>0</v>
      </c>
      <c r="V27" s="43"/>
    </row>
    <row r="28" spans="1:22" s="40" customFormat="1" ht="14.25" customHeight="1">
      <c r="A28" s="41" t="s">
        <v>201</v>
      </c>
      <c r="B28" s="42" t="s">
        <v>26</v>
      </c>
      <c r="C28" s="43">
        <v>21</v>
      </c>
      <c r="D28" s="43">
        <v>1</v>
      </c>
      <c r="E28" s="43">
        <v>20</v>
      </c>
      <c r="F28" s="43">
        <v>20</v>
      </c>
      <c r="G28" s="43">
        <v>19</v>
      </c>
      <c r="H28" s="43">
        <v>4</v>
      </c>
      <c r="I28" s="43">
        <v>0</v>
      </c>
      <c r="J28" s="43">
        <v>8</v>
      </c>
      <c r="K28" s="43">
        <v>7</v>
      </c>
      <c r="L28" s="43">
        <v>19</v>
      </c>
      <c r="M28" s="43">
        <v>4</v>
      </c>
      <c r="N28" s="43">
        <v>3</v>
      </c>
      <c r="O28" s="43">
        <v>3</v>
      </c>
      <c r="P28" s="43">
        <v>9</v>
      </c>
      <c r="Q28" s="43">
        <v>1</v>
      </c>
      <c r="R28" s="43">
        <v>0</v>
      </c>
      <c r="S28" s="43">
        <v>0</v>
      </c>
      <c r="T28" s="43">
        <v>1</v>
      </c>
      <c r="U28" s="43">
        <v>0</v>
      </c>
      <c r="V28" s="43"/>
    </row>
    <row r="29" spans="1:22" s="40" customFormat="1" ht="14.25" customHeight="1">
      <c r="A29" s="41" t="s">
        <v>202</v>
      </c>
      <c r="B29" s="42" t="s">
        <v>27</v>
      </c>
      <c r="C29" s="43">
        <v>4</v>
      </c>
      <c r="D29" s="43">
        <v>1</v>
      </c>
      <c r="E29" s="43">
        <v>3</v>
      </c>
      <c r="F29" s="43">
        <v>3</v>
      </c>
      <c r="G29" s="43">
        <v>4</v>
      </c>
      <c r="H29" s="43">
        <v>0</v>
      </c>
      <c r="I29" s="43">
        <v>0</v>
      </c>
      <c r="J29" s="43">
        <v>4</v>
      </c>
      <c r="K29" s="43">
        <v>0</v>
      </c>
      <c r="L29" s="43">
        <v>4</v>
      </c>
      <c r="M29" s="43">
        <v>0</v>
      </c>
      <c r="N29" s="43">
        <v>0</v>
      </c>
      <c r="O29" s="43">
        <v>4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/>
    </row>
    <row r="30" spans="1:22" s="40" customFormat="1" ht="14.25" customHeight="1">
      <c r="A30" s="44" t="s">
        <v>203</v>
      </c>
      <c r="B30" s="45" t="s">
        <v>28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3"/>
    </row>
    <row r="31" spans="1:22" ht="14.25" customHeight="1">
      <c r="A31" s="37" t="s">
        <v>391</v>
      </c>
    </row>
    <row r="32" spans="1:22" ht="15.75" customHeight="1">
      <c r="A32" s="108" t="s">
        <v>91</v>
      </c>
    </row>
    <row r="33" spans="1:1" ht="15.75" customHeight="1">
      <c r="A33" s="160" t="s">
        <v>488</v>
      </c>
    </row>
    <row r="34" spans="1:1" ht="15.75" customHeight="1">
      <c r="A34" s="160"/>
    </row>
    <row r="35" spans="1:1" ht="15.75" customHeight="1">
      <c r="A35" s="146"/>
    </row>
  </sheetData>
  <mergeCells count="29">
    <mergeCell ref="C4:E4"/>
    <mergeCell ref="C5:C7"/>
    <mergeCell ref="D5:D7"/>
    <mergeCell ref="E5:E7"/>
    <mergeCell ref="A1:S1"/>
    <mergeCell ref="H2:L2"/>
    <mergeCell ref="M2:Q2"/>
    <mergeCell ref="R2:T2"/>
    <mergeCell ref="A4:B7"/>
    <mergeCell ref="F4:U4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S6:S7"/>
    <mergeCell ref="T6:T7"/>
    <mergeCell ref="U6:U7"/>
    <mergeCell ref="M6:M7"/>
    <mergeCell ref="N6:N7"/>
    <mergeCell ref="O6:O7"/>
    <mergeCell ref="P6:P7"/>
    <mergeCell ref="Q6:Q7"/>
    <mergeCell ref="R6:R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zoomScaleNormal="100" zoomScaleSheetLayoutView="100" workbookViewId="0">
      <pane xSplit="2" ySplit="7" topLeftCell="C8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ColWidth="5.5" defaultRowHeight="11.1" customHeight="1"/>
  <cols>
    <col min="1" max="1" width="11.83203125" style="6" customWidth="1"/>
    <col min="2" max="2" width="17.5" style="6" customWidth="1"/>
    <col min="3" max="5" width="12.6640625" style="6" customWidth="1"/>
    <col min="6" max="22" width="12.5" style="6" customWidth="1"/>
    <col min="23" max="16384" width="5.5" style="6"/>
  </cols>
  <sheetData>
    <row r="1" spans="1:22" s="5" customFormat="1" ht="20.25" customHeight="1">
      <c r="A1" s="201" t="s">
        <v>447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2" s="5" customFormat="1" ht="14.25" customHeight="1">
      <c r="A2" s="113" t="s">
        <v>451</v>
      </c>
      <c r="B2" s="148"/>
      <c r="C2" s="148"/>
      <c r="D2" s="148"/>
      <c r="E2" s="148"/>
      <c r="F2" s="148"/>
      <c r="G2" s="148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2" s="37" customFormat="1" ht="12.75" customHeight="1">
      <c r="A3" s="147" t="s">
        <v>482</v>
      </c>
      <c r="B3" s="36"/>
      <c r="C3" s="36"/>
      <c r="D3" s="36"/>
      <c r="E3" s="36"/>
      <c r="G3" s="56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  <c r="T3" s="141"/>
      <c r="U3" s="56"/>
      <c r="V3" s="56"/>
    </row>
    <row r="4" spans="1:22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2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2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2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2" s="40" customFormat="1" ht="15" customHeight="1">
      <c r="A8" s="149" t="s">
        <v>483</v>
      </c>
      <c r="B8" s="150" t="s">
        <v>6</v>
      </c>
      <c r="C8" s="151">
        <v>1039</v>
      </c>
      <c r="D8" s="151">
        <v>176</v>
      </c>
      <c r="E8" s="151">
        <v>863</v>
      </c>
      <c r="F8" s="151">
        <v>863</v>
      </c>
      <c r="G8" s="151">
        <v>945</v>
      </c>
      <c r="H8" s="151">
        <v>47</v>
      </c>
      <c r="I8" s="151">
        <v>183</v>
      </c>
      <c r="J8" s="151">
        <v>492</v>
      </c>
      <c r="K8" s="151">
        <v>223</v>
      </c>
      <c r="L8" s="151">
        <v>892</v>
      </c>
      <c r="M8" s="151">
        <v>43</v>
      </c>
      <c r="N8" s="151">
        <v>217</v>
      </c>
      <c r="O8" s="151">
        <v>449</v>
      </c>
      <c r="P8" s="151">
        <v>183</v>
      </c>
      <c r="Q8" s="151">
        <v>67</v>
      </c>
      <c r="R8" s="151">
        <v>14</v>
      </c>
      <c r="S8" s="151">
        <v>17</v>
      </c>
      <c r="T8" s="151">
        <v>27</v>
      </c>
      <c r="U8" s="151">
        <v>9</v>
      </c>
      <c r="V8" s="43"/>
    </row>
    <row r="9" spans="1:22" s="40" customFormat="1" ht="14.25" customHeight="1">
      <c r="A9" s="152" t="s">
        <v>409</v>
      </c>
      <c r="B9" s="42" t="s">
        <v>7</v>
      </c>
      <c r="C9" s="43">
        <v>173</v>
      </c>
      <c r="D9" s="43">
        <v>27</v>
      </c>
      <c r="E9" s="43">
        <v>146</v>
      </c>
      <c r="F9" s="43">
        <v>146</v>
      </c>
      <c r="G9" s="43">
        <v>173</v>
      </c>
      <c r="H9" s="43">
        <v>0</v>
      </c>
      <c r="I9" s="43">
        <v>18</v>
      </c>
      <c r="J9" s="43">
        <v>124</v>
      </c>
      <c r="K9" s="43">
        <v>31</v>
      </c>
      <c r="L9" s="43">
        <v>155</v>
      </c>
      <c r="M9" s="43">
        <v>0</v>
      </c>
      <c r="N9" s="43">
        <v>20</v>
      </c>
      <c r="O9" s="43">
        <v>104</v>
      </c>
      <c r="P9" s="43">
        <v>31</v>
      </c>
      <c r="Q9" s="43">
        <v>7</v>
      </c>
      <c r="R9" s="43">
        <v>1</v>
      </c>
      <c r="S9" s="43">
        <v>1</v>
      </c>
      <c r="T9" s="43">
        <v>5</v>
      </c>
      <c r="U9" s="43">
        <v>0</v>
      </c>
      <c r="V9" s="43"/>
    </row>
    <row r="10" spans="1:22" s="40" customFormat="1" ht="14.25" customHeight="1">
      <c r="A10" s="152" t="s">
        <v>408</v>
      </c>
      <c r="B10" s="42" t="s">
        <v>8</v>
      </c>
      <c r="C10" s="43">
        <v>63</v>
      </c>
      <c r="D10" s="43">
        <v>12</v>
      </c>
      <c r="E10" s="43">
        <v>51</v>
      </c>
      <c r="F10" s="43">
        <v>51</v>
      </c>
      <c r="G10" s="43">
        <v>58</v>
      </c>
      <c r="H10" s="43">
        <v>2</v>
      </c>
      <c r="I10" s="43">
        <v>0</v>
      </c>
      <c r="J10" s="43">
        <v>52</v>
      </c>
      <c r="K10" s="43">
        <v>4</v>
      </c>
      <c r="L10" s="43">
        <v>49</v>
      </c>
      <c r="M10" s="43">
        <v>2</v>
      </c>
      <c r="N10" s="43">
        <v>0</v>
      </c>
      <c r="O10" s="43">
        <v>45</v>
      </c>
      <c r="P10" s="43">
        <v>2</v>
      </c>
      <c r="Q10" s="43">
        <v>3</v>
      </c>
      <c r="R10" s="43">
        <v>0</v>
      </c>
      <c r="S10" s="43">
        <v>0</v>
      </c>
      <c r="T10" s="43">
        <v>3</v>
      </c>
      <c r="U10" s="43">
        <v>0</v>
      </c>
      <c r="V10" s="43"/>
    </row>
    <row r="11" spans="1:22" s="40" customFormat="1" ht="14.25" customHeight="1">
      <c r="A11" s="152" t="s">
        <v>407</v>
      </c>
      <c r="B11" s="42" t="s">
        <v>95</v>
      </c>
      <c r="C11" s="43">
        <v>91</v>
      </c>
      <c r="D11" s="43">
        <v>40</v>
      </c>
      <c r="E11" s="43">
        <v>51</v>
      </c>
      <c r="F11" s="43">
        <v>51</v>
      </c>
      <c r="G11" s="43">
        <v>45</v>
      </c>
      <c r="H11" s="43">
        <v>0</v>
      </c>
      <c r="I11" s="43">
        <v>0</v>
      </c>
      <c r="J11" s="43">
        <v>32</v>
      </c>
      <c r="K11" s="43">
        <v>13</v>
      </c>
      <c r="L11" s="43">
        <v>45</v>
      </c>
      <c r="M11" s="43">
        <v>0</v>
      </c>
      <c r="N11" s="43">
        <v>0</v>
      </c>
      <c r="O11" s="43">
        <v>36</v>
      </c>
      <c r="P11" s="43">
        <v>9</v>
      </c>
      <c r="Q11" s="43">
        <v>4</v>
      </c>
      <c r="R11" s="43">
        <v>0</v>
      </c>
      <c r="S11" s="43">
        <v>0</v>
      </c>
      <c r="T11" s="43">
        <v>3</v>
      </c>
      <c r="U11" s="43">
        <v>1</v>
      </c>
      <c r="V11" s="43"/>
    </row>
    <row r="12" spans="1:22" s="40" customFormat="1" ht="14.25" customHeight="1">
      <c r="A12" s="152" t="s">
        <v>406</v>
      </c>
      <c r="B12" s="42" t="s">
        <v>9</v>
      </c>
      <c r="C12" s="43">
        <v>117</v>
      </c>
      <c r="D12" s="43">
        <v>17</v>
      </c>
      <c r="E12" s="43">
        <v>100</v>
      </c>
      <c r="F12" s="43">
        <v>100</v>
      </c>
      <c r="G12" s="43">
        <v>114</v>
      </c>
      <c r="H12" s="43">
        <v>2</v>
      </c>
      <c r="I12" s="43">
        <v>4</v>
      </c>
      <c r="J12" s="43">
        <v>74</v>
      </c>
      <c r="K12" s="43">
        <v>34</v>
      </c>
      <c r="L12" s="43">
        <v>114</v>
      </c>
      <c r="M12" s="43">
        <v>1</v>
      </c>
      <c r="N12" s="43">
        <v>5</v>
      </c>
      <c r="O12" s="43">
        <v>75</v>
      </c>
      <c r="P12" s="43">
        <v>33</v>
      </c>
      <c r="Q12" s="43">
        <v>2</v>
      </c>
      <c r="R12" s="43">
        <v>0</v>
      </c>
      <c r="S12" s="43">
        <v>0</v>
      </c>
      <c r="T12" s="43">
        <v>0</v>
      </c>
      <c r="U12" s="43">
        <v>2</v>
      </c>
      <c r="V12" s="43"/>
    </row>
    <row r="13" spans="1:22" s="40" customFormat="1" ht="14.25" customHeight="1">
      <c r="A13" s="152" t="s">
        <v>405</v>
      </c>
      <c r="B13" s="42" t="s">
        <v>10</v>
      </c>
      <c r="C13" s="43">
        <v>45</v>
      </c>
      <c r="D13" s="43">
        <v>9</v>
      </c>
      <c r="E13" s="43">
        <v>36</v>
      </c>
      <c r="F13" s="43">
        <v>36</v>
      </c>
      <c r="G13" s="43">
        <v>30</v>
      </c>
      <c r="H13" s="43">
        <v>2</v>
      </c>
      <c r="I13" s="43">
        <v>8</v>
      </c>
      <c r="J13" s="43">
        <v>15</v>
      </c>
      <c r="K13" s="43">
        <v>5</v>
      </c>
      <c r="L13" s="43">
        <v>30</v>
      </c>
      <c r="M13" s="43">
        <v>2</v>
      </c>
      <c r="N13" s="43">
        <v>8</v>
      </c>
      <c r="O13" s="43">
        <v>16</v>
      </c>
      <c r="P13" s="43">
        <v>4</v>
      </c>
      <c r="Q13" s="43">
        <v>4</v>
      </c>
      <c r="R13" s="43">
        <v>0</v>
      </c>
      <c r="S13" s="43">
        <v>0</v>
      </c>
      <c r="T13" s="43">
        <v>4</v>
      </c>
      <c r="U13" s="43">
        <v>0</v>
      </c>
      <c r="V13" s="43"/>
    </row>
    <row r="14" spans="1:22" s="40" customFormat="1" ht="14.25" customHeight="1">
      <c r="A14" s="152" t="s">
        <v>404</v>
      </c>
      <c r="B14" s="42" t="s">
        <v>11</v>
      </c>
      <c r="C14" s="43">
        <v>104</v>
      </c>
      <c r="D14" s="43">
        <v>14</v>
      </c>
      <c r="E14" s="43">
        <v>90</v>
      </c>
      <c r="F14" s="43">
        <v>90</v>
      </c>
      <c r="G14" s="43">
        <v>89</v>
      </c>
      <c r="H14" s="43">
        <v>3</v>
      </c>
      <c r="I14" s="43">
        <v>20</v>
      </c>
      <c r="J14" s="43">
        <v>50</v>
      </c>
      <c r="K14" s="43">
        <v>16</v>
      </c>
      <c r="L14" s="43">
        <v>89</v>
      </c>
      <c r="M14" s="43">
        <v>3</v>
      </c>
      <c r="N14" s="43">
        <v>24</v>
      </c>
      <c r="O14" s="43">
        <v>49</v>
      </c>
      <c r="P14" s="43">
        <v>13</v>
      </c>
      <c r="Q14" s="43">
        <v>1</v>
      </c>
      <c r="R14" s="43">
        <v>0</v>
      </c>
      <c r="S14" s="43">
        <v>0</v>
      </c>
      <c r="T14" s="43">
        <v>1</v>
      </c>
      <c r="U14" s="43">
        <v>0</v>
      </c>
      <c r="V14" s="43"/>
    </row>
    <row r="15" spans="1:22" s="40" customFormat="1" ht="14.25" customHeight="1">
      <c r="A15" s="152" t="s">
        <v>403</v>
      </c>
      <c r="B15" s="42" t="s">
        <v>12</v>
      </c>
      <c r="C15" s="43">
        <v>22</v>
      </c>
      <c r="D15" s="43">
        <v>9</v>
      </c>
      <c r="E15" s="43">
        <v>13</v>
      </c>
      <c r="F15" s="43">
        <v>13</v>
      </c>
      <c r="G15" s="43">
        <v>14</v>
      </c>
      <c r="H15" s="43">
        <v>2</v>
      </c>
      <c r="I15" s="43">
        <v>4</v>
      </c>
      <c r="J15" s="43">
        <v>7</v>
      </c>
      <c r="K15" s="43">
        <v>1</v>
      </c>
      <c r="L15" s="43">
        <v>14</v>
      </c>
      <c r="M15" s="43">
        <v>2</v>
      </c>
      <c r="N15" s="43">
        <v>4</v>
      </c>
      <c r="O15" s="43">
        <v>7</v>
      </c>
      <c r="P15" s="43">
        <v>1</v>
      </c>
      <c r="Q15" s="43">
        <v>1</v>
      </c>
      <c r="R15" s="43">
        <v>0</v>
      </c>
      <c r="S15" s="43">
        <v>0</v>
      </c>
      <c r="T15" s="43">
        <v>1</v>
      </c>
      <c r="U15" s="43">
        <v>0</v>
      </c>
      <c r="V15" s="43"/>
    </row>
    <row r="16" spans="1:22" s="40" customFormat="1" ht="14.25" customHeight="1">
      <c r="A16" s="153" t="s">
        <v>189</v>
      </c>
      <c r="B16" s="42" t="s">
        <v>14</v>
      </c>
      <c r="C16" s="43">
        <v>32</v>
      </c>
      <c r="D16" s="43">
        <v>2</v>
      </c>
      <c r="E16" s="43">
        <v>30</v>
      </c>
      <c r="F16" s="43">
        <v>30</v>
      </c>
      <c r="G16" s="43">
        <v>28</v>
      </c>
      <c r="H16" s="43">
        <v>8</v>
      </c>
      <c r="I16" s="43">
        <v>8</v>
      </c>
      <c r="J16" s="43">
        <v>2</v>
      </c>
      <c r="K16" s="43">
        <v>10</v>
      </c>
      <c r="L16" s="43">
        <v>27</v>
      </c>
      <c r="M16" s="43">
        <v>7</v>
      </c>
      <c r="N16" s="43">
        <v>9</v>
      </c>
      <c r="O16" s="43">
        <v>2</v>
      </c>
      <c r="P16" s="43">
        <v>9</v>
      </c>
      <c r="Q16" s="43">
        <v>2</v>
      </c>
      <c r="R16" s="43">
        <v>2</v>
      </c>
      <c r="S16" s="43">
        <v>0</v>
      </c>
      <c r="T16" s="43">
        <v>0</v>
      </c>
      <c r="U16" s="43">
        <v>0</v>
      </c>
      <c r="V16" s="43"/>
    </row>
    <row r="17" spans="1:22" s="40" customFormat="1" ht="14.25" customHeight="1">
      <c r="A17" s="153" t="s">
        <v>190</v>
      </c>
      <c r="B17" s="42" t="s">
        <v>15</v>
      </c>
      <c r="C17" s="43">
        <v>26</v>
      </c>
      <c r="D17" s="43">
        <v>5</v>
      </c>
      <c r="E17" s="43">
        <v>21</v>
      </c>
      <c r="F17" s="43">
        <v>21</v>
      </c>
      <c r="G17" s="43">
        <v>28</v>
      </c>
      <c r="H17" s="43">
        <v>3</v>
      </c>
      <c r="I17" s="43">
        <v>2</v>
      </c>
      <c r="J17" s="43">
        <v>2</v>
      </c>
      <c r="K17" s="43">
        <v>21</v>
      </c>
      <c r="L17" s="43">
        <v>28</v>
      </c>
      <c r="M17" s="43">
        <v>4</v>
      </c>
      <c r="N17" s="43">
        <v>6</v>
      </c>
      <c r="O17" s="43">
        <v>2</v>
      </c>
      <c r="P17" s="43">
        <v>16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153" t="s">
        <v>191</v>
      </c>
      <c r="B18" s="42" t="s">
        <v>16</v>
      </c>
      <c r="C18" s="43">
        <v>69</v>
      </c>
      <c r="D18" s="43">
        <v>10</v>
      </c>
      <c r="E18" s="43">
        <v>59</v>
      </c>
      <c r="F18" s="43">
        <v>59</v>
      </c>
      <c r="G18" s="43">
        <v>59</v>
      </c>
      <c r="H18" s="43">
        <v>1</v>
      </c>
      <c r="I18" s="43">
        <v>35</v>
      </c>
      <c r="J18" s="43">
        <v>23</v>
      </c>
      <c r="K18" s="43">
        <v>0</v>
      </c>
      <c r="L18" s="43">
        <v>59</v>
      </c>
      <c r="M18" s="43">
        <v>1</v>
      </c>
      <c r="N18" s="43">
        <v>35</v>
      </c>
      <c r="O18" s="43">
        <v>23</v>
      </c>
      <c r="P18" s="43">
        <v>0</v>
      </c>
      <c r="Q18" s="43">
        <v>11</v>
      </c>
      <c r="R18" s="43">
        <v>0</v>
      </c>
      <c r="S18" s="43">
        <v>8</v>
      </c>
      <c r="T18" s="43">
        <v>3</v>
      </c>
      <c r="U18" s="43">
        <v>0</v>
      </c>
      <c r="V18" s="43"/>
    </row>
    <row r="19" spans="1:22" s="40" customFormat="1" ht="14.25" customHeight="1">
      <c r="A19" s="153" t="s">
        <v>192</v>
      </c>
      <c r="B19" s="42" t="s">
        <v>17</v>
      </c>
      <c r="C19" s="43">
        <v>49</v>
      </c>
      <c r="D19" s="43">
        <v>9</v>
      </c>
      <c r="E19" s="43">
        <v>40</v>
      </c>
      <c r="F19" s="43">
        <v>40</v>
      </c>
      <c r="G19" s="43">
        <v>47</v>
      </c>
      <c r="H19" s="43">
        <v>0</v>
      </c>
      <c r="I19" s="43">
        <v>4</v>
      </c>
      <c r="J19" s="43">
        <v>38</v>
      </c>
      <c r="K19" s="43">
        <v>5</v>
      </c>
      <c r="L19" s="43">
        <v>47</v>
      </c>
      <c r="M19" s="43">
        <v>0</v>
      </c>
      <c r="N19" s="43">
        <v>4</v>
      </c>
      <c r="O19" s="43">
        <v>38</v>
      </c>
      <c r="P19" s="43">
        <v>5</v>
      </c>
      <c r="Q19" s="43">
        <v>8</v>
      </c>
      <c r="R19" s="43">
        <v>6</v>
      </c>
      <c r="S19" s="43">
        <v>1</v>
      </c>
      <c r="T19" s="43">
        <v>1</v>
      </c>
      <c r="U19" s="43">
        <v>0</v>
      </c>
      <c r="V19" s="43"/>
    </row>
    <row r="20" spans="1:22" s="40" customFormat="1" ht="14.25" customHeight="1">
      <c r="A20" s="153" t="s">
        <v>193</v>
      </c>
      <c r="B20" s="42" t="s">
        <v>18</v>
      </c>
      <c r="C20" s="43">
        <v>22</v>
      </c>
      <c r="D20" s="43">
        <v>1</v>
      </c>
      <c r="E20" s="43">
        <v>21</v>
      </c>
      <c r="F20" s="43">
        <v>21</v>
      </c>
      <c r="G20" s="43">
        <v>22</v>
      </c>
      <c r="H20" s="43">
        <v>5</v>
      </c>
      <c r="I20" s="43">
        <v>4</v>
      </c>
      <c r="J20" s="43">
        <v>12</v>
      </c>
      <c r="K20" s="43">
        <v>1</v>
      </c>
      <c r="L20" s="43">
        <v>16</v>
      </c>
      <c r="M20" s="43">
        <v>5</v>
      </c>
      <c r="N20" s="43">
        <v>4</v>
      </c>
      <c r="O20" s="43">
        <v>7</v>
      </c>
      <c r="P20" s="43">
        <v>0</v>
      </c>
      <c r="Q20" s="43">
        <v>2</v>
      </c>
      <c r="R20" s="43">
        <v>0</v>
      </c>
      <c r="S20" s="43">
        <v>0</v>
      </c>
      <c r="T20" s="43">
        <v>0</v>
      </c>
      <c r="U20" s="43">
        <v>2</v>
      </c>
      <c r="V20" s="43"/>
    </row>
    <row r="21" spans="1:22" s="40" customFormat="1" ht="14.25" customHeight="1">
      <c r="A21" s="153" t="s">
        <v>194</v>
      </c>
      <c r="B21" s="42" t="s">
        <v>19</v>
      </c>
      <c r="C21" s="43">
        <v>17</v>
      </c>
      <c r="D21" s="43">
        <v>0</v>
      </c>
      <c r="E21" s="43">
        <v>17</v>
      </c>
      <c r="F21" s="43">
        <v>17</v>
      </c>
      <c r="G21" s="43">
        <v>19</v>
      </c>
      <c r="H21" s="43">
        <v>6</v>
      </c>
      <c r="I21" s="43">
        <v>1</v>
      </c>
      <c r="J21" s="43">
        <v>11</v>
      </c>
      <c r="K21" s="43">
        <v>1</v>
      </c>
      <c r="L21" s="43">
        <v>19</v>
      </c>
      <c r="M21" s="43">
        <v>2</v>
      </c>
      <c r="N21" s="43">
        <v>6</v>
      </c>
      <c r="O21" s="43">
        <v>10</v>
      </c>
      <c r="P21" s="43">
        <v>1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/>
    </row>
    <row r="22" spans="1:22" s="40" customFormat="1" ht="14.25" customHeight="1">
      <c r="A22" s="153" t="s">
        <v>195</v>
      </c>
      <c r="B22" s="42" t="s">
        <v>20</v>
      </c>
      <c r="C22" s="43">
        <v>49</v>
      </c>
      <c r="D22" s="43">
        <v>8</v>
      </c>
      <c r="E22" s="43">
        <v>41</v>
      </c>
      <c r="F22" s="43">
        <v>41</v>
      </c>
      <c r="G22" s="43">
        <v>67</v>
      </c>
      <c r="H22" s="43">
        <v>0</v>
      </c>
      <c r="I22" s="43">
        <v>47</v>
      </c>
      <c r="J22" s="43">
        <v>1</v>
      </c>
      <c r="K22" s="43">
        <v>19</v>
      </c>
      <c r="L22" s="43">
        <v>66</v>
      </c>
      <c r="M22" s="43">
        <v>0</v>
      </c>
      <c r="N22" s="43">
        <v>62</v>
      </c>
      <c r="O22" s="43">
        <v>2</v>
      </c>
      <c r="P22" s="43">
        <v>2</v>
      </c>
      <c r="Q22" s="43">
        <v>4</v>
      </c>
      <c r="R22" s="43">
        <v>1</v>
      </c>
      <c r="S22" s="43">
        <v>2</v>
      </c>
      <c r="T22" s="43">
        <v>0</v>
      </c>
      <c r="U22" s="43">
        <v>1</v>
      </c>
      <c r="V22" s="43"/>
    </row>
    <row r="23" spans="1:22" s="40" customFormat="1" ht="14.25" customHeight="1">
      <c r="A23" s="153" t="s">
        <v>196</v>
      </c>
      <c r="B23" s="42" t="s">
        <v>21</v>
      </c>
      <c r="C23" s="43">
        <v>24</v>
      </c>
      <c r="D23" s="43">
        <v>1</v>
      </c>
      <c r="E23" s="43">
        <v>23</v>
      </c>
      <c r="F23" s="43">
        <v>23</v>
      </c>
      <c r="G23" s="43">
        <v>19</v>
      </c>
      <c r="H23" s="43">
        <v>1</v>
      </c>
      <c r="I23" s="43">
        <v>0</v>
      </c>
      <c r="J23" s="43">
        <v>16</v>
      </c>
      <c r="K23" s="43">
        <v>2</v>
      </c>
      <c r="L23" s="43">
        <v>18</v>
      </c>
      <c r="M23" s="43">
        <v>1</v>
      </c>
      <c r="N23" s="43">
        <v>3</v>
      </c>
      <c r="O23" s="43">
        <v>13</v>
      </c>
      <c r="P23" s="43">
        <v>1</v>
      </c>
      <c r="Q23" s="43">
        <v>9</v>
      </c>
      <c r="R23" s="43">
        <v>4</v>
      </c>
      <c r="S23" s="43">
        <v>2</v>
      </c>
      <c r="T23" s="43">
        <v>3</v>
      </c>
      <c r="U23" s="43">
        <v>0</v>
      </c>
      <c r="V23" s="43"/>
    </row>
    <row r="24" spans="1:22" s="40" customFormat="1" ht="14.25" customHeight="1">
      <c r="A24" s="153" t="s">
        <v>197</v>
      </c>
      <c r="B24" s="42" t="s">
        <v>22</v>
      </c>
      <c r="C24" s="43">
        <v>39</v>
      </c>
      <c r="D24" s="43">
        <v>8</v>
      </c>
      <c r="E24" s="43">
        <v>31</v>
      </c>
      <c r="F24" s="43">
        <v>31</v>
      </c>
      <c r="G24" s="43">
        <v>31</v>
      </c>
      <c r="H24" s="43">
        <v>0</v>
      </c>
      <c r="I24" s="43">
        <v>2</v>
      </c>
      <c r="J24" s="43">
        <v>14</v>
      </c>
      <c r="K24" s="43">
        <v>15</v>
      </c>
      <c r="L24" s="43">
        <v>31</v>
      </c>
      <c r="M24" s="43">
        <v>0</v>
      </c>
      <c r="N24" s="43">
        <v>3</v>
      </c>
      <c r="O24" s="43">
        <v>13</v>
      </c>
      <c r="P24" s="43">
        <v>15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/>
    </row>
    <row r="25" spans="1:22" s="40" customFormat="1" ht="14.25" customHeight="1">
      <c r="A25" s="153" t="s">
        <v>198</v>
      </c>
      <c r="B25" s="42" t="s">
        <v>23</v>
      </c>
      <c r="C25" s="43">
        <v>2</v>
      </c>
      <c r="D25" s="43">
        <v>0</v>
      </c>
      <c r="E25" s="43">
        <v>2</v>
      </c>
      <c r="F25" s="43">
        <v>2</v>
      </c>
      <c r="G25" s="43">
        <v>2</v>
      </c>
      <c r="H25" s="43">
        <v>0</v>
      </c>
      <c r="I25" s="43">
        <v>0</v>
      </c>
      <c r="J25" s="43">
        <v>1</v>
      </c>
      <c r="K25" s="43">
        <v>1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</row>
    <row r="26" spans="1:22" s="40" customFormat="1" ht="14.25" customHeight="1">
      <c r="A26" s="153" t="s">
        <v>199</v>
      </c>
      <c r="B26" s="42" t="s">
        <v>24</v>
      </c>
      <c r="C26" s="43">
        <v>21</v>
      </c>
      <c r="D26" s="43">
        <v>0</v>
      </c>
      <c r="E26" s="43">
        <v>21</v>
      </c>
      <c r="F26" s="43">
        <v>21</v>
      </c>
      <c r="G26" s="43">
        <v>21</v>
      </c>
      <c r="H26" s="43">
        <v>2</v>
      </c>
      <c r="I26" s="43">
        <v>5</v>
      </c>
      <c r="J26" s="43">
        <v>4</v>
      </c>
      <c r="K26" s="43">
        <v>10</v>
      </c>
      <c r="L26" s="43">
        <v>18</v>
      </c>
      <c r="M26" s="43">
        <v>2</v>
      </c>
      <c r="N26" s="43">
        <v>4</v>
      </c>
      <c r="O26" s="43">
        <v>3</v>
      </c>
      <c r="P26" s="43">
        <v>9</v>
      </c>
      <c r="Q26" s="43">
        <v>2</v>
      </c>
      <c r="R26" s="43">
        <v>0</v>
      </c>
      <c r="S26" s="43">
        <v>0</v>
      </c>
      <c r="T26" s="43">
        <v>2</v>
      </c>
      <c r="U26" s="43">
        <v>0</v>
      </c>
      <c r="V26" s="43"/>
    </row>
    <row r="27" spans="1:22" s="40" customFormat="1" ht="14.25" customHeight="1">
      <c r="A27" s="153" t="s">
        <v>200</v>
      </c>
      <c r="B27" s="42" t="s">
        <v>25</v>
      </c>
      <c r="C27" s="43">
        <v>61</v>
      </c>
      <c r="D27" s="43">
        <v>3</v>
      </c>
      <c r="E27" s="43">
        <v>58</v>
      </c>
      <c r="F27" s="43">
        <v>58</v>
      </c>
      <c r="G27" s="43">
        <v>52</v>
      </c>
      <c r="H27" s="43">
        <v>6</v>
      </c>
      <c r="I27" s="43">
        <v>21</v>
      </c>
      <c r="J27" s="43">
        <v>3</v>
      </c>
      <c r="K27" s="43">
        <v>22</v>
      </c>
      <c r="L27" s="43">
        <v>50</v>
      </c>
      <c r="M27" s="43">
        <v>7</v>
      </c>
      <c r="N27" s="43">
        <v>19</v>
      </c>
      <c r="O27" s="43">
        <v>3</v>
      </c>
      <c r="P27" s="43">
        <v>21</v>
      </c>
      <c r="Q27" s="43">
        <v>4</v>
      </c>
      <c r="R27" s="43">
        <v>0</v>
      </c>
      <c r="S27" s="43">
        <v>1</v>
      </c>
      <c r="T27" s="43">
        <v>0</v>
      </c>
      <c r="U27" s="43">
        <v>3</v>
      </c>
      <c r="V27" s="43"/>
    </row>
    <row r="28" spans="1:22" s="40" customFormat="1" ht="14.25" customHeight="1">
      <c r="A28" s="153" t="s">
        <v>201</v>
      </c>
      <c r="B28" s="42" t="s">
        <v>26</v>
      </c>
      <c r="C28" s="43">
        <v>10</v>
      </c>
      <c r="D28" s="43">
        <v>0</v>
      </c>
      <c r="E28" s="43">
        <v>10</v>
      </c>
      <c r="F28" s="43">
        <v>10</v>
      </c>
      <c r="G28" s="43">
        <v>26</v>
      </c>
      <c r="H28" s="43">
        <v>4</v>
      </c>
      <c r="I28" s="43">
        <v>0</v>
      </c>
      <c r="J28" s="43">
        <v>11</v>
      </c>
      <c r="K28" s="43">
        <v>11</v>
      </c>
      <c r="L28" s="43">
        <v>16</v>
      </c>
      <c r="M28" s="43">
        <v>4</v>
      </c>
      <c r="N28" s="43">
        <v>0</v>
      </c>
      <c r="O28" s="43">
        <v>1</v>
      </c>
      <c r="P28" s="43">
        <v>11</v>
      </c>
      <c r="Q28" s="43">
        <v>1</v>
      </c>
      <c r="R28" s="43">
        <v>0</v>
      </c>
      <c r="S28" s="43">
        <v>0</v>
      </c>
      <c r="T28" s="43">
        <v>1</v>
      </c>
      <c r="U28" s="43">
        <v>0</v>
      </c>
      <c r="V28" s="43"/>
    </row>
    <row r="29" spans="1:22" s="40" customFormat="1" ht="14.25" customHeight="1">
      <c r="A29" s="153" t="s">
        <v>202</v>
      </c>
      <c r="B29" s="42" t="s">
        <v>27</v>
      </c>
      <c r="C29" s="43">
        <v>3</v>
      </c>
      <c r="D29" s="43">
        <v>1</v>
      </c>
      <c r="E29" s="43">
        <v>2</v>
      </c>
      <c r="F29" s="43">
        <v>2</v>
      </c>
      <c r="G29" s="43">
        <v>1</v>
      </c>
      <c r="H29" s="43">
        <v>0</v>
      </c>
      <c r="I29" s="43">
        <v>0</v>
      </c>
      <c r="J29" s="43">
        <v>0</v>
      </c>
      <c r="K29" s="43">
        <v>1</v>
      </c>
      <c r="L29" s="43">
        <v>1</v>
      </c>
      <c r="M29" s="43">
        <v>0</v>
      </c>
      <c r="N29" s="43">
        <v>1</v>
      </c>
      <c r="O29" s="43">
        <v>0</v>
      </c>
      <c r="P29" s="43">
        <v>0</v>
      </c>
      <c r="Q29" s="43">
        <v>2</v>
      </c>
      <c r="R29" s="43">
        <v>0</v>
      </c>
      <c r="S29" s="43">
        <v>2</v>
      </c>
      <c r="T29" s="43">
        <v>0</v>
      </c>
      <c r="U29" s="43">
        <v>0</v>
      </c>
      <c r="V29" s="43"/>
    </row>
    <row r="30" spans="1:22" s="40" customFormat="1" ht="14.25" customHeight="1">
      <c r="A30" s="154" t="s">
        <v>203</v>
      </c>
      <c r="B30" s="45" t="s">
        <v>28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3"/>
    </row>
    <row r="31" spans="1:22" ht="14.25" customHeight="1">
      <c r="A31" s="37" t="s">
        <v>391</v>
      </c>
    </row>
    <row r="32" spans="1:22" ht="15.75" customHeight="1">
      <c r="A32" s="108" t="s">
        <v>91</v>
      </c>
    </row>
    <row r="33" spans="1:1" ht="15.75" customHeight="1"/>
    <row r="34" spans="1:1" ht="15.75" customHeight="1">
      <c r="A34" s="146" t="s">
        <v>481</v>
      </c>
    </row>
  </sheetData>
  <mergeCells count="29">
    <mergeCell ref="C4:E4"/>
    <mergeCell ref="C5:C7"/>
    <mergeCell ref="D5:D7"/>
    <mergeCell ref="E5:E7"/>
    <mergeCell ref="A1:S1"/>
    <mergeCell ref="H2:L2"/>
    <mergeCell ref="M2:Q2"/>
    <mergeCell ref="R2:T2"/>
    <mergeCell ref="A4:B7"/>
    <mergeCell ref="F4:U4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S6:S7"/>
    <mergeCell ref="T6:T7"/>
    <mergeCell ref="U6:U7"/>
    <mergeCell ref="M6:M7"/>
    <mergeCell ref="N6:N7"/>
    <mergeCell ref="O6:O7"/>
    <mergeCell ref="P6:P7"/>
    <mergeCell ref="Q6:Q7"/>
    <mergeCell ref="R6:R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zoomScaleNormal="100" zoomScaleSheetLayoutView="100" workbookViewId="0">
      <pane xSplit="2" ySplit="7" topLeftCell="C8" activePane="bottomRight" state="frozen"/>
      <selection activeCell="V4" sqref="A4:XFD7"/>
      <selection pane="topRight" activeCell="V4" sqref="A4:XFD7"/>
      <selection pane="bottomLeft" activeCell="V4" sqref="A4:XFD7"/>
      <selection pane="bottomRight" activeCell="J13" sqref="J13"/>
    </sheetView>
  </sheetViews>
  <sheetFormatPr defaultColWidth="5.5" defaultRowHeight="11.1" customHeight="1"/>
  <cols>
    <col min="1" max="1" width="10.1640625" style="6" customWidth="1"/>
    <col min="2" max="2" width="17.5" style="6" customWidth="1"/>
    <col min="3" max="5" width="12.6640625" style="6" customWidth="1"/>
    <col min="6" max="22" width="12.5" style="6" customWidth="1"/>
    <col min="23" max="16384" width="5.5" style="6"/>
  </cols>
  <sheetData>
    <row r="1" spans="1:22" s="5" customFormat="1" ht="20.25" customHeight="1">
      <c r="A1" s="201" t="s">
        <v>447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22" s="5" customFormat="1" ht="14.25" customHeight="1">
      <c r="A2" s="113" t="s">
        <v>451</v>
      </c>
      <c r="B2" s="143"/>
      <c r="C2" s="144"/>
      <c r="D2" s="144"/>
      <c r="E2" s="144"/>
      <c r="F2" s="143"/>
      <c r="G2" s="143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  <c r="T2" s="212"/>
    </row>
    <row r="3" spans="1:22" s="37" customFormat="1" ht="12.75" customHeight="1">
      <c r="A3" s="138" t="s">
        <v>478</v>
      </c>
      <c r="B3" s="36"/>
      <c r="C3" s="36"/>
      <c r="D3" s="36"/>
      <c r="E3" s="36"/>
      <c r="G3" s="56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  <c r="T3" s="141"/>
      <c r="U3" s="56"/>
      <c r="V3" s="134"/>
    </row>
    <row r="4" spans="1:22" s="164" customFormat="1" ht="24.75" customHeight="1">
      <c r="A4" s="213" t="s">
        <v>504</v>
      </c>
      <c r="B4" s="213"/>
      <c r="C4" s="200" t="s">
        <v>490</v>
      </c>
      <c r="D4" s="200"/>
      <c r="E4" s="200"/>
      <c r="F4" s="204" t="s">
        <v>491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2" s="164" customFormat="1" ht="24.75" customHeight="1">
      <c r="A5" s="213"/>
      <c r="B5" s="213"/>
      <c r="C5" s="200" t="s">
        <v>492</v>
      </c>
      <c r="D5" s="200" t="s">
        <v>493</v>
      </c>
      <c r="E5" s="200" t="s">
        <v>494</v>
      </c>
      <c r="F5" s="207" t="s">
        <v>495</v>
      </c>
      <c r="G5" s="203" t="s">
        <v>496</v>
      </c>
      <c r="H5" s="203"/>
      <c r="I5" s="203"/>
      <c r="J5" s="203"/>
      <c r="K5" s="203"/>
      <c r="L5" s="208" t="s">
        <v>497</v>
      </c>
      <c r="M5" s="208"/>
      <c r="N5" s="208"/>
      <c r="O5" s="208"/>
      <c r="P5" s="208"/>
      <c r="Q5" s="209" t="s">
        <v>498</v>
      </c>
      <c r="R5" s="209"/>
      <c r="S5" s="209"/>
      <c r="T5" s="209"/>
      <c r="U5" s="209"/>
    </row>
    <row r="6" spans="1:22" s="164" customFormat="1" ht="26.25" customHeight="1">
      <c r="A6" s="213"/>
      <c r="B6" s="213"/>
      <c r="C6" s="200"/>
      <c r="D6" s="200"/>
      <c r="E6" s="200"/>
      <c r="F6" s="207"/>
      <c r="G6" s="203" t="s">
        <v>499</v>
      </c>
      <c r="H6" s="203" t="s">
        <v>500</v>
      </c>
      <c r="I6" s="203" t="s">
        <v>501</v>
      </c>
      <c r="J6" s="203" t="s">
        <v>502</v>
      </c>
      <c r="K6" s="203" t="s">
        <v>503</v>
      </c>
      <c r="L6" s="203" t="s">
        <v>499</v>
      </c>
      <c r="M6" s="203" t="s">
        <v>500</v>
      </c>
      <c r="N6" s="203" t="s">
        <v>501</v>
      </c>
      <c r="O6" s="203" t="s">
        <v>502</v>
      </c>
      <c r="P6" s="203" t="s">
        <v>503</v>
      </c>
      <c r="Q6" s="203" t="s">
        <v>499</v>
      </c>
      <c r="R6" s="203" t="s">
        <v>500</v>
      </c>
      <c r="S6" s="203" t="s">
        <v>501</v>
      </c>
      <c r="T6" s="203" t="s">
        <v>502</v>
      </c>
      <c r="U6" s="210" t="s">
        <v>503</v>
      </c>
    </row>
    <row r="7" spans="1:22" s="165" customFormat="1" ht="30.75" customHeight="1">
      <c r="A7" s="213"/>
      <c r="B7" s="213"/>
      <c r="C7" s="200"/>
      <c r="D7" s="200"/>
      <c r="E7" s="200"/>
      <c r="F7" s="207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10"/>
    </row>
    <row r="8" spans="1:22" s="156" customFormat="1" ht="15" customHeight="1">
      <c r="A8" s="149" t="s">
        <v>485</v>
      </c>
      <c r="B8" s="155" t="s">
        <v>6</v>
      </c>
      <c r="C8" s="151">
        <v>1144</v>
      </c>
      <c r="D8" s="151">
        <v>215</v>
      </c>
      <c r="E8" s="151">
        <v>929</v>
      </c>
      <c r="F8" s="151">
        <v>929</v>
      </c>
      <c r="G8" s="151">
        <v>948</v>
      </c>
      <c r="H8" s="151">
        <v>41</v>
      </c>
      <c r="I8" s="151">
        <v>209</v>
      </c>
      <c r="J8" s="151">
        <v>545</v>
      </c>
      <c r="K8" s="151">
        <v>153</v>
      </c>
      <c r="L8" s="151">
        <v>890</v>
      </c>
      <c r="M8" s="151">
        <v>47</v>
      </c>
      <c r="N8" s="151">
        <v>223</v>
      </c>
      <c r="O8" s="151">
        <v>496</v>
      </c>
      <c r="P8" s="151">
        <v>124</v>
      </c>
      <c r="Q8" s="151">
        <v>147</v>
      </c>
      <c r="R8" s="151">
        <v>22</v>
      </c>
      <c r="S8" s="151">
        <v>22</v>
      </c>
      <c r="T8" s="151">
        <v>92</v>
      </c>
      <c r="U8" s="151">
        <v>11</v>
      </c>
      <c r="V8" s="151"/>
    </row>
    <row r="9" spans="1:22" s="40" customFormat="1" ht="14.25" customHeight="1">
      <c r="A9" s="114" t="s">
        <v>409</v>
      </c>
      <c r="B9" s="42" t="s">
        <v>7</v>
      </c>
      <c r="C9" s="43">
        <v>142</v>
      </c>
      <c r="D9" s="43">
        <v>33</v>
      </c>
      <c r="E9" s="43">
        <v>109</v>
      </c>
      <c r="F9" s="43">
        <v>109</v>
      </c>
      <c r="G9" s="43">
        <v>102</v>
      </c>
      <c r="H9" s="43">
        <v>4</v>
      </c>
      <c r="I9" s="43">
        <v>5</v>
      </c>
      <c r="J9" s="43">
        <v>70</v>
      </c>
      <c r="K9" s="43">
        <v>23</v>
      </c>
      <c r="L9" s="43">
        <v>98</v>
      </c>
      <c r="M9" s="43">
        <v>4</v>
      </c>
      <c r="N9" s="43">
        <v>9</v>
      </c>
      <c r="O9" s="43">
        <v>66</v>
      </c>
      <c r="P9" s="43">
        <v>19</v>
      </c>
      <c r="Q9" s="43">
        <v>19</v>
      </c>
      <c r="R9" s="43">
        <v>1</v>
      </c>
      <c r="S9" s="43">
        <v>3</v>
      </c>
      <c r="T9" s="43">
        <v>12</v>
      </c>
      <c r="U9" s="43">
        <v>3</v>
      </c>
      <c r="V9" s="43"/>
    </row>
    <row r="10" spans="1:22" s="40" customFormat="1" ht="14.25" customHeight="1">
      <c r="A10" s="114" t="s">
        <v>408</v>
      </c>
      <c r="B10" s="42" t="s">
        <v>8</v>
      </c>
      <c r="C10" s="43">
        <v>104</v>
      </c>
      <c r="D10" s="43">
        <v>25</v>
      </c>
      <c r="E10" s="43">
        <v>79</v>
      </c>
      <c r="F10" s="43">
        <v>79</v>
      </c>
      <c r="G10" s="43">
        <v>101</v>
      </c>
      <c r="H10" s="43">
        <v>10</v>
      </c>
      <c r="I10" s="43">
        <v>0</v>
      </c>
      <c r="J10" s="43">
        <v>85</v>
      </c>
      <c r="K10" s="43">
        <v>6</v>
      </c>
      <c r="L10" s="43">
        <v>93</v>
      </c>
      <c r="M10" s="43">
        <v>9</v>
      </c>
      <c r="N10" s="43">
        <v>0</v>
      </c>
      <c r="O10" s="43">
        <v>81</v>
      </c>
      <c r="P10" s="43">
        <v>3</v>
      </c>
      <c r="Q10" s="43">
        <v>37</v>
      </c>
      <c r="R10" s="43">
        <v>5</v>
      </c>
      <c r="S10" s="43">
        <v>2</v>
      </c>
      <c r="T10" s="43">
        <v>30</v>
      </c>
      <c r="U10" s="43">
        <v>0</v>
      </c>
      <c r="V10" s="43"/>
    </row>
    <row r="11" spans="1:22" s="40" customFormat="1" ht="14.25" customHeight="1">
      <c r="A11" s="114" t="s">
        <v>407</v>
      </c>
      <c r="B11" s="42" t="s">
        <v>95</v>
      </c>
      <c r="C11" s="43">
        <v>105</v>
      </c>
      <c r="D11" s="43">
        <v>35</v>
      </c>
      <c r="E11" s="43">
        <v>70</v>
      </c>
      <c r="F11" s="43">
        <v>70</v>
      </c>
      <c r="G11" s="43">
        <v>69</v>
      </c>
      <c r="H11" s="43">
        <v>0</v>
      </c>
      <c r="I11" s="43">
        <v>0</v>
      </c>
      <c r="J11" s="43">
        <v>56</v>
      </c>
      <c r="K11" s="43">
        <v>13</v>
      </c>
      <c r="L11" s="43">
        <v>66</v>
      </c>
      <c r="M11" s="43">
        <v>0</v>
      </c>
      <c r="N11" s="43">
        <v>0</v>
      </c>
      <c r="O11" s="43">
        <v>55</v>
      </c>
      <c r="P11" s="43">
        <v>11</v>
      </c>
      <c r="Q11" s="43">
        <v>1</v>
      </c>
      <c r="R11" s="43">
        <v>0</v>
      </c>
      <c r="S11" s="43">
        <v>0</v>
      </c>
      <c r="T11" s="43">
        <v>1</v>
      </c>
      <c r="U11" s="43">
        <v>0</v>
      </c>
      <c r="V11" s="43"/>
    </row>
    <row r="12" spans="1:22" s="40" customFormat="1" ht="14.25" customHeight="1">
      <c r="A12" s="114" t="s">
        <v>406</v>
      </c>
      <c r="B12" s="42" t="s">
        <v>9</v>
      </c>
      <c r="C12" s="43">
        <v>126</v>
      </c>
      <c r="D12" s="43">
        <v>20</v>
      </c>
      <c r="E12" s="43">
        <v>106</v>
      </c>
      <c r="F12" s="43">
        <v>106</v>
      </c>
      <c r="G12" s="43">
        <v>123</v>
      </c>
      <c r="H12" s="43">
        <v>2</v>
      </c>
      <c r="I12" s="43">
        <v>3</v>
      </c>
      <c r="J12" s="43">
        <v>71</v>
      </c>
      <c r="K12" s="43">
        <v>47</v>
      </c>
      <c r="L12" s="43">
        <v>120</v>
      </c>
      <c r="M12" s="43">
        <v>9</v>
      </c>
      <c r="N12" s="43">
        <v>4</v>
      </c>
      <c r="O12" s="43">
        <v>65</v>
      </c>
      <c r="P12" s="43">
        <v>42</v>
      </c>
      <c r="Q12" s="43">
        <v>5</v>
      </c>
      <c r="R12" s="43">
        <v>4</v>
      </c>
      <c r="S12" s="43">
        <v>0</v>
      </c>
      <c r="T12" s="43">
        <v>0</v>
      </c>
      <c r="U12" s="43">
        <v>1</v>
      </c>
      <c r="V12" s="43"/>
    </row>
    <row r="13" spans="1:22" s="40" customFormat="1" ht="14.25" customHeight="1">
      <c r="A13" s="114" t="s">
        <v>405</v>
      </c>
      <c r="B13" s="42" t="s">
        <v>10</v>
      </c>
      <c r="C13" s="43">
        <v>48</v>
      </c>
      <c r="D13" s="43">
        <v>4</v>
      </c>
      <c r="E13" s="43">
        <v>44</v>
      </c>
      <c r="F13" s="43">
        <v>44</v>
      </c>
      <c r="G13" s="43">
        <v>30</v>
      </c>
      <c r="H13" s="43">
        <v>0</v>
      </c>
      <c r="I13" s="43">
        <v>7</v>
      </c>
      <c r="J13" s="43">
        <v>20</v>
      </c>
      <c r="K13" s="43">
        <v>3</v>
      </c>
      <c r="L13" s="43">
        <v>29</v>
      </c>
      <c r="M13" s="43">
        <v>0</v>
      </c>
      <c r="N13" s="43">
        <v>7</v>
      </c>
      <c r="O13" s="43">
        <v>20</v>
      </c>
      <c r="P13" s="43">
        <v>2</v>
      </c>
      <c r="Q13" s="43">
        <v>13</v>
      </c>
      <c r="R13" s="43">
        <v>0</v>
      </c>
      <c r="S13" s="43">
        <v>4</v>
      </c>
      <c r="T13" s="43">
        <v>5</v>
      </c>
      <c r="U13" s="43">
        <v>4</v>
      </c>
      <c r="V13" s="43"/>
    </row>
    <row r="14" spans="1:22" s="40" customFormat="1" ht="14.25" customHeight="1">
      <c r="A14" s="114" t="s">
        <v>404</v>
      </c>
      <c r="B14" s="42" t="s">
        <v>11</v>
      </c>
      <c r="C14" s="43">
        <v>105</v>
      </c>
      <c r="D14" s="43">
        <v>14</v>
      </c>
      <c r="E14" s="43">
        <v>91</v>
      </c>
      <c r="F14" s="43">
        <v>91</v>
      </c>
      <c r="G14" s="43">
        <v>86</v>
      </c>
      <c r="H14" s="43">
        <v>7</v>
      </c>
      <c r="I14" s="43">
        <v>16</v>
      </c>
      <c r="J14" s="43">
        <v>59</v>
      </c>
      <c r="K14" s="43">
        <v>4</v>
      </c>
      <c r="L14" s="43">
        <v>86</v>
      </c>
      <c r="M14" s="43">
        <v>7</v>
      </c>
      <c r="N14" s="43">
        <v>17</v>
      </c>
      <c r="O14" s="43">
        <v>58</v>
      </c>
      <c r="P14" s="43">
        <v>4</v>
      </c>
      <c r="Q14" s="43">
        <v>5</v>
      </c>
      <c r="R14" s="43">
        <v>0</v>
      </c>
      <c r="S14" s="43">
        <v>1</v>
      </c>
      <c r="T14" s="43">
        <v>4</v>
      </c>
      <c r="U14" s="43">
        <v>0</v>
      </c>
      <c r="V14" s="43"/>
    </row>
    <row r="15" spans="1:22" s="40" customFormat="1" ht="14.25" customHeight="1">
      <c r="A15" s="114" t="s">
        <v>403</v>
      </c>
      <c r="B15" s="42" t="s">
        <v>12</v>
      </c>
      <c r="C15" s="43">
        <v>16</v>
      </c>
      <c r="D15" s="43">
        <v>0</v>
      </c>
      <c r="E15" s="43">
        <v>16</v>
      </c>
      <c r="F15" s="43">
        <v>16</v>
      </c>
      <c r="G15" s="43">
        <v>16</v>
      </c>
      <c r="H15" s="43">
        <v>0</v>
      </c>
      <c r="I15" s="43">
        <v>7</v>
      </c>
      <c r="J15" s="43">
        <v>9</v>
      </c>
      <c r="K15" s="43">
        <v>0</v>
      </c>
      <c r="L15" s="43">
        <v>14</v>
      </c>
      <c r="M15" s="43">
        <v>0</v>
      </c>
      <c r="N15" s="43">
        <v>5</v>
      </c>
      <c r="O15" s="43">
        <v>9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/>
    </row>
    <row r="16" spans="1:22" s="40" customFormat="1" ht="14.25" customHeight="1">
      <c r="A16" s="41" t="s">
        <v>455</v>
      </c>
      <c r="B16" s="42" t="s">
        <v>14</v>
      </c>
      <c r="C16" s="43">
        <v>48</v>
      </c>
      <c r="D16" s="43">
        <v>22</v>
      </c>
      <c r="E16" s="43">
        <v>26</v>
      </c>
      <c r="F16" s="43">
        <v>26</v>
      </c>
      <c r="G16" s="43">
        <v>30</v>
      </c>
      <c r="H16" s="43">
        <v>3</v>
      </c>
      <c r="I16" s="43">
        <v>16</v>
      </c>
      <c r="J16" s="43">
        <v>6</v>
      </c>
      <c r="K16" s="43">
        <v>5</v>
      </c>
      <c r="L16" s="43">
        <v>28</v>
      </c>
      <c r="M16" s="43">
        <v>4</v>
      </c>
      <c r="N16" s="43">
        <v>14</v>
      </c>
      <c r="O16" s="43">
        <v>6</v>
      </c>
      <c r="P16" s="43">
        <v>4</v>
      </c>
      <c r="Q16" s="43">
        <v>6</v>
      </c>
      <c r="R16" s="43">
        <v>2</v>
      </c>
      <c r="S16" s="43">
        <v>0</v>
      </c>
      <c r="T16" s="43">
        <v>2</v>
      </c>
      <c r="U16" s="43">
        <v>2</v>
      </c>
      <c r="V16" s="43"/>
    </row>
    <row r="17" spans="1:22" s="40" customFormat="1" ht="14.25" customHeight="1">
      <c r="A17" s="41" t="s">
        <v>456</v>
      </c>
      <c r="B17" s="42" t="s">
        <v>15</v>
      </c>
      <c r="C17" s="43">
        <v>19</v>
      </c>
      <c r="D17" s="43">
        <v>1</v>
      </c>
      <c r="E17" s="43">
        <v>18</v>
      </c>
      <c r="F17" s="43">
        <v>18</v>
      </c>
      <c r="G17" s="43">
        <v>23</v>
      </c>
      <c r="H17" s="43">
        <v>3</v>
      </c>
      <c r="I17" s="43">
        <v>5</v>
      </c>
      <c r="J17" s="43">
        <v>3</v>
      </c>
      <c r="K17" s="43">
        <v>12</v>
      </c>
      <c r="L17" s="43">
        <v>23</v>
      </c>
      <c r="M17" s="43">
        <v>3</v>
      </c>
      <c r="N17" s="43">
        <v>6</v>
      </c>
      <c r="O17" s="43">
        <v>3</v>
      </c>
      <c r="P17" s="43">
        <v>11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/>
    </row>
    <row r="18" spans="1:22" s="40" customFormat="1" ht="14.25" customHeight="1">
      <c r="A18" s="41" t="s">
        <v>457</v>
      </c>
      <c r="B18" s="42" t="s">
        <v>16</v>
      </c>
      <c r="C18" s="43">
        <v>83</v>
      </c>
      <c r="D18" s="43">
        <v>7</v>
      </c>
      <c r="E18" s="43">
        <v>76</v>
      </c>
      <c r="F18" s="43">
        <v>76</v>
      </c>
      <c r="G18" s="43">
        <v>67</v>
      </c>
      <c r="H18" s="43">
        <v>2</v>
      </c>
      <c r="I18" s="43">
        <v>29</v>
      </c>
      <c r="J18" s="43">
        <v>30</v>
      </c>
      <c r="K18" s="43">
        <v>6</v>
      </c>
      <c r="L18" s="43">
        <v>62</v>
      </c>
      <c r="M18" s="43">
        <v>2</v>
      </c>
      <c r="N18" s="43">
        <v>26</v>
      </c>
      <c r="O18" s="43">
        <v>30</v>
      </c>
      <c r="P18" s="43">
        <v>4</v>
      </c>
      <c r="Q18" s="43">
        <v>13</v>
      </c>
      <c r="R18" s="43">
        <v>7</v>
      </c>
      <c r="S18" s="43">
        <v>3</v>
      </c>
      <c r="T18" s="43">
        <v>3</v>
      </c>
      <c r="U18" s="43">
        <v>0</v>
      </c>
      <c r="V18" s="43"/>
    </row>
    <row r="19" spans="1:22" s="40" customFormat="1" ht="14.25" customHeight="1">
      <c r="A19" s="41" t="s">
        <v>458</v>
      </c>
      <c r="B19" s="42" t="s">
        <v>17</v>
      </c>
      <c r="C19" s="43">
        <v>38</v>
      </c>
      <c r="D19" s="43">
        <v>6</v>
      </c>
      <c r="E19" s="43">
        <v>32</v>
      </c>
      <c r="F19" s="43">
        <v>32</v>
      </c>
      <c r="G19" s="43">
        <v>35</v>
      </c>
      <c r="H19" s="43">
        <v>1</v>
      </c>
      <c r="I19" s="43">
        <v>6</v>
      </c>
      <c r="J19" s="43">
        <v>28</v>
      </c>
      <c r="K19" s="43">
        <v>0</v>
      </c>
      <c r="L19" s="43">
        <v>26</v>
      </c>
      <c r="M19" s="43">
        <v>1</v>
      </c>
      <c r="N19" s="43">
        <v>6</v>
      </c>
      <c r="O19" s="43">
        <v>19</v>
      </c>
      <c r="P19" s="43">
        <v>0</v>
      </c>
      <c r="Q19" s="43">
        <v>5</v>
      </c>
      <c r="R19" s="43">
        <v>0</v>
      </c>
      <c r="S19" s="43">
        <v>0</v>
      </c>
      <c r="T19" s="43">
        <v>5</v>
      </c>
      <c r="U19" s="43">
        <v>0</v>
      </c>
      <c r="V19" s="43"/>
    </row>
    <row r="20" spans="1:22" s="40" customFormat="1" ht="14.25" customHeight="1">
      <c r="A20" s="41" t="s">
        <v>459</v>
      </c>
      <c r="B20" s="42" t="s">
        <v>18</v>
      </c>
      <c r="C20" s="43">
        <v>18</v>
      </c>
      <c r="D20" s="43">
        <v>1</v>
      </c>
      <c r="E20" s="43">
        <v>17</v>
      </c>
      <c r="F20" s="43">
        <v>17</v>
      </c>
      <c r="G20" s="43">
        <v>15</v>
      </c>
      <c r="H20" s="43">
        <v>0</v>
      </c>
      <c r="I20" s="43">
        <v>6</v>
      </c>
      <c r="J20" s="43">
        <v>9</v>
      </c>
      <c r="K20" s="43">
        <v>0</v>
      </c>
      <c r="L20" s="43">
        <v>14</v>
      </c>
      <c r="M20" s="43">
        <v>0</v>
      </c>
      <c r="N20" s="43">
        <v>6</v>
      </c>
      <c r="O20" s="43">
        <v>8</v>
      </c>
      <c r="P20" s="43">
        <v>0</v>
      </c>
      <c r="Q20" s="43">
        <v>2</v>
      </c>
      <c r="R20" s="43">
        <v>0</v>
      </c>
      <c r="S20" s="43">
        <v>1</v>
      </c>
      <c r="T20" s="43">
        <v>1</v>
      </c>
      <c r="U20" s="43">
        <v>0</v>
      </c>
      <c r="V20" s="43"/>
    </row>
    <row r="21" spans="1:22" s="40" customFormat="1" ht="14.25" customHeight="1">
      <c r="A21" s="41" t="s">
        <v>460</v>
      </c>
      <c r="B21" s="42" t="s">
        <v>19</v>
      </c>
      <c r="C21" s="43">
        <v>32</v>
      </c>
      <c r="D21" s="43">
        <v>3</v>
      </c>
      <c r="E21" s="43">
        <v>29</v>
      </c>
      <c r="F21" s="43">
        <v>29</v>
      </c>
      <c r="G21" s="43">
        <v>23</v>
      </c>
      <c r="H21" s="43">
        <v>0</v>
      </c>
      <c r="I21" s="43">
        <v>5</v>
      </c>
      <c r="J21" s="43">
        <v>18</v>
      </c>
      <c r="K21" s="43">
        <v>0</v>
      </c>
      <c r="L21" s="43">
        <v>21</v>
      </c>
      <c r="M21" s="43">
        <v>0</v>
      </c>
      <c r="N21" s="43">
        <v>11</v>
      </c>
      <c r="O21" s="43">
        <v>10</v>
      </c>
      <c r="P21" s="43">
        <v>0</v>
      </c>
      <c r="Q21" s="43">
        <v>8</v>
      </c>
      <c r="R21" s="43">
        <v>0</v>
      </c>
      <c r="S21" s="43">
        <v>2</v>
      </c>
      <c r="T21" s="43">
        <v>6</v>
      </c>
      <c r="U21" s="43">
        <v>0</v>
      </c>
      <c r="V21" s="43"/>
    </row>
    <row r="22" spans="1:22" s="40" customFormat="1" ht="14.25" customHeight="1">
      <c r="A22" s="41" t="s">
        <v>461</v>
      </c>
      <c r="B22" s="42" t="s">
        <v>20</v>
      </c>
      <c r="C22" s="43">
        <v>72</v>
      </c>
      <c r="D22" s="43">
        <v>12</v>
      </c>
      <c r="E22" s="43">
        <v>60</v>
      </c>
      <c r="F22" s="43">
        <v>60</v>
      </c>
      <c r="G22" s="43">
        <v>74</v>
      </c>
      <c r="H22" s="43">
        <v>2</v>
      </c>
      <c r="I22" s="43">
        <v>50</v>
      </c>
      <c r="J22" s="43">
        <v>19</v>
      </c>
      <c r="K22" s="43">
        <v>3</v>
      </c>
      <c r="L22" s="43">
        <v>73</v>
      </c>
      <c r="M22" s="43">
        <v>2</v>
      </c>
      <c r="N22" s="43">
        <v>53</v>
      </c>
      <c r="O22" s="43">
        <v>16</v>
      </c>
      <c r="P22" s="43">
        <v>2</v>
      </c>
      <c r="Q22" s="43">
        <v>7</v>
      </c>
      <c r="R22" s="43">
        <v>0</v>
      </c>
      <c r="S22" s="43">
        <v>1</v>
      </c>
      <c r="T22" s="43">
        <v>6</v>
      </c>
      <c r="U22" s="43">
        <v>0</v>
      </c>
      <c r="V22" s="43"/>
    </row>
    <row r="23" spans="1:22" s="40" customFormat="1" ht="14.25" customHeight="1">
      <c r="A23" s="41" t="s">
        <v>462</v>
      </c>
      <c r="B23" s="42" t="s">
        <v>21</v>
      </c>
      <c r="C23" s="43">
        <v>41</v>
      </c>
      <c r="D23" s="43">
        <v>3</v>
      </c>
      <c r="E23" s="43">
        <v>38</v>
      </c>
      <c r="F23" s="43">
        <v>38</v>
      </c>
      <c r="G23" s="43">
        <v>33</v>
      </c>
      <c r="H23" s="43">
        <v>4</v>
      </c>
      <c r="I23" s="43">
        <v>6</v>
      </c>
      <c r="J23" s="43">
        <v>21</v>
      </c>
      <c r="K23" s="43">
        <v>2</v>
      </c>
      <c r="L23" s="43">
        <v>26</v>
      </c>
      <c r="M23" s="43">
        <v>4</v>
      </c>
      <c r="N23" s="43">
        <v>7</v>
      </c>
      <c r="O23" s="43">
        <v>13</v>
      </c>
      <c r="P23" s="43">
        <v>2</v>
      </c>
      <c r="Q23" s="43">
        <v>5</v>
      </c>
      <c r="R23" s="43">
        <v>2</v>
      </c>
      <c r="S23" s="43">
        <v>0</v>
      </c>
      <c r="T23" s="43">
        <v>3</v>
      </c>
      <c r="U23" s="43">
        <v>0</v>
      </c>
      <c r="V23" s="43"/>
    </row>
    <row r="24" spans="1:22" s="40" customFormat="1" ht="14.25" customHeight="1">
      <c r="A24" s="41" t="s">
        <v>463</v>
      </c>
      <c r="B24" s="42" t="s">
        <v>22</v>
      </c>
      <c r="C24" s="43">
        <v>65</v>
      </c>
      <c r="D24" s="43">
        <v>16</v>
      </c>
      <c r="E24" s="43">
        <v>49</v>
      </c>
      <c r="F24" s="43">
        <v>49</v>
      </c>
      <c r="G24" s="43">
        <v>49</v>
      </c>
      <c r="H24" s="43">
        <v>2</v>
      </c>
      <c r="I24" s="43">
        <v>7</v>
      </c>
      <c r="J24" s="43">
        <v>28</v>
      </c>
      <c r="K24" s="43">
        <v>12</v>
      </c>
      <c r="L24" s="43">
        <v>46</v>
      </c>
      <c r="M24" s="43">
        <v>2</v>
      </c>
      <c r="N24" s="43">
        <v>7</v>
      </c>
      <c r="O24" s="43">
        <v>27</v>
      </c>
      <c r="P24" s="43">
        <v>10</v>
      </c>
      <c r="Q24" s="43">
        <v>12</v>
      </c>
      <c r="R24" s="43">
        <v>1</v>
      </c>
      <c r="S24" s="43">
        <v>0</v>
      </c>
      <c r="T24" s="43">
        <v>10</v>
      </c>
      <c r="U24" s="43">
        <v>1</v>
      </c>
      <c r="V24" s="43"/>
    </row>
    <row r="25" spans="1:22" s="40" customFormat="1" ht="14.25" customHeight="1">
      <c r="A25" s="41" t="s">
        <v>464</v>
      </c>
      <c r="B25" s="42" t="s">
        <v>23</v>
      </c>
      <c r="C25" s="43">
        <v>2</v>
      </c>
      <c r="D25" s="43">
        <v>1</v>
      </c>
      <c r="E25" s="43">
        <v>1</v>
      </c>
      <c r="F25" s="43">
        <v>1</v>
      </c>
      <c r="G25" s="43">
        <v>1</v>
      </c>
      <c r="H25" s="43">
        <v>0</v>
      </c>
      <c r="I25" s="43">
        <v>0</v>
      </c>
      <c r="J25" s="43">
        <v>1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/>
    </row>
    <row r="26" spans="1:22" s="40" customFormat="1" ht="14.25" customHeight="1">
      <c r="A26" s="41" t="s">
        <v>465</v>
      </c>
      <c r="B26" s="42" t="s">
        <v>24</v>
      </c>
      <c r="C26" s="43">
        <v>41</v>
      </c>
      <c r="D26" s="43">
        <v>7</v>
      </c>
      <c r="E26" s="43">
        <v>34</v>
      </c>
      <c r="F26" s="43">
        <v>34</v>
      </c>
      <c r="G26" s="43">
        <v>39</v>
      </c>
      <c r="H26" s="43">
        <v>0</v>
      </c>
      <c r="I26" s="43">
        <v>29</v>
      </c>
      <c r="J26" s="43">
        <v>6</v>
      </c>
      <c r="K26" s="43">
        <v>4</v>
      </c>
      <c r="L26" s="43">
        <v>37</v>
      </c>
      <c r="M26" s="43">
        <v>0</v>
      </c>
      <c r="N26" s="43">
        <v>31</v>
      </c>
      <c r="O26" s="43">
        <v>4</v>
      </c>
      <c r="P26" s="43">
        <v>2</v>
      </c>
      <c r="Q26" s="43">
        <v>3</v>
      </c>
      <c r="R26" s="43">
        <v>0</v>
      </c>
      <c r="S26" s="43">
        <v>1</v>
      </c>
      <c r="T26" s="43">
        <v>2</v>
      </c>
      <c r="U26" s="43">
        <v>0</v>
      </c>
      <c r="V26" s="43"/>
    </row>
    <row r="27" spans="1:22" s="40" customFormat="1" ht="14.25" customHeight="1">
      <c r="A27" s="41" t="s">
        <v>466</v>
      </c>
      <c r="B27" s="42" t="s">
        <v>25</v>
      </c>
      <c r="C27" s="43">
        <v>29</v>
      </c>
      <c r="D27" s="43">
        <v>2</v>
      </c>
      <c r="E27" s="43">
        <v>27</v>
      </c>
      <c r="F27" s="43">
        <v>27</v>
      </c>
      <c r="G27" s="43">
        <v>24</v>
      </c>
      <c r="H27" s="43">
        <v>0</v>
      </c>
      <c r="I27" s="43">
        <v>12</v>
      </c>
      <c r="J27" s="43">
        <v>2</v>
      </c>
      <c r="K27" s="43">
        <v>10</v>
      </c>
      <c r="L27" s="43">
        <v>22</v>
      </c>
      <c r="M27" s="43">
        <v>0</v>
      </c>
      <c r="N27" s="43">
        <v>11</v>
      </c>
      <c r="O27" s="43">
        <v>4</v>
      </c>
      <c r="P27" s="43">
        <v>7</v>
      </c>
      <c r="Q27" s="43">
        <v>6</v>
      </c>
      <c r="R27" s="43">
        <v>0</v>
      </c>
      <c r="S27" s="43">
        <v>4</v>
      </c>
      <c r="T27" s="43">
        <v>2</v>
      </c>
      <c r="U27" s="43">
        <v>0</v>
      </c>
      <c r="V27" s="43"/>
    </row>
    <row r="28" spans="1:22" s="40" customFormat="1" ht="14.25" customHeight="1">
      <c r="A28" s="41" t="s">
        <v>467</v>
      </c>
      <c r="B28" s="42" t="s">
        <v>26</v>
      </c>
      <c r="C28" s="43">
        <v>8</v>
      </c>
      <c r="D28" s="43">
        <v>2</v>
      </c>
      <c r="E28" s="43">
        <v>6</v>
      </c>
      <c r="F28" s="43">
        <v>6</v>
      </c>
      <c r="G28" s="43">
        <v>6</v>
      </c>
      <c r="H28" s="43">
        <v>0</v>
      </c>
      <c r="I28" s="43">
        <v>0</v>
      </c>
      <c r="J28" s="43">
        <v>4</v>
      </c>
      <c r="K28" s="43">
        <v>2</v>
      </c>
      <c r="L28" s="43">
        <v>5</v>
      </c>
      <c r="M28" s="43">
        <v>0</v>
      </c>
      <c r="N28" s="43">
        <v>2</v>
      </c>
      <c r="O28" s="43">
        <v>2</v>
      </c>
      <c r="P28" s="43">
        <v>1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/>
    </row>
    <row r="29" spans="1:22" s="40" customFormat="1" ht="14.25" customHeight="1">
      <c r="A29" s="41" t="s">
        <v>468</v>
      </c>
      <c r="B29" s="42" t="s">
        <v>27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/>
    </row>
    <row r="30" spans="1:22" s="40" customFormat="1" ht="14.25" customHeight="1">
      <c r="A30" s="44" t="s">
        <v>469</v>
      </c>
      <c r="B30" s="45" t="s">
        <v>28</v>
      </c>
      <c r="C30" s="46">
        <v>2</v>
      </c>
      <c r="D30" s="46">
        <v>1</v>
      </c>
      <c r="E30" s="46">
        <v>1</v>
      </c>
      <c r="F30" s="46">
        <v>1</v>
      </c>
      <c r="G30" s="46">
        <v>2</v>
      </c>
      <c r="H30" s="46">
        <v>1</v>
      </c>
      <c r="I30" s="46">
        <v>0</v>
      </c>
      <c r="J30" s="46">
        <v>0</v>
      </c>
      <c r="K30" s="46">
        <v>1</v>
      </c>
      <c r="L30" s="46">
        <v>1</v>
      </c>
      <c r="M30" s="46">
        <v>0</v>
      </c>
      <c r="N30" s="46">
        <v>1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/>
    </row>
    <row r="31" spans="1:22" ht="14.25" customHeight="1">
      <c r="A31" s="37" t="s">
        <v>470</v>
      </c>
    </row>
    <row r="32" spans="1:22" ht="15.75" customHeight="1">
      <c r="A32" s="108" t="s">
        <v>392</v>
      </c>
    </row>
    <row r="33" spans="1:1" ht="15.75" customHeight="1"/>
    <row r="34" spans="1:1" ht="15.75" customHeight="1">
      <c r="A34" s="37" t="s">
        <v>479</v>
      </c>
    </row>
  </sheetData>
  <mergeCells count="29">
    <mergeCell ref="C4:E4"/>
    <mergeCell ref="C5:C7"/>
    <mergeCell ref="D5:D7"/>
    <mergeCell ref="E5:E7"/>
    <mergeCell ref="U6:U7"/>
    <mergeCell ref="R6:R7"/>
    <mergeCell ref="S6:S7"/>
    <mergeCell ref="T6:T7"/>
    <mergeCell ref="L6:L7"/>
    <mergeCell ref="M6:M7"/>
    <mergeCell ref="N6:N7"/>
    <mergeCell ref="O6:O7"/>
    <mergeCell ref="Q6:Q7"/>
    <mergeCell ref="A1:S1"/>
    <mergeCell ref="H2:L2"/>
    <mergeCell ref="M2:Q2"/>
    <mergeCell ref="R2:T2"/>
    <mergeCell ref="A4:B7"/>
    <mergeCell ref="F4:U4"/>
    <mergeCell ref="P6:P7"/>
    <mergeCell ref="F5:F7"/>
    <mergeCell ref="G5:K5"/>
    <mergeCell ref="L5:P5"/>
    <mergeCell ref="Q5:U5"/>
    <mergeCell ref="G6:G7"/>
    <mergeCell ref="H6:H7"/>
    <mergeCell ref="I6:I7"/>
    <mergeCell ref="J6:J7"/>
    <mergeCell ref="K6:K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4"/>
  <sheetViews>
    <sheetView zoomScaleNormal="100" zoomScaleSheetLayoutView="100" workbookViewId="0">
      <pane xSplit="2" ySplit="7" topLeftCell="C8" activePane="bottomRight" state="frozen"/>
      <selection activeCell="V4" sqref="A4:XFD7"/>
      <selection pane="topRight" activeCell="V4" sqref="A4:XFD7"/>
      <selection pane="bottomLeft" activeCell="V4" sqref="A4:XFD7"/>
      <selection pane="bottomRight" activeCell="G11" sqref="G11"/>
    </sheetView>
  </sheetViews>
  <sheetFormatPr defaultColWidth="5.5" defaultRowHeight="11.1" customHeight="1"/>
  <cols>
    <col min="1" max="1" width="10.1640625" style="6" customWidth="1"/>
    <col min="2" max="2" width="17.5" style="6" customWidth="1"/>
    <col min="3" max="18" width="13.5" style="6" customWidth="1"/>
    <col min="19" max="19" width="11.6640625" style="6" customWidth="1"/>
    <col min="20" max="20" width="13.5" style="6" customWidth="1"/>
    <col min="21" max="21" width="11.6640625" style="6" customWidth="1"/>
    <col min="22" max="23" width="12.5" style="6" customWidth="1"/>
    <col min="24" max="16384" width="5.5" style="6"/>
  </cols>
  <sheetData>
    <row r="1" spans="1:21" s="5" customFormat="1" ht="20.25" customHeight="1">
      <c r="A1" s="201" t="s">
        <v>450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1" s="5" customFormat="1" ht="14.25" customHeight="1">
      <c r="A2" s="113" t="s">
        <v>451</v>
      </c>
      <c r="B2" s="130"/>
      <c r="C2" s="130"/>
      <c r="D2" s="130"/>
      <c r="E2" s="130"/>
      <c r="F2" s="130"/>
      <c r="G2" s="130"/>
      <c r="H2" s="130"/>
      <c r="I2" s="211"/>
      <c r="J2" s="211"/>
      <c r="K2" s="211"/>
      <c r="L2" s="211"/>
      <c r="M2" s="211"/>
      <c r="N2" s="212"/>
      <c r="O2" s="212"/>
      <c r="P2" s="212"/>
      <c r="Q2" s="212"/>
      <c r="R2" s="212"/>
      <c r="S2" s="212"/>
      <c r="T2" s="212"/>
      <c r="U2" s="212"/>
    </row>
    <row r="3" spans="1:21" s="37" customFormat="1" ht="12.75" customHeight="1">
      <c r="A3" s="35" t="s">
        <v>453</v>
      </c>
      <c r="B3" s="36"/>
      <c r="C3" s="134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  <c r="P3" s="132"/>
      <c r="Q3" s="134"/>
      <c r="R3" s="134"/>
    </row>
    <row r="4" spans="1:21" s="38" customFormat="1" ht="24.75" customHeight="1">
      <c r="A4" s="172" t="s">
        <v>452</v>
      </c>
      <c r="B4" s="173"/>
      <c r="C4" s="204" t="s">
        <v>491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</row>
    <row r="5" spans="1:21" s="38" customFormat="1" ht="24.75" customHeight="1">
      <c r="A5" s="214"/>
      <c r="B5" s="215"/>
      <c r="C5" s="207" t="s">
        <v>495</v>
      </c>
      <c r="D5" s="203" t="s">
        <v>496</v>
      </c>
      <c r="E5" s="203"/>
      <c r="F5" s="203"/>
      <c r="G5" s="203"/>
      <c r="H5" s="203"/>
      <c r="I5" s="208" t="s">
        <v>497</v>
      </c>
      <c r="J5" s="208"/>
      <c r="K5" s="208"/>
      <c r="L5" s="208"/>
      <c r="M5" s="208"/>
      <c r="N5" s="209" t="s">
        <v>498</v>
      </c>
      <c r="O5" s="209"/>
      <c r="P5" s="209"/>
      <c r="Q5" s="209"/>
      <c r="R5" s="209"/>
    </row>
    <row r="6" spans="1:21" s="38" customFormat="1" ht="26.25" customHeight="1">
      <c r="A6" s="214"/>
      <c r="B6" s="215"/>
      <c r="C6" s="207"/>
      <c r="D6" s="203" t="s">
        <v>499</v>
      </c>
      <c r="E6" s="203" t="s">
        <v>500</v>
      </c>
      <c r="F6" s="203" t="s">
        <v>501</v>
      </c>
      <c r="G6" s="203" t="s">
        <v>502</v>
      </c>
      <c r="H6" s="203" t="s">
        <v>503</v>
      </c>
      <c r="I6" s="203" t="s">
        <v>499</v>
      </c>
      <c r="J6" s="203" t="s">
        <v>500</v>
      </c>
      <c r="K6" s="203" t="s">
        <v>501</v>
      </c>
      <c r="L6" s="203" t="s">
        <v>502</v>
      </c>
      <c r="M6" s="203" t="s">
        <v>503</v>
      </c>
      <c r="N6" s="203" t="s">
        <v>499</v>
      </c>
      <c r="O6" s="203" t="s">
        <v>500</v>
      </c>
      <c r="P6" s="203" t="s">
        <v>501</v>
      </c>
      <c r="Q6" s="203" t="s">
        <v>502</v>
      </c>
      <c r="R6" s="210" t="s">
        <v>503</v>
      </c>
    </row>
    <row r="7" spans="1:21" s="39" customFormat="1" ht="30.75" customHeight="1">
      <c r="A7" s="216"/>
      <c r="B7" s="217"/>
      <c r="C7" s="207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10"/>
    </row>
    <row r="8" spans="1:21" s="156" customFormat="1" ht="15" customHeight="1">
      <c r="A8" s="149" t="s">
        <v>484</v>
      </c>
      <c r="B8" s="155" t="s">
        <v>6</v>
      </c>
      <c r="C8" s="151">
        <v>842</v>
      </c>
      <c r="D8" s="151">
        <v>830</v>
      </c>
      <c r="E8" s="151">
        <v>79</v>
      </c>
      <c r="F8" s="151">
        <v>146</v>
      </c>
      <c r="G8" s="151">
        <v>436</v>
      </c>
      <c r="H8" s="151">
        <v>169</v>
      </c>
      <c r="I8" s="151">
        <v>698</v>
      </c>
      <c r="J8" s="151">
        <v>46</v>
      </c>
      <c r="K8" s="151">
        <v>163</v>
      </c>
      <c r="L8" s="151">
        <v>380</v>
      </c>
      <c r="M8" s="151">
        <v>109</v>
      </c>
      <c r="N8" s="151">
        <v>91</v>
      </c>
      <c r="O8" s="151">
        <v>9</v>
      </c>
      <c r="P8" s="151">
        <v>13</v>
      </c>
      <c r="Q8" s="151">
        <v>48</v>
      </c>
      <c r="R8" s="151">
        <v>21</v>
      </c>
    </row>
    <row r="9" spans="1:21" s="40" customFormat="1" ht="14.25" customHeight="1">
      <c r="A9" s="114" t="s">
        <v>409</v>
      </c>
      <c r="B9" s="42" t="s">
        <v>7</v>
      </c>
      <c r="C9" s="43">
        <v>135</v>
      </c>
      <c r="D9" s="43">
        <v>116</v>
      </c>
      <c r="E9" s="43">
        <v>4</v>
      </c>
      <c r="F9" s="43">
        <v>26</v>
      </c>
      <c r="G9" s="43">
        <v>64</v>
      </c>
      <c r="H9" s="43">
        <v>22</v>
      </c>
      <c r="I9" s="43">
        <v>99</v>
      </c>
      <c r="J9" s="43">
        <v>4</v>
      </c>
      <c r="K9" s="43">
        <v>22</v>
      </c>
      <c r="L9" s="43">
        <v>52</v>
      </c>
      <c r="M9" s="43">
        <v>21</v>
      </c>
      <c r="N9" s="43">
        <v>21</v>
      </c>
      <c r="O9" s="43">
        <v>1</v>
      </c>
      <c r="P9" s="43" t="s">
        <v>448</v>
      </c>
      <c r="Q9" s="43">
        <v>8</v>
      </c>
      <c r="R9" s="43">
        <v>12</v>
      </c>
    </row>
    <row r="10" spans="1:21" s="40" customFormat="1" ht="14.25" customHeight="1">
      <c r="A10" s="114" t="s">
        <v>408</v>
      </c>
      <c r="B10" s="42" t="s">
        <v>8</v>
      </c>
      <c r="C10" s="43">
        <v>52</v>
      </c>
      <c r="D10" s="43">
        <v>56</v>
      </c>
      <c r="E10" s="43">
        <v>4</v>
      </c>
      <c r="F10" s="43">
        <v>1</v>
      </c>
      <c r="G10" s="43">
        <v>45</v>
      </c>
      <c r="H10" s="43">
        <v>6</v>
      </c>
      <c r="I10" s="43">
        <v>48</v>
      </c>
      <c r="J10" s="43">
        <v>4</v>
      </c>
      <c r="K10" s="43">
        <v>1</v>
      </c>
      <c r="L10" s="43">
        <v>38</v>
      </c>
      <c r="M10" s="43">
        <v>5</v>
      </c>
      <c r="N10" s="43">
        <v>7</v>
      </c>
      <c r="O10" s="43" t="s">
        <v>448</v>
      </c>
      <c r="P10" s="43">
        <v>1</v>
      </c>
      <c r="Q10" s="43">
        <v>6</v>
      </c>
      <c r="R10" s="43" t="s">
        <v>448</v>
      </c>
    </row>
    <row r="11" spans="1:21" s="40" customFormat="1" ht="14.25" customHeight="1">
      <c r="A11" s="114" t="s">
        <v>407</v>
      </c>
      <c r="B11" s="42" t="s">
        <v>95</v>
      </c>
      <c r="C11" s="43">
        <v>67</v>
      </c>
      <c r="D11" s="43">
        <v>60</v>
      </c>
      <c r="E11" s="43" t="s">
        <v>448</v>
      </c>
      <c r="F11" s="43" t="s">
        <v>448</v>
      </c>
      <c r="G11" s="43">
        <v>53</v>
      </c>
      <c r="H11" s="43">
        <v>7</v>
      </c>
      <c r="I11" s="43">
        <v>56</v>
      </c>
      <c r="J11" s="43">
        <v>2</v>
      </c>
      <c r="K11" s="43" t="s">
        <v>448</v>
      </c>
      <c r="L11" s="43">
        <v>49</v>
      </c>
      <c r="M11" s="43">
        <v>5</v>
      </c>
      <c r="N11" s="43">
        <v>4</v>
      </c>
      <c r="O11" s="43" t="s">
        <v>448</v>
      </c>
      <c r="P11" s="43" t="s">
        <v>448</v>
      </c>
      <c r="Q11" s="43">
        <v>3</v>
      </c>
      <c r="R11" s="43">
        <v>1</v>
      </c>
    </row>
    <row r="12" spans="1:21" s="40" customFormat="1" ht="14.25" customHeight="1">
      <c r="A12" s="114" t="s">
        <v>406</v>
      </c>
      <c r="B12" s="42" t="s">
        <v>9</v>
      </c>
      <c r="C12" s="43">
        <v>76</v>
      </c>
      <c r="D12" s="43">
        <v>78</v>
      </c>
      <c r="E12" s="43">
        <v>4</v>
      </c>
      <c r="F12" s="43">
        <v>10</v>
      </c>
      <c r="G12" s="43">
        <v>46</v>
      </c>
      <c r="H12" s="43">
        <v>18</v>
      </c>
      <c r="I12" s="43">
        <v>87</v>
      </c>
      <c r="J12" s="43">
        <v>5</v>
      </c>
      <c r="K12" s="43">
        <v>7</v>
      </c>
      <c r="L12" s="43">
        <v>60</v>
      </c>
      <c r="M12" s="43">
        <v>15</v>
      </c>
      <c r="N12" s="43">
        <v>4</v>
      </c>
      <c r="O12" s="43" t="s">
        <v>448</v>
      </c>
      <c r="P12" s="43" t="s">
        <v>448</v>
      </c>
      <c r="Q12" s="43">
        <v>3</v>
      </c>
      <c r="R12" s="43">
        <v>1</v>
      </c>
    </row>
    <row r="13" spans="1:21" s="40" customFormat="1" ht="14.25" customHeight="1">
      <c r="A13" s="114" t="s">
        <v>405</v>
      </c>
      <c r="B13" s="42" t="s">
        <v>10</v>
      </c>
      <c r="C13" s="43">
        <v>39</v>
      </c>
      <c r="D13" s="43">
        <v>33</v>
      </c>
      <c r="E13" s="43">
        <v>1</v>
      </c>
      <c r="F13" s="43">
        <v>3</v>
      </c>
      <c r="G13" s="43">
        <v>20</v>
      </c>
      <c r="H13" s="43">
        <v>9</v>
      </c>
      <c r="I13" s="43">
        <v>34</v>
      </c>
      <c r="J13" s="43">
        <v>1</v>
      </c>
      <c r="K13" s="43">
        <v>5</v>
      </c>
      <c r="L13" s="43">
        <v>20</v>
      </c>
      <c r="M13" s="43">
        <v>8</v>
      </c>
      <c r="N13" s="43">
        <v>2</v>
      </c>
      <c r="O13" s="43" t="s">
        <v>448</v>
      </c>
      <c r="P13" s="43">
        <v>1</v>
      </c>
      <c r="Q13" s="43">
        <v>1</v>
      </c>
      <c r="R13" s="43" t="s">
        <v>448</v>
      </c>
    </row>
    <row r="14" spans="1:21" s="40" customFormat="1" ht="14.25" customHeight="1">
      <c r="A14" s="114" t="s">
        <v>404</v>
      </c>
      <c r="B14" s="42" t="s">
        <v>11</v>
      </c>
      <c r="C14" s="43">
        <v>68</v>
      </c>
      <c r="D14" s="43">
        <v>64</v>
      </c>
      <c r="E14" s="43">
        <v>8</v>
      </c>
      <c r="F14" s="43">
        <v>3</v>
      </c>
      <c r="G14" s="43">
        <v>41</v>
      </c>
      <c r="H14" s="43">
        <v>12</v>
      </c>
      <c r="I14" s="43">
        <v>60</v>
      </c>
      <c r="J14" s="43">
        <v>9</v>
      </c>
      <c r="K14" s="43">
        <v>4</v>
      </c>
      <c r="L14" s="43">
        <v>39</v>
      </c>
      <c r="M14" s="43">
        <v>8</v>
      </c>
      <c r="N14" s="43">
        <v>4</v>
      </c>
      <c r="O14" s="43" t="s">
        <v>448</v>
      </c>
      <c r="P14" s="43" t="s">
        <v>448</v>
      </c>
      <c r="Q14" s="43">
        <v>4</v>
      </c>
      <c r="R14" s="43" t="s">
        <v>448</v>
      </c>
    </row>
    <row r="15" spans="1:21" s="40" customFormat="1" ht="14.25" customHeight="1">
      <c r="A15" s="114" t="s">
        <v>403</v>
      </c>
      <c r="B15" s="42" t="s">
        <v>12</v>
      </c>
      <c r="C15" s="43">
        <v>14</v>
      </c>
      <c r="D15" s="43">
        <v>14</v>
      </c>
      <c r="E15" s="43" t="s">
        <v>448</v>
      </c>
      <c r="F15" s="43">
        <v>6</v>
      </c>
      <c r="G15" s="43">
        <v>7</v>
      </c>
      <c r="H15" s="43">
        <v>1</v>
      </c>
      <c r="I15" s="43">
        <v>13</v>
      </c>
      <c r="J15" s="43" t="s">
        <v>448</v>
      </c>
      <c r="K15" s="43">
        <v>6</v>
      </c>
      <c r="L15" s="43">
        <v>7</v>
      </c>
      <c r="M15" s="43" t="s">
        <v>448</v>
      </c>
      <c r="N15" s="43" t="s">
        <v>448</v>
      </c>
      <c r="O15" s="43" t="s">
        <v>448</v>
      </c>
      <c r="P15" s="43" t="s">
        <v>448</v>
      </c>
      <c r="Q15" s="43" t="s">
        <v>448</v>
      </c>
      <c r="R15" s="43" t="s">
        <v>448</v>
      </c>
    </row>
    <row r="16" spans="1:21" s="40" customFormat="1" ht="14.25" customHeight="1">
      <c r="A16" s="41" t="s">
        <v>455</v>
      </c>
      <c r="B16" s="42" t="s">
        <v>14</v>
      </c>
      <c r="C16" s="43">
        <v>35</v>
      </c>
      <c r="D16" s="43">
        <v>20</v>
      </c>
      <c r="E16" s="43">
        <v>3</v>
      </c>
      <c r="F16" s="43">
        <v>6</v>
      </c>
      <c r="G16" s="43">
        <v>7</v>
      </c>
      <c r="H16" s="43">
        <v>4</v>
      </c>
      <c r="I16" s="43">
        <v>22</v>
      </c>
      <c r="J16" s="43">
        <v>3</v>
      </c>
      <c r="K16" s="43">
        <v>6</v>
      </c>
      <c r="L16" s="43">
        <v>9</v>
      </c>
      <c r="M16" s="43">
        <v>4</v>
      </c>
      <c r="N16" s="43">
        <v>3</v>
      </c>
      <c r="O16" s="43" t="s">
        <v>448</v>
      </c>
      <c r="P16" s="43" t="s">
        <v>448</v>
      </c>
      <c r="Q16" s="43">
        <v>2</v>
      </c>
      <c r="R16" s="43">
        <v>1</v>
      </c>
    </row>
    <row r="17" spans="1:18" s="40" customFormat="1" ht="14.25" customHeight="1">
      <c r="A17" s="41" t="s">
        <v>456</v>
      </c>
      <c r="B17" s="42" t="s">
        <v>15</v>
      </c>
      <c r="C17" s="43">
        <v>19</v>
      </c>
      <c r="D17" s="43">
        <v>21</v>
      </c>
      <c r="E17" s="43" t="s">
        <v>448</v>
      </c>
      <c r="F17" s="43">
        <v>3</v>
      </c>
      <c r="G17" s="43">
        <v>3</v>
      </c>
      <c r="H17" s="43">
        <v>15</v>
      </c>
      <c r="I17" s="43">
        <v>18</v>
      </c>
      <c r="J17" s="43" t="s">
        <v>448</v>
      </c>
      <c r="K17" s="43">
        <v>4</v>
      </c>
      <c r="L17" s="43">
        <v>3</v>
      </c>
      <c r="M17" s="43">
        <v>11</v>
      </c>
      <c r="N17" s="43">
        <v>3</v>
      </c>
      <c r="O17" s="43" t="s">
        <v>448</v>
      </c>
      <c r="P17" s="43" t="s">
        <v>448</v>
      </c>
      <c r="Q17" s="43" t="s">
        <v>448</v>
      </c>
      <c r="R17" s="43">
        <v>3</v>
      </c>
    </row>
    <row r="18" spans="1:18" s="40" customFormat="1" ht="14.25" customHeight="1">
      <c r="A18" s="41" t="s">
        <v>457</v>
      </c>
      <c r="B18" s="42" t="s">
        <v>16</v>
      </c>
      <c r="C18" s="43">
        <v>62</v>
      </c>
      <c r="D18" s="43">
        <v>58</v>
      </c>
      <c r="E18" s="43">
        <v>1</v>
      </c>
      <c r="F18" s="43">
        <v>32</v>
      </c>
      <c r="G18" s="43">
        <v>24</v>
      </c>
      <c r="H18" s="43">
        <v>1</v>
      </c>
      <c r="I18" s="43">
        <v>53</v>
      </c>
      <c r="J18" s="43">
        <v>1</v>
      </c>
      <c r="K18" s="43">
        <v>31</v>
      </c>
      <c r="L18" s="43">
        <v>21</v>
      </c>
      <c r="M18" s="43" t="s">
        <v>448</v>
      </c>
      <c r="N18" s="43">
        <v>7</v>
      </c>
      <c r="O18" s="43">
        <v>1</v>
      </c>
      <c r="P18" s="43">
        <v>2</v>
      </c>
      <c r="Q18" s="43">
        <v>4</v>
      </c>
      <c r="R18" s="43" t="s">
        <v>448</v>
      </c>
    </row>
    <row r="19" spans="1:18" s="40" customFormat="1" ht="14.25" customHeight="1">
      <c r="A19" s="41" t="s">
        <v>458</v>
      </c>
      <c r="B19" s="42" t="s">
        <v>17</v>
      </c>
      <c r="C19" s="43">
        <v>45</v>
      </c>
      <c r="D19" s="43">
        <v>41</v>
      </c>
      <c r="E19" s="43">
        <v>6</v>
      </c>
      <c r="F19" s="43">
        <v>2</v>
      </c>
      <c r="G19" s="43">
        <v>31</v>
      </c>
      <c r="H19" s="43">
        <v>2</v>
      </c>
      <c r="I19" s="43">
        <v>38</v>
      </c>
      <c r="J19" s="43">
        <v>7</v>
      </c>
      <c r="K19" s="43">
        <v>11</v>
      </c>
      <c r="L19" s="43">
        <v>20</v>
      </c>
      <c r="M19" s="43" t="s">
        <v>448</v>
      </c>
      <c r="N19" s="43">
        <v>10</v>
      </c>
      <c r="O19" s="43">
        <v>3</v>
      </c>
      <c r="P19" s="43" t="s">
        <v>448</v>
      </c>
      <c r="Q19" s="43">
        <v>7</v>
      </c>
      <c r="R19" s="43" t="s">
        <v>448</v>
      </c>
    </row>
    <row r="20" spans="1:18" s="40" customFormat="1" ht="14.25" customHeight="1">
      <c r="A20" s="41" t="s">
        <v>459</v>
      </c>
      <c r="B20" s="42" t="s">
        <v>18</v>
      </c>
      <c r="C20" s="43">
        <v>28</v>
      </c>
      <c r="D20" s="43">
        <v>19</v>
      </c>
      <c r="E20" s="43">
        <v>1</v>
      </c>
      <c r="F20" s="43">
        <v>6</v>
      </c>
      <c r="G20" s="43">
        <v>12</v>
      </c>
      <c r="H20" s="43" t="s">
        <v>448</v>
      </c>
      <c r="I20" s="43">
        <v>15</v>
      </c>
      <c r="J20" s="43">
        <v>1</v>
      </c>
      <c r="K20" s="43">
        <v>4</v>
      </c>
      <c r="L20" s="43">
        <v>10</v>
      </c>
      <c r="M20" s="43" t="s">
        <v>448</v>
      </c>
      <c r="N20" s="43">
        <v>2</v>
      </c>
      <c r="O20" s="43" t="s">
        <v>448</v>
      </c>
      <c r="P20" s="43">
        <v>1</v>
      </c>
      <c r="Q20" s="43">
        <v>1</v>
      </c>
      <c r="R20" s="43" t="s">
        <v>448</v>
      </c>
    </row>
    <row r="21" spans="1:18" s="40" customFormat="1" ht="14.25" customHeight="1">
      <c r="A21" s="41" t="s">
        <v>460</v>
      </c>
      <c r="B21" s="42" t="s">
        <v>19</v>
      </c>
      <c r="C21" s="43">
        <v>15</v>
      </c>
      <c r="D21" s="43">
        <v>17</v>
      </c>
      <c r="E21" s="43" t="s">
        <v>448</v>
      </c>
      <c r="F21" s="43">
        <v>1</v>
      </c>
      <c r="G21" s="43">
        <v>16</v>
      </c>
      <c r="H21" s="43" t="s">
        <v>448</v>
      </c>
      <c r="I21" s="43">
        <v>14</v>
      </c>
      <c r="J21" s="43" t="s">
        <v>448</v>
      </c>
      <c r="K21" s="43">
        <v>2</v>
      </c>
      <c r="L21" s="43">
        <v>12</v>
      </c>
      <c r="M21" s="43" t="s">
        <v>448</v>
      </c>
      <c r="N21" s="43" t="s">
        <v>448</v>
      </c>
      <c r="O21" s="43" t="s">
        <v>448</v>
      </c>
      <c r="P21" s="43" t="s">
        <v>448</v>
      </c>
      <c r="Q21" s="43" t="s">
        <v>448</v>
      </c>
      <c r="R21" s="43" t="s">
        <v>448</v>
      </c>
    </row>
    <row r="22" spans="1:18" s="40" customFormat="1" ht="14.25" customHeight="1">
      <c r="A22" s="41" t="s">
        <v>461</v>
      </c>
      <c r="B22" s="42" t="s">
        <v>20</v>
      </c>
      <c r="C22" s="43">
        <v>51</v>
      </c>
      <c r="D22" s="43">
        <v>102</v>
      </c>
      <c r="E22" s="43">
        <v>37</v>
      </c>
      <c r="F22" s="43">
        <v>26</v>
      </c>
      <c r="G22" s="43">
        <v>12</v>
      </c>
      <c r="H22" s="43">
        <v>27</v>
      </c>
      <c r="I22" s="43">
        <v>38</v>
      </c>
      <c r="J22" s="43">
        <v>1</v>
      </c>
      <c r="K22" s="43">
        <v>33</v>
      </c>
      <c r="L22" s="43">
        <v>1</v>
      </c>
      <c r="M22" s="43">
        <v>3</v>
      </c>
      <c r="N22" s="43">
        <v>5</v>
      </c>
      <c r="O22" s="43" t="s">
        <v>448</v>
      </c>
      <c r="P22" s="43">
        <v>1</v>
      </c>
      <c r="Q22" s="43">
        <v>4</v>
      </c>
      <c r="R22" s="43" t="s">
        <v>448</v>
      </c>
    </row>
    <row r="23" spans="1:18" s="40" customFormat="1" ht="14.25" customHeight="1">
      <c r="A23" s="41" t="s">
        <v>462</v>
      </c>
      <c r="B23" s="42" t="s">
        <v>21</v>
      </c>
      <c r="C23" s="43">
        <v>25</v>
      </c>
      <c r="D23" s="43">
        <v>24</v>
      </c>
      <c r="E23" s="43">
        <v>1</v>
      </c>
      <c r="F23" s="43">
        <v>5</v>
      </c>
      <c r="G23" s="43">
        <v>16</v>
      </c>
      <c r="H23" s="43">
        <v>2</v>
      </c>
      <c r="I23" s="43">
        <v>22</v>
      </c>
      <c r="J23" s="43">
        <v>1</v>
      </c>
      <c r="K23" s="43">
        <v>5</v>
      </c>
      <c r="L23" s="43">
        <v>15</v>
      </c>
      <c r="M23" s="43">
        <v>1</v>
      </c>
      <c r="N23" s="43">
        <v>1</v>
      </c>
      <c r="O23" s="43" t="s">
        <v>448</v>
      </c>
      <c r="P23" s="43" t="s">
        <v>448</v>
      </c>
      <c r="Q23" s="43">
        <v>1</v>
      </c>
      <c r="R23" s="43" t="s">
        <v>448</v>
      </c>
    </row>
    <row r="24" spans="1:18" s="40" customFormat="1" ht="14.25" customHeight="1">
      <c r="A24" s="41" t="s">
        <v>463</v>
      </c>
      <c r="B24" s="42" t="s">
        <v>22</v>
      </c>
      <c r="C24" s="43">
        <v>24</v>
      </c>
      <c r="D24" s="43">
        <v>27</v>
      </c>
      <c r="E24" s="43">
        <v>5</v>
      </c>
      <c r="F24" s="43">
        <v>1</v>
      </c>
      <c r="G24" s="43">
        <v>17</v>
      </c>
      <c r="H24" s="43">
        <v>4</v>
      </c>
      <c r="I24" s="43">
        <v>20</v>
      </c>
      <c r="J24" s="43">
        <v>3</v>
      </c>
      <c r="K24" s="43">
        <v>3</v>
      </c>
      <c r="L24" s="43">
        <v>12</v>
      </c>
      <c r="M24" s="43">
        <v>2</v>
      </c>
      <c r="N24" s="43" t="s">
        <v>448</v>
      </c>
      <c r="O24" s="43" t="s">
        <v>448</v>
      </c>
      <c r="P24" s="43" t="s">
        <v>448</v>
      </c>
      <c r="Q24" s="43" t="s">
        <v>448</v>
      </c>
      <c r="R24" s="43" t="s">
        <v>448</v>
      </c>
    </row>
    <row r="25" spans="1:18" s="40" customFormat="1" ht="14.25" customHeight="1">
      <c r="A25" s="41" t="s">
        <v>464</v>
      </c>
      <c r="B25" s="42" t="s">
        <v>23</v>
      </c>
      <c r="C25" s="43">
        <v>3</v>
      </c>
      <c r="D25" s="43">
        <v>2</v>
      </c>
      <c r="E25" s="43" t="s">
        <v>448</v>
      </c>
      <c r="F25" s="43" t="s">
        <v>448</v>
      </c>
      <c r="G25" s="43">
        <v>2</v>
      </c>
      <c r="H25" s="43" t="s">
        <v>448</v>
      </c>
      <c r="I25" s="43">
        <v>1</v>
      </c>
      <c r="J25" s="43" t="s">
        <v>448</v>
      </c>
      <c r="K25" s="43" t="s">
        <v>448</v>
      </c>
      <c r="L25" s="43">
        <v>1</v>
      </c>
      <c r="M25" s="43" t="s">
        <v>448</v>
      </c>
      <c r="N25" s="43">
        <v>3</v>
      </c>
      <c r="O25" s="43" t="s">
        <v>448</v>
      </c>
      <c r="P25" s="43">
        <v>3</v>
      </c>
      <c r="Q25" s="43" t="s">
        <v>448</v>
      </c>
      <c r="R25" s="43" t="s">
        <v>448</v>
      </c>
    </row>
    <row r="26" spans="1:18" s="40" customFormat="1" ht="14.25" customHeight="1">
      <c r="A26" s="41" t="s">
        <v>465</v>
      </c>
      <c r="B26" s="42" t="s">
        <v>24</v>
      </c>
      <c r="C26" s="43">
        <v>14</v>
      </c>
      <c r="D26" s="43">
        <v>11</v>
      </c>
      <c r="E26" s="43">
        <v>1</v>
      </c>
      <c r="F26" s="43">
        <v>6</v>
      </c>
      <c r="G26" s="43">
        <v>2</v>
      </c>
      <c r="H26" s="43">
        <v>2</v>
      </c>
      <c r="I26" s="43">
        <v>10</v>
      </c>
      <c r="J26" s="43">
        <v>2</v>
      </c>
      <c r="K26" s="43">
        <v>7</v>
      </c>
      <c r="L26" s="43">
        <v>1</v>
      </c>
      <c r="M26" s="43" t="s">
        <v>448</v>
      </c>
      <c r="N26" s="43">
        <v>5</v>
      </c>
      <c r="O26" s="43" t="s">
        <v>448</v>
      </c>
      <c r="P26" s="43">
        <v>3</v>
      </c>
      <c r="Q26" s="43">
        <v>2</v>
      </c>
      <c r="R26" s="43" t="s">
        <v>448</v>
      </c>
    </row>
    <row r="27" spans="1:18" s="40" customFormat="1" ht="14.25" customHeight="1">
      <c r="A27" s="41" t="s">
        <v>466</v>
      </c>
      <c r="B27" s="42" t="s">
        <v>25</v>
      </c>
      <c r="C27" s="43">
        <v>47</v>
      </c>
      <c r="D27" s="43">
        <v>43</v>
      </c>
      <c r="E27" s="43">
        <v>2</v>
      </c>
      <c r="F27" s="43">
        <v>9</v>
      </c>
      <c r="G27" s="43">
        <v>2</v>
      </c>
      <c r="H27" s="43">
        <v>30</v>
      </c>
      <c r="I27" s="43">
        <v>32</v>
      </c>
      <c r="J27" s="43" t="s">
        <v>448</v>
      </c>
      <c r="K27" s="43">
        <v>9</v>
      </c>
      <c r="L27" s="43">
        <v>2</v>
      </c>
      <c r="M27" s="43">
        <v>21</v>
      </c>
      <c r="N27" s="43">
        <v>7</v>
      </c>
      <c r="O27" s="43">
        <v>4</v>
      </c>
      <c r="P27" s="43" t="s">
        <v>448</v>
      </c>
      <c r="Q27" s="43" t="s">
        <v>448</v>
      </c>
      <c r="R27" s="43">
        <v>3</v>
      </c>
    </row>
    <row r="28" spans="1:18" s="40" customFormat="1" ht="14.25" customHeight="1">
      <c r="A28" s="41" t="s">
        <v>467</v>
      </c>
      <c r="B28" s="42" t="s">
        <v>26</v>
      </c>
      <c r="C28" s="43">
        <v>13</v>
      </c>
      <c r="D28" s="43">
        <v>14</v>
      </c>
      <c r="E28" s="43">
        <v>1</v>
      </c>
      <c r="F28" s="43" t="s">
        <v>448</v>
      </c>
      <c r="G28" s="43">
        <v>7</v>
      </c>
      <c r="H28" s="43">
        <v>6</v>
      </c>
      <c r="I28" s="43">
        <v>9</v>
      </c>
      <c r="J28" s="43">
        <v>2</v>
      </c>
      <c r="K28" s="43">
        <v>3</v>
      </c>
      <c r="L28" s="43" t="s">
        <v>448</v>
      </c>
      <c r="M28" s="43">
        <v>4</v>
      </c>
      <c r="N28" s="43">
        <v>1</v>
      </c>
      <c r="O28" s="43" t="s">
        <v>448</v>
      </c>
      <c r="P28" s="43">
        <v>1</v>
      </c>
      <c r="Q28" s="43" t="s">
        <v>448</v>
      </c>
      <c r="R28" s="43" t="s">
        <v>448</v>
      </c>
    </row>
    <row r="29" spans="1:18" s="40" customFormat="1" ht="14.25" customHeight="1">
      <c r="A29" s="41" t="s">
        <v>468</v>
      </c>
      <c r="B29" s="42" t="s">
        <v>27</v>
      </c>
      <c r="C29" s="43">
        <v>10</v>
      </c>
      <c r="D29" s="43">
        <v>10</v>
      </c>
      <c r="E29" s="43" t="s">
        <v>448</v>
      </c>
      <c r="F29" s="43" t="s">
        <v>448</v>
      </c>
      <c r="G29" s="43">
        <v>9</v>
      </c>
      <c r="H29" s="43">
        <v>1</v>
      </c>
      <c r="I29" s="43">
        <v>9</v>
      </c>
      <c r="J29" s="43" t="s">
        <v>448</v>
      </c>
      <c r="K29" s="43" t="s">
        <v>448</v>
      </c>
      <c r="L29" s="43">
        <v>8</v>
      </c>
      <c r="M29" s="43">
        <v>1</v>
      </c>
      <c r="N29" s="43">
        <v>2</v>
      </c>
      <c r="O29" s="43" t="s">
        <v>448</v>
      </c>
      <c r="P29" s="43" t="s">
        <v>448</v>
      </c>
      <c r="Q29" s="43">
        <v>2</v>
      </c>
      <c r="R29" s="43" t="s">
        <v>448</v>
      </c>
    </row>
    <row r="30" spans="1:18" s="40" customFormat="1" ht="14.25" customHeight="1">
      <c r="A30" s="44" t="s">
        <v>469</v>
      </c>
      <c r="B30" s="45" t="s">
        <v>28</v>
      </c>
      <c r="C30" s="46" t="s">
        <v>449</v>
      </c>
      <c r="D30" s="46" t="s">
        <v>448</v>
      </c>
      <c r="E30" s="46" t="s">
        <v>448</v>
      </c>
      <c r="F30" s="46" t="s">
        <v>448</v>
      </c>
      <c r="G30" s="46" t="s">
        <v>448</v>
      </c>
      <c r="H30" s="46" t="s">
        <v>448</v>
      </c>
      <c r="I30" s="46" t="s">
        <v>448</v>
      </c>
      <c r="J30" s="46" t="s">
        <v>448</v>
      </c>
      <c r="K30" s="46" t="s">
        <v>448</v>
      </c>
      <c r="L30" s="46" t="s">
        <v>448</v>
      </c>
      <c r="M30" s="46" t="s">
        <v>448</v>
      </c>
      <c r="N30" s="46" t="s">
        <v>448</v>
      </c>
      <c r="O30" s="46" t="s">
        <v>448</v>
      </c>
      <c r="P30" s="46" t="s">
        <v>448</v>
      </c>
      <c r="Q30" s="46" t="s">
        <v>448</v>
      </c>
      <c r="R30" s="46" t="s">
        <v>448</v>
      </c>
    </row>
    <row r="31" spans="1:18" ht="14.25" customHeight="1">
      <c r="A31" s="37" t="s">
        <v>470</v>
      </c>
    </row>
    <row r="32" spans="1:18" ht="15.75" customHeight="1">
      <c r="A32" s="108" t="s">
        <v>91</v>
      </c>
    </row>
    <row r="33" spans="1:1" ht="15.75" customHeight="1">
      <c r="A33" s="37" t="s">
        <v>471</v>
      </c>
    </row>
    <row r="34" spans="1:1" ht="15.75" customHeight="1">
      <c r="A34" s="37"/>
    </row>
  </sheetData>
  <mergeCells count="25">
    <mergeCell ref="R6:R7"/>
    <mergeCell ref="E6:E7"/>
    <mergeCell ref="D5:H5"/>
    <mergeCell ref="F6:F7"/>
    <mergeCell ref="M6:M7"/>
    <mergeCell ref="K6:K7"/>
    <mergeCell ref="G6:G7"/>
    <mergeCell ref="N6:N7"/>
    <mergeCell ref="J6:J7"/>
    <mergeCell ref="A1:T1"/>
    <mergeCell ref="I2:M2"/>
    <mergeCell ref="N2:R2"/>
    <mergeCell ref="S2:U2"/>
    <mergeCell ref="N5:R5"/>
    <mergeCell ref="A4:B7"/>
    <mergeCell ref="L6:L7"/>
    <mergeCell ref="H6:H7"/>
    <mergeCell ref="C5:C7"/>
    <mergeCell ref="D6:D7"/>
    <mergeCell ref="P6:P7"/>
    <mergeCell ref="I6:I7"/>
    <mergeCell ref="C4:R4"/>
    <mergeCell ref="O6:O7"/>
    <mergeCell ref="I5:M5"/>
    <mergeCell ref="Q6:Q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zoomScaleNormal="100" zoomScaleSheetLayoutView="100" workbookViewId="0">
      <pane xSplit="2" ySplit="7" topLeftCell="C8" activePane="bottomRight" state="frozen"/>
      <selection activeCell="A8" sqref="A8:IV14"/>
      <selection pane="topRight" activeCell="A8" sqref="A8:IV14"/>
      <selection pane="bottomLeft" activeCell="A8" sqref="A8:IV14"/>
      <selection pane="bottomRight" activeCell="A8" sqref="A8:IV14"/>
    </sheetView>
  </sheetViews>
  <sheetFormatPr defaultColWidth="5.5" defaultRowHeight="11.1" customHeight="1"/>
  <cols>
    <col min="1" max="1" width="10.1640625" style="6" customWidth="1"/>
    <col min="2" max="2" width="17.5" style="6" customWidth="1"/>
    <col min="3" max="15" width="11.6640625" style="6" customWidth="1"/>
    <col min="16" max="16" width="13.5" style="6" customWidth="1"/>
    <col min="17" max="17" width="11.6640625" style="6" customWidth="1"/>
    <col min="18" max="16384" width="5.5" style="6"/>
  </cols>
  <sheetData>
    <row r="1" spans="1:17" s="5" customFormat="1" ht="20.25" customHeight="1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7" ht="14.25" customHeight="1">
      <c r="A2" s="113" t="s">
        <v>400</v>
      </c>
      <c r="B2" s="33"/>
    </row>
    <row r="3" spans="1:17" s="37" customFormat="1" ht="12.75" customHeight="1">
      <c r="A3" s="35" t="s">
        <v>424</v>
      </c>
      <c r="B3" s="36"/>
    </row>
    <row r="4" spans="1:17" s="38" customFormat="1" ht="24.75" customHeight="1">
      <c r="A4" s="172" t="s">
        <v>188</v>
      </c>
      <c r="B4" s="173"/>
      <c r="C4" s="187" t="s">
        <v>120</v>
      </c>
      <c r="D4" s="198" t="s">
        <v>121</v>
      </c>
      <c r="E4" s="196" t="s">
        <v>123</v>
      </c>
      <c r="F4" s="196"/>
      <c r="G4" s="196"/>
      <c r="H4" s="196"/>
      <c r="I4" s="196"/>
      <c r="J4" s="197" t="s">
        <v>124</v>
      </c>
      <c r="K4" s="197"/>
      <c r="L4" s="197"/>
      <c r="M4" s="197"/>
      <c r="N4" s="197"/>
      <c r="O4" s="183" t="s">
        <v>402</v>
      </c>
      <c r="P4" s="184"/>
      <c r="Q4" s="184"/>
    </row>
    <row r="5" spans="1:17" s="38" customFormat="1" ht="24.75" customHeight="1">
      <c r="A5" s="214"/>
      <c r="B5" s="215"/>
      <c r="C5" s="188"/>
      <c r="D5" s="205"/>
      <c r="E5" s="194" t="s">
        <v>126</v>
      </c>
      <c r="F5" s="194" t="s">
        <v>127</v>
      </c>
      <c r="G5" s="194" t="s">
        <v>128</v>
      </c>
      <c r="H5" s="194" t="s">
        <v>129</v>
      </c>
      <c r="I5" s="194" t="s">
        <v>130</v>
      </c>
      <c r="J5" s="194" t="s">
        <v>131</v>
      </c>
      <c r="K5" s="194" t="s">
        <v>132</v>
      </c>
      <c r="L5" s="194" t="s">
        <v>133</v>
      </c>
      <c r="M5" s="194" t="s">
        <v>134</v>
      </c>
      <c r="N5" s="194" t="s">
        <v>135</v>
      </c>
      <c r="O5" s="194" t="s">
        <v>131</v>
      </c>
      <c r="P5" s="198" t="s">
        <v>122</v>
      </c>
      <c r="Q5" s="219" t="s">
        <v>401</v>
      </c>
    </row>
    <row r="6" spans="1:17" s="38" customFormat="1" ht="26.25" customHeight="1">
      <c r="A6" s="214"/>
      <c r="B6" s="215"/>
      <c r="C6" s="188"/>
      <c r="D6" s="205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05"/>
      <c r="Q6" s="211"/>
    </row>
    <row r="7" spans="1:17" s="39" customFormat="1" ht="30.75" customHeight="1">
      <c r="A7" s="216"/>
      <c r="B7" s="217"/>
      <c r="C7" s="189"/>
      <c r="D7" s="199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9"/>
      <c r="Q7" s="220"/>
    </row>
    <row r="8" spans="1:17" s="40" customFormat="1" ht="15" customHeight="1">
      <c r="A8" s="123" t="s">
        <v>473</v>
      </c>
      <c r="B8" s="66" t="s">
        <v>6</v>
      </c>
      <c r="C8" s="43">
        <v>4843</v>
      </c>
      <c r="D8" s="43">
        <v>3646</v>
      </c>
      <c r="E8" s="43">
        <v>558</v>
      </c>
      <c r="F8" s="43">
        <v>48</v>
      </c>
      <c r="G8" s="43">
        <v>113</v>
      </c>
      <c r="H8" s="43">
        <v>274</v>
      </c>
      <c r="I8" s="43">
        <v>123</v>
      </c>
      <c r="J8" s="43">
        <v>568</v>
      </c>
      <c r="K8" s="43">
        <v>41</v>
      </c>
      <c r="L8" s="43">
        <v>151</v>
      </c>
      <c r="M8" s="43">
        <v>298</v>
      </c>
      <c r="N8" s="43">
        <v>78</v>
      </c>
      <c r="O8" s="43">
        <v>71</v>
      </c>
      <c r="P8" s="43">
        <v>35</v>
      </c>
      <c r="Q8" s="43">
        <v>36</v>
      </c>
    </row>
    <row r="9" spans="1:17" s="40" customFormat="1" ht="14.25" customHeight="1">
      <c r="A9" s="114" t="s">
        <v>409</v>
      </c>
      <c r="B9" s="42" t="s">
        <v>7</v>
      </c>
      <c r="C9" s="43">
        <v>819</v>
      </c>
      <c r="D9" s="43">
        <v>622</v>
      </c>
      <c r="E9" s="43">
        <v>81</v>
      </c>
      <c r="F9" s="43">
        <v>1</v>
      </c>
      <c r="G9" s="43">
        <v>11</v>
      </c>
      <c r="H9" s="43">
        <v>40</v>
      </c>
      <c r="I9" s="43">
        <v>29</v>
      </c>
      <c r="J9" s="43">
        <v>78</v>
      </c>
      <c r="K9" s="43">
        <v>1</v>
      </c>
      <c r="L9" s="43">
        <v>25</v>
      </c>
      <c r="M9" s="43">
        <v>40</v>
      </c>
      <c r="N9" s="43">
        <v>12</v>
      </c>
      <c r="O9" s="43">
        <v>38</v>
      </c>
      <c r="P9" s="43">
        <v>11</v>
      </c>
      <c r="Q9" s="43">
        <v>27</v>
      </c>
    </row>
    <row r="10" spans="1:17" s="40" customFormat="1" ht="14.25" customHeight="1">
      <c r="A10" s="114" t="s">
        <v>408</v>
      </c>
      <c r="B10" s="42" t="s">
        <v>8</v>
      </c>
      <c r="C10" s="43">
        <v>445</v>
      </c>
      <c r="D10" s="43">
        <v>349</v>
      </c>
      <c r="E10" s="43">
        <v>53</v>
      </c>
      <c r="F10" s="43">
        <v>1</v>
      </c>
      <c r="G10" s="43">
        <v>0</v>
      </c>
      <c r="H10" s="43">
        <v>44</v>
      </c>
      <c r="I10" s="43">
        <v>8</v>
      </c>
      <c r="J10" s="43">
        <v>42</v>
      </c>
      <c r="K10" s="43">
        <v>1</v>
      </c>
      <c r="L10" s="43">
        <v>0</v>
      </c>
      <c r="M10" s="43">
        <v>36</v>
      </c>
      <c r="N10" s="43">
        <v>5</v>
      </c>
      <c r="O10" s="43">
        <v>1</v>
      </c>
      <c r="P10" s="43">
        <v>1</v>
      </c>
      <c r="Q10" s="43">
        <v>0</v>
      </c>
    </row>
    <row r="11" spans="1:17" s="40" customFormat="1" ht="14.25" customHeight="1">
      <c r="A11" s="114" t="s">
        <v>407</v>
      </c>
      <c r="B11" s="42" t="s">
        <v>95</v>
      </c>
      <c r="C11" s="43">
        <v>553</v>
      </c>
      <c r="D11" s="43">
        <v>470</v>
      </c>
      <c r="E11" s="43">
        <v>45</v>
      </c>
      <c r="F11" s="43">
        <v>1</v>
      </c>
      <c r="G11" s="43">
        <v>0</v>
      </c>
      <c r="H11" s="43">
        <v>40</v>
      </c>
      <c r="I11" s="43">
        <v>4</v>
      </c>
      <c r="J11" s="43">
        <v>34</v>
      </c>
      <c r="K11" s="43">
        <v>1</v>
      </c>
      <c r="L11" s="43">
        <v>0</v>
      </c>
      <c r="M11" s="43">
        <v>30</v>
      </c>
      <c r="N11" s="43">
        <v>3</v>
      </c>
      <c r="O11" s="43">
        <v>4</v>
      </c>
      <c r="P11" s="43">
        <v>4</v>
      </c>
      <c r="Q11" s="43">
        <v>0</v>
      </c>
    </row>
    <row r="12" spans="1:17" s="40" customFormat="1" ht="14.25" customHeight="1">
      <c r="A12" s="114" t="s">
        <v>406</v>
      </c>
      <c r="B12" s="42" t="s">
        <v>9</v>
      </c>
      <c r="C12" s="43">
        <v>571</v>
      </c>
      <c r="D12" s="43">
        <v>484</v>
      </c>
      <c r="E12" s="43">
        <v>45</v>
      </c>
      <c r="F12" s="43">
        <v>2</v>
      </c>
      <c r="G12" s="43">
        <v>4</v>
      </c>
      <c r="H12" s="43">
        <v>33</v>
      </c>
      <c r="I12" s="43">
        <v>6</v>
      </c>
      <c r="J12" s="43">
        <v>40</v>
      </c>
      <c r="K12" s="43">
        <v>2</v>
      </c>
      <c r="L12" s="43">
        <v>6</v>
      </c>
      <c r="M12" s="43">
        <v>27</v>
      </c>
      <c r="N12" s="43">
        <v>5</v>
      </c>
      <c r="O12" s="43">
        <v>2</v>
      </c>
      <c r="P12" s="43">
        <v>2</v>
      </c>
      <c r="Q12" s="43">
        <v>0</v>
      </c>
    </row>
    <row r="13" spans="1:17" s="40" customFormat="1" ht="14.25" customHeight="1">
      <c r="A13" s="114" t="s">
        <v>405</v>
      </c>
      <c r="B13" s="42" t="s">
        <v>10</v>
      </c>
      <c r="C13" s="43">
        <v>335</v>
      </c>
      <c r="D13" s="43">
        <v>287</v>
      </c>
      <c r="E13" s="43">
        <v>27</v>
      </c>
      <c r="F13" s="43">
        <v>3</v>
      </c>
      <c r="G13" s="43">
        <v>5</v>
      </c>
      <c r="H13" s="43">
        <v>10</v>
      </c>
      <c r="I13" s="43">
        <v>9</v>
      </c>
      <c r="J13" s="43">
        <v>21</v>
      </c>
      <c r="K13" s="43">
        <v>3</v>
      </c>
      <c r="L13" s="43">
        <v>5</v>
      </c>
      <c r="M13" s="43">
        <v>5</v>
      </c>
      <c r="N13" s="43">
        <v>8</v>
      </c>
      <c r="O13" s="43">
        <v>0</v>
      </c>
      <c r="P13" s="43">
        <v>0</v>
      </c>
      <c r="Q13" s="43">
        <v>0</v>
      </c>
    </row>
    <row r="14" spans="1:17" s="40" customFormat="1" ht="14.25" customHeight="1">
      <c r="A14" s="114" t="s">
        <v>404</v>
      </c>
      <c r="B14" s="42" t="s">
        <v>11</v>
      </c>
      <c r="C14" s="43">
        <v>602</v>
      </c>
      <c r="D14" s="43">
        <v>534</v>
      </c>
      <c r="E14" s="43">
        <v>37</v>
      </c>
      <c r="F14" s="43">
        <v>4</v>
      </c>
      <c r="G14" s="43">
        <v>5</v>
      </c>
      <c r="H14" s="43">
        <v>22</v>
      </c>
      <c r="I14" s="43">
        <v>6</v>
      </c>
      <c r="J14" s="43">
        <v>27</v>
      </c>
      <c r="K14" s="43">
        <v>4</v>
      </c>
      <c r="L14" s="43">
        <v>5</v>
      </c>
      <c r="M14" s="43">
        <v>15</v>
      </c>
      <c r="N14" s="43">
        <v>3</v>
      </c>
      <c r="O14" s="43">
        <v>4</v>
      </c>
      <c r="P14" s="43">
        <v>4</v>
      </c>
      <c r="Q14" s="43">
        <v>0</v>
      </c>
    </row>
    <row r="15" spans="1:17" s="40" customFormat="1" ht="14.25" customHeight="1">
      <c r="A15" s="114" t="s">
        <v>403</v>
      </c>
      <c r="B15" s="42" t="s">
        <v>12</v>
      </c>
      <c r="C15" s="43">
        <v>55</v>
      </c>
      <c r="D15" s="43">
        <v>35</v>
      </c>
      <c r="E15" s="43">
        <v>11</v>
      </c>
      <c r="F15" s="43">
        <v>0</v>
      </c>
      <c r="G15" s="43">
        <v>2</v>
      </c>
      <c r="H15" s="43">
        <v>7</v>
      </c>
      <c r="I15" s="43">
        <v>2</v>
      </c>
      <c r="J15" s="43">
        <v>9</v>
      </c>
      <c r="K15" s="43">
        <v>0</v>
      </c>
      <c r="L15" s="43">
        <v>2</v>
      </c>
      <c r="M15" s="43">
        <v>5</v>
      </c>
      <c r="N15" s="43">
        <v>2</v>
      </c>
      <c r="O15" s="43">
        <v>0</v>
      </c>
      <c r="P15" s="43">
        <v>0</v>
      </c>
      <c r="Q15" s="43">
        <v>0</v>
      </c>
    </row>
    <row r="16" spans="1:17" s="40" customFormat="1" ht="14.25" customHeight="1">
      <c r="A16" s="41" t="s">
        <v>189</v>
      </c>
      <c r="B16" s="42" t="s">
        <v>14</v>
      </c>
      <c r="C16" s="43">
        <v>174</v>
      </c>
      <c r="D16" s="43">
        <v>67</v>
      </c>
      <c r="E16" s="43">
        <v>60</v>
      </c>
      <c r="F16" s="43">
        <v>15</v>
      </c>
      <c r="G16" s="43">
        <v>7</v>
      </c>
      <c r="H16" s="43">
        <v>28</v>
      </c>
      <c r="I16" s="43">
        <v>10</v>
      </c>
      <c r="J16" s="43">
        <v>46</v>
      </c>
      <c r="K16" s="43">
        <v>5</v>
      </c>
      <c r="L16" s="43">
        <v>11</v>
      </c>
      <c r="M16" s="43">
        <v>23</v>
      </c>
      <c r="N16" s="43">
        <v>7</v>
      </c>
      <c r="O16" s="43">
        <v>1</v>
      </c>
      <c r="P16" s="43">
        <v>1</v>
      </c>
      <c r="Q16" s="43">
        <v>0</v>
      </c>
    </row>
    <row r="17" spans="1:17" s="40" customFormat="1" ht="14.25" customHeight="1">
      <c r="A17" s="41" t="s">
        <v>190</v>
      </c>
      <c r="B17" s="42" t="s">
        <v>15</v>
      </c>
      <c r="C17" s="43">
        <v>84</v>
      </c>
      <c r="D17" s="43">
        <v>45</v>
      </c>
      <c r="E17" s="43">
        <v>25</v>
      </c>
      <c r="F17" s="43">
        <v>6</v>
      </c>
      <c r="G17" s="43">
        <v>1</v>
      </c>
      <c r="H17" s="43">
        <v>5</v>
      </c>
      <c r="I17" s="43">
        <v>13</v>
      </c>
      <c r="J17" s="43">
        <v>13</v>
      </c>
      <c r="K17" s="43">
        <v>3</v>
      </c>
      <c r="L17" s="43">
        <v>0</v>
      </c>
      <c r="M17" s="43">
        <v>4</v>
      </c>
      <c r="N17" s="43">
        <v>6</v>
      </c>
      <c r="O17" s="43">
        <v>1</v>
      </c>
      <c r="P17" s="43">
        <v>1</v>
      </c>
      <c r="Q17" s="43">
        <v>0</v>
      </c>
    </row>
    <row r="18" spans="1:17" s="40" customFormat="1" ht="14.25" customHeight="1">
      <c r="A18" s="41" t="s">
        <v>191</v>
      </c>
      <c r="B18" s="42" t="s">
        <v>16</v>
      </c>
      <c r="C18" s="43">
        <v>320</v>
      </c>
      <c r="D18" s="43">
        <v>93</v>
      </c>
      <c r="E18" s="43">
        <v>62</v>
      </c>
      <c r="F18" s="43">
        <v>0</v>
      </c>
      <c r="G18" s="43">
        <v>52</v>
      </c>
      <c r="H18" s="43">
        <v>8</v>
      </c>
      <c r="I18" s="43">
        <v>2</v>
      </c>
      <c r="J18" s="43">
        <v>156</v>
      </c>
      <c r="K18" s="43">
        <v>14</v>
      </c>
      <c r="L18" s="43">
        <v>59</v>
      </c>
      <c r="M18" s="43">
        <v>83</v>
      </c>
      <c r="N18" s="43">
        <v>0</v>
      </c>
      <c r="O18" s="43">
        <v>9</v>
      </c>
      <c r="P18" s="43">
        <v>1</v>
      </c>
      <c r="Q18" s="43">
        <v>8</v>
      </c>
    </row>
    <row r="19" spans="1:17" s="40" customFormat="1" ht="14.25" customHeight="1">
      <c r="A19" s="41" t="s">
        <v>192</v>
      </c>
      <c r="B19" s="42" t="s">
        <v>17</v>
      </c>
      <c r="C19" s="43">
        <v>70</v>
      </c>
      <c r="D19" s="43">
        <v>50</v>
      </c>
      <c r="E19" s="43">
        <v>8</v>
      </c>
      <c r="F19" s="43">
        <v>0</v>
      </c>
      <c r="G19" s="43">
        <v>0</v>
      </c>
      <c r="H19" s="43">
        <v>7</v>
      </c>
      <c r="I19" s="43">
        <v>1</v>
      </c>
      <c r="J19" s="43">
        <v>8</v>
      </c>
      <c r="K19" s="43">
        <v>0</v>
      </c>
      <c r="L19" s="43">
        <v>0</v>
      </c>
      <c r="M19" s="43">
        <v>7</v>
      </c>
      <c r="N19" s="43">
        <v>1</v>
      </c>
      <c r="O19" s="43">
        <v>4</v>
      </c>
      <c r="P19" s="43">
        <v>4</v>
      </c>
      <c r="Q19" s="43">
        <v>0</v>
      </c>
    </row>
    <row r="20" spans="1:17" s="40" customFormat="1" ht="14.25" customHeight="1">
      <c r="A20" s="41" t="s">
        <v>193</v>
      </c>
      <c r="B20" s="42" t="s">
        <v>18</v>
      </c>
      <c r="C20" s="43">
        <v>118</v>
      </c>
      <c r="D20" s="43">
        <v>85</v>
      </c>
      <c r="E20" s="43">
        <v>19</v>
      </c>
      <c r="F20" s="43">
        <v>0</v>
      </c>
      <c r="G20" s="43">
        <v>5</v>
      </c>
      <c r="H20" s="43">
        <v>9</v>
      </c>
      <c r="I20" s="43">
        <v>5</v>
      </c>
      <c r="J20" s="43">
        <v>14</v>
      </c>
      <c r="K20" s="43">
        <v>0</v>
      </c>
      <c r="L20" s="43">
        <v>7</v>
      </c>
      <c r="M20" s="43">
        <v>4</v>
      </c>
      <c r="N20" s="43">
        <v>3</v>
      </c>
      <c r="O20" s="43">
        <v>0</v>
      </c>
      <c r="P20" s="43">
        <v>0</v>
      </c>
      <c r="Q20" s="43">
        <v>0</v>
      </c>
    </row>
    <row r="21" spans="1:17" s="40" customFormat="1" ht="14.25" customHeight="1">
      <c r="A21" s="41" t="s">
        <v>194</v>
      </c>
      <c r="B21" s="42" t="s">
        <v>19</v>
      </c>
      <c r="C21" s="43">
        <v>50</v>
      </c>
      <c r="D21" s="43">
        <v>29</v>
      </c>
      <c r="E21" s="43">
        <v>11</v>
      </c>
      <c r="F21" s="43">
        <v>1</v>
      </c>
      <c r="G21" s="43">
        <v>0</v>
      </c>
      <c r="H21" s="43">
        <v>10</v>
      </c>
      <c r="I21" s="43">
        <v>0</v>
      </c>
      <c r="J21" s="43">
        <v>10</v>
      </c>
      <c r="K21" s="43">
        <v>0</v>
      </c>
      <c r="L21" s="43">
        <v>0</v>
      </c>
      <c r="M21" s="43">
        <v>10</v>
      </c>
      <c r="N21" s="43">
        <v>0</v>
      </c>
      <c r="O21" s="43">
        <v>0</v>
      </c>
      <c r="P21" s="43">
        <v>0</v>
      </c>
      <c r="Q21" s="43">
        <v>0</v>
      </c>
    </row>
    <row r="22" spans="1:17" s="40" customFormat="1" ht="14.25" customHeight="1">
      <c r="A22" s="41" t="s">
        <v>195</v>
      </c>
      <c r="B22" s="42" t="s">
        <v>20</v>
      </c>
      <c r="C22" s="43">
        <v>245</v>
      </c>
      <c r="D22" s="43">
        <v>227</v>
      </c>
      <c r="E22" s="43">
        <v>8</v>
      </c>
      <c r="F22" s="43">
        <v>5</v>
      </c>
      <c r="G22" s="43">
        <v>1</v>
      </c>
      <c r="H22" s="43">
        <v>1</v>
      </c>
      <c r="I22" s="43">
        <v>1</v>
      </c>
      <c r="J22" s="43">
        <v>10</v>
      </c>
      <c r="K22" s="43">
        <v>0</v>
      </c>
      <c r="L22" s="43">
        <v>7</v>
      </c>
      <c r="M22" s="43">
        <v>2</v>
      </c>
      <c r="N22" s="43">
        <v>1</v>
      </c>
      <c r="O22" s="43">
        <v>0</v>
      </c>
      <c r="P22" s="43">
        <v>0</v>
      </c>
      <c r="Q22" s="43">
        <v>0</v>
      </c>
    </row>
    <row r="23" spans="1:17" s="40" customFormat="1" ht="14.25" customHeight="1">
      <c r="A23" s="41" t="s">
        <v>196</v>
      </c>
      <c r="B23" s="42" t="s">
        <v>21</v>
      </c>
      <c r="C23" s="43">
        <v>40</v>
      </c>
      <c r="D23" s="43">
        <v>24</v>
      </c>
      <c r="E23" s="43">
        <v>9</v>
      </c>
      <c r="F23" s="43">
        <v>2</v>
      </c>
      <c r="G23" s="43">
        <v>0</v>
      </c>
      <c r="H23" s="43">
        <v>6</v>
      </c>
      <c r="I23" s="43">
        <v>1</v>
      </c>
      <c r="J23" s="43">
        <v>6</v>
      </c>
      <c r="K23" s="43">
        <v>0</v>
      </c>
      <c r="L23" s="43">
        <v>0</v>
      </c>
      <c r="M23" s="43">
        <v>5</v>
      </c>
      <c r="N23" s="43">
        <v>1</v>
      </c>
      <c r="O23" s="43">
        <v>1</v>
      </c>
      <c r="P23" s="43">
        <v>1</v>
      </c>
      <c r="Q23" s="43">
        <v>0</v>
      </c>
    </row>
    <row r="24" spans="1:17" s="40" customFormat="1" ht="14.25" customHeight="1">
      <c r="A24" s="41" t="s">
        <v>197</v>
      </c>
      <c r="B24" s="42" t="s">
        <v>22</v>
      </c>
      <c r="C24" s="43">
        <v>82</v>
      </c>
      <c r="D24" s="43">
        <v>73</v>
      </c>
      <c r="E24" s="43">
        <v>5</v>
      </c>
      <c r="F24" s="43">
        <v>0</v>
      </c>
      <c r="G24" s="43">
        <v>0</v>
      </c>
      <c r="H24" s="43">
        <v>2</v>
      </c>
      <c r="I24" s="43">
        <v>3</v>
      </c>
      <c r="J24" s="43">
        <v>2</v>
      </c>
      <c r="K24" s="43">
        <v>0</v>
      </c>
      <c r="L24" s="43">
        <v>0</v>
      </c>
      <c r="M24" s="43">
        <v>1</v>
      </c>
      <c r="N24" s="43">
        <v>1</v>
      </c>
      <c r="O24" s="43">
        <v>2</v>
      </c>
      <c r="P24" s="43">
        <v>2</v>
      </c>
      <c r="Q24" s="43">
        <v>0</v>
      </c>
    </row>
    <row r="25" spans="1:17" s="40" customFormat="1" ht="14.25" customHeight="1">
      <c r="A25" s="41" t="s">
        <v>198</v>
      </c>
      <c r="B25" s="42" t="s">
        <v>23</v>
      </c>
      <c r="C25" s="43">
        <v>8</v>
      </c>
      <c r="D25" s="43">
        <v>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</row>
    <row r="26" spans="1:17" s="40" customFormat="1" ht="14.25" customHeight="1">
      <c r="A26" s="41" t="s">
        <v>199</v>
      </c>
      <c r="B26" s="42" t="s">
        <v>24</v>
      </c>
      <c r="C26" s="43">
        <v>94</v>
      </c>
      <c r="D26" s="43">
        <v>72</v>
      </c>
      <c r="E26" s="43">
        <v>10</v>
      </c>
      <c r="F26" s="43">
        <v>2</v>
      </c>
      <c r="G26" s="43">
        <v>5</v>
      </c>
      <c r="H26" s="43">
        <v>0</v>
      </c>
      <c r="I26" s="43">
        <v>3</v>
      </c>
      <c r="J26" s="43">
        <v>12</v>
      </c>
      <c r="K26" s="43">
        <v>2</v>
      </c>
      <c r="L26" s="43">
        <v>9</v>
      </c>
      <c r="M26" s="43">
        <v>0</v>
      </c>
      <c r="N26" s="43">
        <v>1</v>
      </c>
      <c r="O26" s="43">
        <v>0</v>
      </c>
      <c r="P26" s="43">
        <v>0</v>
      </c>
      <c r="Q26" s="43">
        <v>0</v>
      </c>
    </row>
    <row r="27" spans="1:17" s="40" customFormat="1" ht="14.25" customHeight="1">
      <c r="A27" s="41" t="s">
        <v>200</v>
      </c>
      <c r="B27" s="42" t="s">
        <v>25</v>
      </c>
      <c r="C27" s="43">
        <v>124</v>
      </c>
      <c r="D27" s="43">
        <v>50</v>
      </c>
      <c r="E27" s="43">
        <v>36</v>
      </c>
      <c r="F27" s="43">
        <v>5</v>
      </c>
      <c r="G27" s="43">
        <v>12</v>
      </c>
      <c r="H27" s="43">
        <v>0</v>
      </c>
      <c r="I27" s="43">
        <v>19</v>
      </c>
      <c r="J27" s="43">
        <v>34</v>
      </c>
      <c r="K27" s="43">
        <v>5</v>
      </c>
      <c r="L27" s="43">
        <v>12</v>
      </c>
      <c r="M27" s="43">
        <v>0</v>
      </c>
      <c r="N27" s="43">
        <v>17</v>
      </c>
      <c r="O27" s="43">
        <v>4</v>
      </c>
      <c r="P27" s="43">
        <v>3</v>
      </c>
      <c r="Q27" s="43">
        <v>1</v>
      </c>
    </row>
    <row r="28" spans="1:17" s="40" customFormat="1" ht="14.25" customHeight="1">
      <c r="A28" s="41" t="s">
        <v>201</v>
      </c>
      <c r="B28" s="42" t="s">
        <v>26</v>
      </c>
      <c r="C28" s="43">
        <v>37</v>
      </c>
      <c r="D28" s="43">
        <v>25</v>
      </c>
      <c r="E28" s="43">
        <v>6</v>
      </c>
      <c r="F28" s="43">
        <v>0</v>
      </c>
      <c r="G28" s="43">
        <v>3</v>
      </c>
      <c r="H28" s="43">
        <v>2</v>
      </c>
      <c r="I28" s="43">
        <v>1</v>
      </c>
      <c r="J28" s="43">
        <v>6</v>
      </c>
      <c r="K28" s="43">
        <v>0</v>
      </c>
      <c r="L28" s="43">
        <v>3</v>
      </c>
      <c r="M28" s="43">
        <v>1</v>
      </c>
      <c r="N28" s="43">
        <v>2</v>
      </c>
      <c r="O28" s="43">
        <v>0</v>
      </c>
      <c r="P28" s="43">
        <v>0</v>
      </c>
      <c r="Q28" s="43">
        <v>0</v>
      </c>
    </row>
    <row r="29" spans="1:17" s="40" customFormat="1" ht="14.25" customHeight="1">
      <c r="A29" s="41" t="s">
        <v>202</v>
      </c>
      <c r="B29" s="42" t="s">
        <v>27</v>
      </c>
      <c r="C29" s="43">
        <v>13</v>
      </c>
      <c r="D29" s="43">
        <v>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</row>
    <row r="30" spans="1:17" s="40" customFormat="1" ht="14.25" customHeight="1">
      <c r="A30" s="44" t="s">
        <v>203</v>
      </c>
      <c r="B30" s="45" t="s">
        <v>28</v>
      </c>
      <c r="C30" s="46">
        <v>4</v>
      </c>
      <c r="D30" s="46">
        <v>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</row>
    <row r="31" spans="1:17" ht="14.25" customHeight="1">
      <c r="A31" s="37" t="s">
        <v>391</v>
      </c>
    </row>
    <row r="32" spans="1:17" ht="15.75" customHeight="1">
      <c r="A32" s="108" t="s">
        <v>91</v>
      </c>
    </row>
    <row r="33" spans="1:1" ht="15.75" customHeight="1">
      <c r="A33" s="37" t="s">
        <v>423</v>
      </c>
    </row>
    <row r="34" spans="1:1" ht="15.75" customHeight="1">
      <c r="A34" s="37"/>
    </row>
  </sheetData>
  <mergeCells count="20">
    <mergeCell ref="O5:O7"/>
    <mergeCell ref="P5:P7"/>
    <mergeCell ref="Q5:Q7"/>
    <mergeCell ref="O4:Q4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1:N1"/>
    <mergeCell ref="A4:B7"/>
    <mergeCell ref="C4:C7"/>
    <mergeCell ref="D4:D7"/>
    <mergeCell ref="E4:I4"/>
    <mergeCell ref="J4:N4"/>
    <mergeCell ref="N5:N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58</vt:i4>
      </vt:variant>
    </vt:vector>
  </HeadingPairs>
  <TitlesOfParts>
    <vt:vector size="87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92兒</vt:lpstr>
      <vt:lpstr>92少</vt:lpstr>
      <vt:lpstr>91兒</vt:lpstr>
      <vt:lpstr>90兒</vt:lpstr>
      <vt:lpstr>89兒</vt:lpstr>
      <vt:lpstr>88兒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'112上'!Print_Area</vt:lpstr>
      <vt:lpstr>'112下'!Print_Area</vt:lpstr>
      <vt:lpstr>'88兒'!Print_Area</vt:lpstr>
      <vt:lpstr>'89兒'!Print_Area</vt:lpstr>
      <vt:lpstr>'90兒'!Print_Area</vt:lpstr>
      <vt:lpstr>'91兒'!Print_Area</vt:lpstr>
      <vt:lpstr>'92少'!Print_Area</vt:lpstr>
      <vt:lpstr>'92兒'!Print_Area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'112上'!Print_Titles</vt:lpstr>
      <vt:lpstr>'112下'!Print_Titles</vt:lpstr>
      <vt:lpstr>'88兒'!Print_Titles</vt:lpstr>
      <vt:lpstr>'89兒'!Print_Titles</vt:lpstr>
      <vt:lpstr>'90兒'!Print_Titles</vt:lpstr>
      <vt:lpstr>'91兒'!Print_Titles</vt:lpstr>
      <vt:lpstr>'92少'!Print_Titles</vt:lpstr>
      <vt:lpstr>'92兒'!Print_Titles</vt:lpstr>
      <vt:lpstr>'93'!Print_Titles</vt:lpstr>
      <vt:lpstr>'94'!Print_Titles</vt:lpstr>
      <vt:lpstr>'95'!Print_Titles</vt:lpstr>
      <vt:lpstr>'96'!Print_Titles</vt:lpstr>
      <vt:lpstr>'97'!Print_Titles</vt:lpstr>
      <vt:lpstr>'98'!Print_Titles</vt:lpstr>
      <vt:lpstr>'99'!Print_Titles</vt:lpstr>
      <vt:lpstr>歷年!Print_Titles</vt:lpstr>
    </vt:vector>
  </TitlesOfParts>
  <Company>衛福部統計處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張壬翔</cp:lastModifiedBy>
  <cp:lastPrinted>2016-05-30T07:09:04Z</cp:lastPrinted>
  <dcterms:created xsi:type="dcterms:W3CDTF">2001-10-30T06:38:08Z</dcterms:created>
  <dcterms:modified xsi:type="dcterms:W3CDTF">2025-02-12T02:34:08Z</dcterms:modified>
</cp:coreProperties>
</file>