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1.22歲至5歲學齡前幼兒就學人數\"/>
    </mc:Choice>
  </mc:AlternateContent>
  <xr:revisionPtr revIDLastSave="0" documentId="13_ncr:40009_{B81E3331-60EA-40E3-803B-0DC2205910D5}" xr6:coauthVersionLast="47" xr6:coauthVersionMax="47" xr10:uidLastSave="{00000000-0000-0000-0000-000000000000}"/>
  <bookViews>
    <workbookView xWindow="-120" yWindow="-120" windowWidth="29040" windowHeight="15720" activeTab="3"/>
  </bookViews>
  <sheets>
    <sheet name="幼兒園學生數(縣市)--全體" sheetId="1" r:id="rId1"/>
    <sheet name="幼兒園學生數(縣市)-原民" sheetId="2" r:id="rId2"/>
    <sheet name="原住民學生在學率" sheetId="3" r:id="rId3"/>
    <sheet name="幼兒園學生數(性別)" sheetId="4" r:id="rId4"/>
    <sheet name="計算紙" sheetId="5" state="hidden" r:id="rId5"/>
  </sheets>
  <definedNames>
    <definedName name="_xlnm.Print_Area" localSheetId="1">'幼兒園學生數(縣市)-原民'!$A$1:$Q$26</definedName>
    <definedName name="_xlnm.Print_Area" localSheetId="2">原住民學生在學率!$B$1:$D$10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6" i="5"/>
  <c r="I4" i="5"/>
  <c r="I2" i="5"/>
  <c r="C7" i="3"/>
  <c r="O26" i="2"/>
  <c r="N26" i="2"/>
  <c r="M26" i="2"/>
  <c r="L26" i="2"/>
  <c r="J26" i="2"/>
  <c r="I26" i="2"/>
  <c r="H26" i="2"/>
  <c r="G26" i="2"/>
  <c r="E26" i="2"/>
  <c r="D26" i="2"/>
  <c r="C26" i="2"/>
  <c r="B26" i="2"/>
  <c r="P25" i="2"/>
  <c r="K25" i="2"/>
  <c r="Q25" i="2" s="1"/>
  <c r="F25" i="2"/>
  <c r="Q24" i="2"/>
  <c r="P24" i="2"/>
  <c r="K24" i="2"/>
  <c r="F24" i="2"/>
  <c r="Q23" i="2"/>
  <c r="P23" i="2"/>
  <c r="K23" i="2"/>
  <c r="F23" i="2"/>
  <c r="P22" i="2"/>
  <c r="K22" i="2"/>
  <c r="Q22" i="2" s="1"/>
  <c r="F22" i="2"/>
  <c r="Q21" i="2"/>
  <c r="P21" i="2"/>
  <c r="K21" i="2"/>
  <c r="F21" i="2"/>
  <c r="P20" i="2"/>
  <c r="K20" i="2"/>
  <c r="F20" i="2"/>
  <c r="Q20" i="2" s="1"/>
  <c r="P19" i="2"/>
  <c r="K19" i="2"/>
  <c r="Q19" i="2" s="1"/>
  <c r="F19" i="2"/>
  <c r="Q18" i="2"/>
  <c r="P18" i="2"/>
  <c r="K18" i="2"/>
  <c r="F18" i="2"/>
  <c r="P17" i="2"/>
  <c r="K17" i="2"/>
  <c r="F17" i="2"/>
  <c r="Q17" i="2" s="1"/>
  <c r="P16" i="2"/>
  <c r="K16" i="2"/>
  <c r="Q16" i="2" s="1"/>
  <c r="F16" i="2"/>
  <c r="Q15" i="2"/>
  <c r="P15" i="2"/>
  <c r="K15" i="2"/>
  <c r="F15" i="2"/>
  <c r="P14" i="2"/>
  <c r="K14" i="2"/>
  <c r="F14" i="2"/>
  <c r="Q14" i="2" s="1"/>
  <c r="P13" i="2"/>
  <c r="K13" i="2"/>
  <c r="Q13" i="2" s="1"/>
  <c r="F13" i="2"/>
  <c r="Q12" i="2"/>
  <c r="P12" i="2"/>
  <c r="K12" i="2"/>
  <c r="F12" i="2"/>
  <c r="P11" i="2"/>
  <c r="K11" i="2"/>
  <c r="F11" i="2"/>
  <c r="Q11" i="2" s="1"/>
  <c r="P10" i="2"/>
  <c r="K10" i="2"/>
  <c r="Q10" i="2" s="1"/>
  <c r="F10" i="2"/>
  <c r="Q9" i="2"/>
  <c r="P9" i="2"/>
  <c r="K9" i="2"/>
  <c r="F9" i="2"/>
  <c r="P8" i="2"/>
  <c r="K8" i="2"/>
  <c r="F8" i="2"/>
  <c r="Q8" i="2" s="1"/>
  <c r="P7" i="2"/>
  <c r="K7" i="2"/>
  <c r="Q7" i="2" s="1"/>
  <c r="F7" i="2"/>
  <c r="Q6" i="2"/>
  <c r="P6" i="2"/>
  <c r="K6" i="2"/>
  <c r="F6" i="2"/>
  <c r="P5" i="2"/>
  <c r="K5" i="2"/>
  <c r="F5" i="2"/>
  <c r="F26" i="2" s="1"/>
  <c r="P4" i="2"/>
  <c r="P26" i="2" s="1"/>
  <c r="K4" i="2"/>
  <c r="Q4" i="2" s="1"/>
  <c r="F4" i="2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26" i="1" s="1"/>
  <c r="Q5" i="2" l="1"/>
  <c r="Q26" i="2" s="1"/>
  <c r="K26" i="2"/>
</calcChain>
</file>

<file path=xl/sharedStrings.xml><?xml version="1.0" encoding="utf-8"?>
<sst xmlns="http://schemas.openxmlformats.org/spreadsheetml/2006/main" count="150" uniqueCount="104">
  <si>
    <r>
      <t>108</t>
    </r>
    <r>
      <rPr>
        <b/>
        <sz val="12"/>
        <color rgb="FF000000"/>
        <rFont val="標楷體"/>
        <family val="4"/>
        <charset val="136"/>
      </rPr>
      <t>年度各縣市就讀幼兒園人數概況表</t>
    </r>
  </si>
  <si>
    <r>
      <rPr>
        <b/>
        <sz val="12"/>
        <color rgb="FF000000"/>
        <rFont val="標楷體"/>
        <family val="4"/>
        <charset val="136"/>
      </rPr>
      <t>縣市</t>
    </r>
  </si>
  <si>
    <r>
      <rPr>
        <b/>
        <sz val="12"/>
        <color rgb="FF000000"/>
        <rFont val="標楷體"/>
        <family val="4"/>
        <charset val="136"/>
      </rPr>
      <t>公立</t>
    </r>
  </si>
  <si>
    <r>
      <rPr>
        <b/>
        <sz val="12"/>
        <color rgb="FF000000"/>
        <rFont val="標楷體"/>
        <family val="4"/>
        <charset val="136"/>
      </rPr>
      <t>非營利</t>
    </r>
  </si>
  <si>
    <r>
      <rPr>
        <b/>
        <sz val="12"/>
        <color rgb="FF000000"/>
        <rFont val="標楷體"/>
        <family val="4"/>
        <charset val="136"/>
      </rPr>
      <t>社區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標楷體"/>
        <family val="4"/>
        <charset val="136"/>
      </rPr>
      <t>部落教保服務中心</t>
    </r>
  </si>
  <si>
    <r>
      <rPr>
        <b/>
        <sz val="12"/>
        <color rgb="FF000000"/>
        <rFont val="標楷體"/>
        <family val="4"/>
        <charset val="136"/>
      </rPr>
      <t>私立</t>
    </r>
  </si>
  <si>
    <r>
      <rPr>
        <b/>
        <sz val="12"/>
        <color rgb="FF000000"/>
        <rFont val="標楷體"/>
        <family val="4"/>
        <charset val="136"/>
      </rPr>
      <t>總計</t>
    </r>
  </si>
  <si>
    <r>
      <t>2</t>
    </r>
    <r>
      <rPr>
        <b/>
        <sz val="12"/>
        <color rgb="FF000000"/>
        <rFont val="標楷體"/>
        <family val="4"/>
        <charset val="136"/>
      </rPr>
      <t>歲</t>
    </r>
  </si>
  <si>
    <r>
      <t>3</t>
    </r>
    <r>
      <rPr>
        <b/>
        <sz val="12"/>
        <color rgb="FF000000"/>
        <rFont val="標楷體"/>
        <family val="4"/>
        <charset val="136"/>
      </rPr>
      <t>歲</t>
    </r>
  </si>
  <si>
    <r>
      <t>4</t>
    </r>
    <r>
      <rPr>
        <b/>
        <sz val="12"/>
        <color rgb="FF000000"/>
        <rFont val="標楷體"/>
        <family val="4"/>
        <charset val="136"/>
      </rPr>
      <t>歲</t>
    </r>
  </si>
  <si>
    <r>
      <t>5</t>
    </r>
    <r>
      <rPr>
        <b/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</si>
  <si>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</si>
  <si>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臺北市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</si>
  <si>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</si>
  <si>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臺中市</t>
    </r>
  </si>
  <si>
    <r>
      <rPr>
        <sz val="12"/>
        <color rgb="FF000000"/>
        <rFont val="標楷體"/>
        <family val="4"/>
        <charset val="136"/>
      </rPr>
      <t>臺南市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</si>
  <si>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</si>
  <si>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</si>
  <si>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</si>
  <si>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</si>
  <si>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</si>
  <si>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</si>
  <si>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</si>
  <si>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</si>
  <si>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</si>
  <si>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臺東縣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</si>
  <si>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</si>
  <si>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</si>
  <si>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</si>
  <si>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</si>
  <si>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</si>
  <si>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</si>
  <si>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連江縣</t>
    </r>
  </si>
  <si>
    <r>
      <t>108</t>
    </r>
    <r>
      <rPr>
        <b/>
        <sz val="12"/>
        <color rgb="FF000000"/>
        <rFont val="標楷體"/>
        <family val="4"/>
        <charset val="136"/>
      </rPr>
      <t>年度各縣市原住民幼生就讀幼兒園人數概況表</t>
    </r>
  </si>
  <si>
    <r>
      <rPr>
        <sz val="12"/>
        <color rgb="FF000000"/>
        <rFont val="標楷體"/>
        <family val="4"/>
        <charset val="136"/>
      </rPr>
      <t>縣市</t>
    </r>
  </si>
  <si>
    <r>
      <rPr>
        <sz val="12"/>
        <color rgb="FF000000"/>
        <rFont val="標楷體"/>
        <family val="4"/>
        <charset val="136"/>
      </rPr>
      <t>公立</t>
    </r>
  </si>
  <si>
    <r>
      <rPr>
        <sz val="12"/>
        <color rgb="FF000000"/>
        <rFont val="標楷體"/>
        <family val="4"/>
        <charset val="136"/>
      </rPr>
      <t>教保服務中心</t>
    </r>
  </si>
  <si>
    <r>
      <rPr>
        <sz val="12"/>
        <color rgb="FF000000"/>
        <rFont val="標楷體"/>
        <family val="4"/>
        <charset val="136"/>
      </rPr>
      <t>私立幼兒園</t>
    </r>
  </si>
  <si>
    <r>
      <rPr>
        <sz val="12"/>
        <color rgb="FF000000"/>
        <rFont val="標楷體"/>
        <family val="4"/>
        <charset val="136"/>
      </rPr>
      <t>總計</t>
    </r>
  </si>
  <si>
    <r>
      <t>2</t>
    </r>
    <r>
      <rPr>
        <sz val="12"/>
        <color rgb="FF000000"/>
        <rFont val="標楷體"/>
        <family val="4"/>
        <charset val="136"/>
      </rPr>
      <t>歲</t>
    </r>
  </si>
  <si>
    <r>
      <t>3</t>
    </r>
    <r>
      <rPr>
        <sz val="12"/>
        <color rgb="FF000000"/>
        <rFont val="標楷體"/>
        <family val="4"/>
        <charset val="136"/>
      </rPr>
      <t>歲</t>
    </r>
  </si>
  <si>
    <r>
      <t>4</t>
    </r>
    <r>
      <rPr>
        <sz val="12"/>
        <color rgb="FF000000"/>
        <rFont val="標楷體"/>
        <family val="4"/>
        <charset val="136"/>
      </rPr>
      <t>歲</t>
    </r>
  </si>
  <si>
    <r>
      <t>5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</si>
  <si>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小計</t>
    </r>
  </si>
  <si>
    <r>
      <rPr>
        <sz val="12"/>
        <color rgb="FF000000"/>
        <rFont val="標楷體"/>
        <family val="4"/>
        <charset val="136"/>
      </rPr>
      <t>台北市</t>
    </r>
  </si>
  <si>
    <r>
      <rPr>
        <sz val="12"/>
        <color rgb="FF000000"/>
        <rFont val="標楷體"/>
        <family val="4"/>
        <charset val="136"/>
      </rPr>
      <t>台中市</t>
    </r>
  </si>
  <si>
    <r>
      <rPr>
        <sz val="12"/>
        <color rgb="FF000000"/>
        <rFont val="標楷體"/>
        <family val="4"/>
        <charset val="136"/>
      </rPr>
      <t>台南市</t>
    </r>
  </si>
  <si>
    <r>
      <rPr>
        <sz val="12"/>
        <color rgb="FF000000"/>
        <rFont val="標楷體"/>
        <family val="4"/>
        <charset val="136"/>
      </rPr>
      <t>台東縣</t>
    </r>
  </si>
  <si>
    <t xml:space="preserve"> 原住民學生在學率</t>
  </si>
  <si>
    <t>108 學年度  SY 2019-2020</t>
  </si>
  <si>
    <t>大
專</t>
  </si>
  <si>
    <t>高
級
中
等
學
校</t>
  </si>
  <si>
    <t>國
小</t>
  </si>
  <si>
    <t>國
中</t>
  </si>
  <si>
    <t>幼
兒
園</t>
  </si>
  <si>
    <t>特
教
學
校</t>
  </si>
  <si>
    <t>國
中
小
補
校</t>
  </si>
  <si>
    <t>宗
教
研
修
學
院</t>
  </si>
  <si>
    <t>空
大
及
進
修
學
校</t>
  </si>
  <si>
    <t>108
學年度</t>
  </si>
  <si>
    <t>幼兒園</t>
  </si>
  <si>
    <t>在學率</t>
  </si>
  <si>
    <t>該學齡階段人口數</t>
  </si>
  <si>
    <t>在學學生人數</t>
  </si>
  <si>
    <t>資料來源：國教署(學生數)、原住民族委員會(人口數)</t>
  </si>
  <si>
    <t xml:space="preserve">計算方式：淨在學率＝各該級教育相當學齡學生人數÷各該相當學齡人口數×100(人口數資料採每年12月人口數計算)。
</t>
  </si>
  <si>
    <t>108學年度幼兒園學生人數統計</t>
  </si>
  <si>
    <t>項目</t>
  </si>
  <si>
    <t>全體幼生</t>
  </si>
  <si>
    <t>原住民族幼生</t>
  </si>
  <si>
    <t>幼生人口數</t>
  </si>
  <si>
    <t>就學數</t>
  </si>
  <si>
    <t>總計</t>
  </si>
  <si>
    <t>地區別</t>
  </si>
  <si>
    <t>非原住民族地區</t>
  </si>
  <si>
    <t>原住民族地區</t>
  </si>
  <si>
    <t>性別</t>
  </si>
  <si>
    <t>男</t>
  </si>
  <si>
    <t>女</t>
  </si>
  <si>
    <t>年齡</t>
  </si>
  <si>
    <t>2歲-未滿3歲</t>
  </si>
  <si>
    <t>3歲-未滿4歲</t>
  </si>
  <si>
    <t>4歲-未滿5歲</t>
  </si>
  <si>
    <t>滿5歲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</si>
  <si>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</si>
  <si>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</si>
  <si>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</si>
  <si>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</si>
  <si>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</si>
  <si>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</si>
  <si>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</si>
  <si>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</si>
  <si>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</si>
  <si>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</si>
  <si>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</si>
  <si>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國小</t>
  </si>
  <si>
    <t>13歲</t>
  </si>
  <si>
    <t>14歲</t>
  </si>
  <si>
    <t>15歲</t>
  </si>
  <si>
    <t>國中</t>
  </si>
  <si>
    <t>16歲</t>
  </si>
  <si>
    <t>17歲</t>
  </si>
  <si>
    <t>18歲</t>
  </si>
  <si>
    <t>高中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</si>
</sst>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&quot; &quot;;#,##0.00&quot; &quot;;&quot;-&quot;#&quot; &quot;;&quot; &quot;@&quot; &quot;"/>
    <numFmt numFmtId="177" formatCode="#,##0&quot; &quot;;#,##0&quot; &quot;;&quot;- &quot;;&quot; &quot;@&quot; &quot;"/>
    <numFmt numFmtId="178" formatCode="#,##0&quot; &quot;"/>
    <numFmt numFmtId="179" formatCode="#,##0&quot; &quot;;&quot;-&quot;#,##0&quot; &quot;;&quot;- &quot;"/>
    <numFmt numFmtId="180" formatCode="#,##0&quot; &quot;;#,##0&quot; &quot;;&quot;-&quot;#&quot; &quot;;&quot; &quot;@&quot; &quot;"/>
  </numFmts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1"/>
      <color rgb="FFFFFFFF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8"/>
      <color rgb="FF000000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>
      <alignment vertical="center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1" fillId="0" borderId="0" applyNumberFormat="0" applyFont="0" applyBorder="0" applyProtection="0"/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176" fontId="2" fillId="0" borderId="0" applyBorder="0" applyProtection="0">
      <alignment vertical="center"/>
    </xf>
    <xf numFmtId="9" fontId="2" fillId="0" borderId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51">
    <xf numFmtId="0" fontId="0" fillId="0" borderId="0" xfId="0">
      <alignment vertical="center"/>
    </xf>
    <xf numFmtId="0" fontId="14" fillId="9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7" fontId="16" fillId="0" borderId="3" xfId="0" applyNumberFormat="1" applyFont="1" applyBorder="1">
      <alignment vertical="center"/>
    </xf>
    <xf numFmtId="177" fontId="14" fillId="9" borderId="3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80" fontId="16" fillId="0" borderId="3" xfId="20" applyNumberFormat="1" applyFont="1" applyFill="1" applyBorder="1" applyAlignment="1" applyProtection="1">
      <alignment horizontal="center" vertical="center"/>
    </xf>
    <xf numFmtId="180" fontId="16" fillId="0" borderId="6" xfId="20" applyNumberFormat="1" applyFont="1" applyFill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 vertical="center"/>
    </xf>
    <xf numFmtId="180" fontId="16" fillId="0" borderId="8" xfId="20" applyNumberFormat="1" applyFont="1" applyFill="1" applyBorder="1" applyAlignment="1" applyProtection="1">
      <alignment horizontal="center" vertical="center"/>
    </xf>
    <xf numFmtId="180" fontId="16" fillId="0" borderId="9" xfId="2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0" fillId="0" borderId="0" xfId="6" applyFont="1" applyFill="1" applyAlignment="1" applyProtection="1"/>
    <xf numFmtId="0" fontId="19" fillId="0" borderId="0" xfId="6" applyFont="1" applyFill="1" applyAlignment="1" applyProtection="1"/>
    <xf numFmtId="0" fontId="20" fillId="0" borderId="0" xfId="6" applyFont="1" applyFill="1" applyAlignment="1" applyProtection="1"/>
    <xf numFmtId="0" fontId="4" fillId="0" borderId="0" xfId="6" applyFont="1" applyFill="1" applyAlignment="1" applyProtection="1">
      <alignment horizontal="center" vertical="center" wrapText="1"/>
    </xf>
    <xf numFmtId="0" fontId="22" fillId="0" borderId="0" xfId="6" applyFont="1" applyFill="1" applyAlignment="1" applyProtection="1">
      <alignment horizontal="center" vertical="center" wrapText="1"/>
    </xf>
    <xf numFmtId="0" fontId="23" fillId="0" borderId="0" xfId="6" applyFont="1" applyFill="1" applyAlignment="1" applyProtection="1">
      <alignment horizontal="center" vertical="center" wrapText="1"/>
    </xf>
    <xf numFmtId="0" fontId="22" fillId="0" borderId="0" xfId="6" applyFont="1" applyFill="1" applyAlignment="1" applyProtection="1"/>
    <xf numFmtId="178" fontId="24" fillId="0" borderId="0" xfId="6" applyNumberFormat="1" applyFont="1" applyFill="1" applyAlignment="1" applyProtection="1"/>
    <xf numFmtId="177" fontId="24" fillId="0" borderId="0" xfId="6" applyNumberFormat="1" applyFont="1" applyFill="1" applyAlignment="1" applyProtection="1"/>
    <xf numFmtId="178" fontId="21" fillId="0" borderId="0" xfId="6" applyNumberFormat="1" applyFont="1" applyFill="1" applyAlignment="1" applyProtection="1"/>
    <xf numFmtId="177" fontId="25" fillId="0" borderId="0" xfId="6" applyNumberFormat="1" applyFont="1" applyFill="1" applyAlignment="1" applyProtection="1"/>
    <xf numFmtId="0" fontId="22" fillId="0" borderId="3" xfId="6" applyFont="1" applyFill="1" applyBorder="1" applyAlignment="1" applyProtection="1">
      <alignment horizontal="left"/>
    </xf>
    <xf numFmtId="179" fontId="22" fillId="0" borderId="3" xfId="6" applyNumberFormat="1" applyFont="1" applyFill="1" applyBorder="1" applyAlignment="1" applyProtection="1"/>
    <xf numFmtId="0" fontId="22" fillId="0" borderId="3" xfId="6" applyFont="1" applyFill="1" applyBorder="1" applyAlignment="1" applyProtection="1">
      <alignment horizontal="center"/>
    </xf>
    <xf numFmtId="177" fontId="0" fillId="0" borderId="0" xfId="6" applyNumberFormat="1" applyFont="1" applyFill="1" applyAlignment="1" applyProtection="1"/>
    <xf numFmtId="0" fontId="26" fillId="0" borderId="0" xfId="6" applyFont="1" applyFill="1" applyAlignment="1" applyProtection="1"/>
    <xf numFmtId="0" fontId="0" fillId="0" borderId="0" xfId="6" applyFont="1" applyFill="1" applyAlignment="1" applyProtection="1">
      <alignment horizontal="center" vertical="center"/>
    </xf>
    <xf numFmtId="0" fontId="21" fillId="0" borderId="0" xfId="6" applyFont="1" applyFill="1" applyAlignment="1" applyProtection="1">
      <alignment horizontal="center" vertical="center"/>
    </xf>
    <xf numFmtId="0" fontId="3" fillId="8" borderId="3" xfId="6" applyFont="1" applyFill="1" applyBorder="1" applyAlignment="1" applyProtection="1">
      <alignment horizontal="center" vertical="center" wrapText="1"/>
    </xf>
    <xf numFmtId="0" fontId="3" fillId="10" borderId="3" xfId="6" applyFont="1" applyFill="1" applyBorder="1" applyAlignment="1" applyProtection="1">
      <alignment horizontal="center" vertical="center"/>
    </xf>
    <xf numFmtId="10" fontId="2" fillId="10" borderId="3" xfId="21" applyNumberFormat="1" applyFont="1" applyFill="1" applyBorder="1" applyAlignment="1" applyProtection="1">
      <alignment vertical="center"/>
    </xf>
    <xf numFmtId="0" fontId="22" fillId="0" borderId="0" xfId="6" applyFont="1" applyFill="1" applyAlignment="1" applyProtection="1">
      <alignment horizontal="left" vertical="top" wrapText="1"/>
    </xf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178" fontId="16" fillId="0" borderId="10" xfId="0" applyNumberFormat="1" applyFont="1" applyBorder="1">
      <alignment vertical="center"/>
    </xf>
    <xf numFmtId="178" fontId="16" fillId="0" borderId="3" xfId="0" applyNumberFormat="1" applyFont="1" applyBorder="1">
      <alignment vertical="center"/>
    </xf>
    <xf numFmtId="0" fontId="17" fillId="11" borderId="3" xfId="0" applyFont="1" applyFill="1" applyBorder="1">
      <alignment vertical="center"/>
    </xf>
    <xf numFmtId="178" fontId="16" fillId="11" borderId="10" xfId="0" applyNumberFormat="1" applyFont="1" applyFill="1" applyBorder="1">
      <alignment vertical="center"/>
    </xf>
    <xf numFmtId="178" fontId="16" fillId="11" borderId="3" xfId="0" applyNumberFormat="1" applyFont="1" applyFill="1" applyBorder="1">
      <alignment vertical="center"/>
    </xf>
    <xf numFmtId="0" fontId="17" fillId="11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3" xfId="6" applyFont="1" applyFill="1" applyBorder="1" applyAlignment="1" applyProtection="1"/>
  </cellXfs>
  <cellStyles count="33">
    <cellStyle name="Accent" xfId="14"/>
    <cellStyle name="Accent 1" xfId="15"/>
    <cellStyle name="Accent 2" xfId="16"/>
    <cellStyle name="Accent 3" xfId="17"/>
    <cellStyle name="Bad" xfId="18"/>
    <cellStyle name="Error" xfId="19"/>
    <cellStyle name="Excel_BuiltIn_Comma" xfId="20"/>
    <cellStyle name="Excel_BuiltIn_Percent" xfId="21"/>
    <cellStyle name="Footnote" xfId="22"/>
    <cellStyle name="Good" xfId="23"/>
    <cellStyle name="Heading (user)" xfId="24"/>
    <cellStyle name="Heading 1" xfId="25"/>
    <cellStyle name="Heading 2" xfId="26"/>
    <cellStyle name="Hyperlink" xfId="27"/>
    <cellStyle name="Neutral" xfId="28"/>
    <cellStyle name="Note" xfId="29"/>
    <cellStyle name="Status" xfId="30"/>
    <cellStyle name="Text" xfId="31"/>
    <cellStyle name="Warning" xfId="32"/>
    <cellStyle name="一般" xfId="0" builtinId="0" customBuiltin="1"/>
    <cellStyle name="一般 2" xfId="1"/>
    <cellStyle name="一般 2 2" xfId="2"/>
    <cellStyle name="一般 3" xfId="3"/>
    <cellStyle name="一般 3 2" xfId="4"/>
    <cellStyle name="一般 3 2 2" xfId="5"/>
    <cellStyle name="一般 4" xfId="6"/>
    <cellStyle name="一般 5" xfId="7"/>
    <cellStyle name="一般 5 2" xfId="8"/>
    <cellStyle name="一般 6" xfId="9"/>
    <cellStyle name="一般 7" xfId="10"/>
    <cellStyle name="一般 8" xfId="11"/>
    <cellStyle name="千分位 2" xfId="12"/>
    <cellStyle name="千分位[0]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E5" sqref="E5"/>
    </sheetView>
  </sheetViews>
  <sheetFormatPr defaultRowHeight="16.5" customHeight="1" x14ac:dyDescent="0.25"/>
  <cols>
    <col min="1" max="1" width="9" style="5" customWidth="1"/>
    <col min="2" max="3" width="8.875" customWidth="1"/>
    <col min="4" max="5" width="9.375" customWidth="1"/>
    <col min="6" max="13" width="7.375" customWidth="1"/>
    <col min="14" max="15" width="8.875" customWidth="1"/>
    <col min="16" max="17" width="9.375" customWidth="1"/>
    <col min="18" max="18" width="9.625" customWidth="1"/>
    <col min="19" max="1024" width="8.375" customWidth="1"/>
    <col min="1025" max="1025" width="9" customWidth="1"/>
  </cols>
  <sheetData>
    <row r="1" spans="1:18" ht="19.149999999999999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6.5" customHeight="1" x14ac:dyDescent="0.25">
      <c r="A2" s="7" t="s">
        <v>1</v>
      </c>
      <c r="B2" s="7" t="s">
        <v>2</v>
      </c>
      <c r="C2" s="7"/>
      <c r="D2" s="7"/>
      <c r="E2" s="7"/>
      <c r="F2" s="7" t="s">
        <v>3</v>
      </c>
      <c r="G2" s="7"/>
      <c r="H2" s="7"/>
      <c r="I2" s="7"/>
      <c r="J2" s="7" t="s">
        <v>4</v>
      </c>
      <c r="K2" s="7"/>
      <c r="L2" s="7"/>
      <c r="M2" s="7"/>
      <c r="N2" s="7" t="s">
        <v>5</v>
      </c>
      <c r="O2" s="7"/>
      <c r="P2" s="7"/>
      <c r="Q2" s="7"/>
      <c r="R2" s="7" t="s">
        <v>6</v>
      </c>
    </row>
    <row r="3" spans="1:18" ht="16.5" customHeight="1" x14ac:dyDescent="0.25">
      <c r="A3" s="7"/>
      <c r="B3" s="1" t="s">
        <v>7</v>
      </c>
      <c r="C3" s="1" t="s">
        <v>8</v>
      </c>
      <c r="D3" s="1" t="s">
        <v>9</v>
      </c>
      <c r="E3" s="1" t="s">
        <v>10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7</v>
      </c>
      <c r="O3" s="1" t="s">
        <v>8</v>
      </c>
      <c r="P3" s="1" t="s">
        <v>9</v>
      </c>
      <c r="Q3" s="1" t="s">
        <v>10</v>
      </c>
      <c r="R3" s="7"/>
    </row>
    <row r="4" spans="1:18" ht="16.5" customHeight="1" x14ac:dyDescent="0.25">
      <c r="A4" s="2" t="s">
        <v>11</v>
      </c>
      <c r="B4" s="3">
        <v>1084</v>
      </c>
      <c r="C4" s="3">
        <v>4007</v>
      </c>
      <c r="D4" s="3">
        <v>10201</v>
      </c>
      <c r="E4" s="3">
        <v>11653</v>
      </c>
      <c r="F4" s="3">
        <v>67</v>
      </c>
      <c r="G4" s="3">
        <v>364</v>
      </c>
      <c r="H4" s="3">
        <v>882</v>
      </c>
      <c r="I4" s="3">
        <v>627</v>
      </c>
      <c r="J4" s="3">
        <v>0</v>
      </c>
      <c r="K4" s="3">
        <v>0</v>
      </c>
      <c r="L4" s="3">
        <v>0</v>
      </c>
      <c r="M4" s="3">
        <v>0</v>
      </c>
      <c r="N4" s="3">
        <v>4189</v>
      </c>
      <c r="O4" s="3">
        <v>14006</v>
      </c>
      <c r="P4" s="3">
        <v>18653</v>
      </c>
      <c r="Q4" s="3">
        <v>21533</v>
      </c>
      <c r="R4" s="3">
        <f t="shared" ref="R4:R25" si="0">SUM(B4:Q4)</f>
        <v>87266</v>
      </c>
    </row>
    <row r="5" spans="1:18" ht="16.5" customHeight="1" x14ac:dyDescent="0.25">
      <c r="A5" s="2" t="s">
        <v>12</v>
      </c>
      <c r="B5" s="3">
        <v>1636</v>
      </c>
      <c r="C5" s="3">
        <v>2383</v>
      </c>
      <c r="D5" s="3">
        <v>7408</v>
      </c>
      <c r="E5" s="3">
        <v>8553</v>
      </c>
      <c r="F5" s="3">
        <v>732</v>
      </c>
      <c r="G5" s="3">
        <v>1339</v>
      </c>
      <c r="H5" s="3">
        <v>1533</v>
      </c>
      <c r="I5" s="3">
        <v>993</v>
      </c>
      <c r="J5" s="3">
        <v>0</v>
      </c>
      <c r="K5" s="3">
        <v>0</v>
      </c>
      <c r="L5" s="3">
        <v>0</v>
      </c>
      <c r="M5" s="3">
        <v>0</v>
      </c>
      <c r="N5" s="3">
        <v>3529</v>
      </c>
      <c r="O5" s="3">
        <v>9134</v>
      </c>
      <c r="P5" s="3">
        <v>9691</v>
      </c>
      <c r="Q5" s="3">
        <v>9672</v>
      </c>
      <c r="R5" s="3">
        <f t="shared" si="0"/>
        <v>56603</v>
      </c>
    </row>
    <row r="6" spans="1:18" ht="16.5" customHeight="1" x14ac:dyDescent="0.25">
      <c r="A6" s="2" t="s">
        <v>13</v>
      </c>
      <c r="B6" s="3">
        <v>212</v>
      </c>
      <c r="C6" s="3">
        <v>1711</v>
      </c>
      <c r="D6" s="3">
        <v>5171</v>
      </c>
      <c r="E6" s="3">
        <v>5372</v>
      </c>
      <c r="F6" s="3">
        <v>69</v>
      </c>
      <c r="G6" s="3">
        <v>525</v>
      </c>
      <c r="H6" s="3">
        <v>852</v>
      </c>
      <c r="I6" s="3">
        <v>646</v>
      </c>
      <c r="J6" s="3">
        <v>0</v>
      </c>
      <c r="K6" s="3">
        <v>0</v>
      </c>
      <c r="L6" s="3">
        <v>0</v>
      </c>
      <c r="M6" s="3">
        <v>0</v>
      </c>
      <c r="N6" s="3">
        <v>3487</v>
      </c>
      <c r="O6" s="3">
        <v>9437</v>
      </c>
      <c r="P6" s="3">
        <v>15485</v>
      </c>
      <c r="Q6" s="3">
        <v>15609</v>
      </c>
      <c r="R6" s="3">
        <f t="shared" si="0"/>
        <v>58576</v>
      </c>
    </row>
    <row r="7" spans="1:18" ht="16.5" customHeight="1" x14ac:dyDescent="0.25">
      <c r="A7" s="2" t="s">
        <v>14</v>
      </c>
      <c r="B7" s="3">
        <v>115</v>
      </c>
      <c r="C7" s="3">
        <v>3162</v>
      </c>
      <c r="D7" s="3">
        <v>6318</v>
      </c>
      <c r="E7" s="3">
        <v>7077</v>
      </c>
      <c r="F7" s="3">
        <v>0</v>
      </c>
      <c r="G7" s="3">
        <v>303</v>
      </c>
      <c r="H7" s="3">
        <v>416</v>
      </c>
      <c r="I7" s="3">
        <v>232</v>
      </c>
      <c r="J7" s="3">
        <v>0</v>
      </c>
      <c r="K7" s="3">
        <v>0</v>
      </c>
      <c r="L7" s="3">
        <v>0</v>
      </c>
      <c r="M7" s="3">
        <v>0</v>
      </c>
      <c r="N7" s="3">
        <v>7370</v>
      </c>
      <c r="O7" s="3">
        <v>17640</v>
      </c>
      <c r="P7" s="3">
        <v>20196</v>
      </c>
      <c r="Q7" s="3">
        <v>19058</v>
      </c>
      <c r="R7" s="3">
        <f t="shared" si="0"/>
        <v>81887</v>
      </c>
    </row>
    <row r="8" spans="1:18" ht="16.5" customHeight="1" x14ac:dyDescent="0.25">
      <c r="A8" s="2" t="s">
        <v>15</v>
      </c>
      <c r="B8" s="3">
        <v>90</v>
      </c>
      <c r="C8" s="3">
        <v>2019</v>
      </c>
      <c r="D8" s="3">
        <v>4106</v>
      </c>
      <c r="E8" s="3">
        <v>4402</v>
      </c>
      <c r="F8" s="3">
        <v>47</v>
      </c>
      <c r="G8" s="3">
        <v>219</v>
      </c>
      <c r="H8" s="3">
        <v>176</v>
      </c>
      <c r="I8" s="3">
        <v>120</v>
      </c>
      <c r="J8" s="3">
        <v>0</v>
      </c>
      <c r="K8" s="3">
        <v>0</v>
      </c>
      <c r="L8" s="3">
        <v>0</v>
      </c>
      <c r="M8" s="3">
        <v>0</v>
      </c>
      <c r="N8" s="3">
        <v>4760</v>
      </c>
      <c r="O8" s="3">
        <v>9997</v>
      </c>
      <c r="P8" s="3">
        <v>11420</v>
      </c>
      <c r="Q8" s="3">
        <v>10606</v>
      </c>
      <c r="R8" s="3">
        <f t="shared" si="0"/>
        <v>47962</v>
      </c>
    </row>
    <row r="9" spans="1:18" ht="16.5" customHeight="1" x14ac:dyDescent="0.25">
      <c r="A9" s="2" t="s">
        <v>16</v>
      </c>
      <c r="B9" s="3">
        <v>148</v>
      </c>
      <c r="C9" s="3">
        <v>1517</v>
      </c>
      <c r="D9" s="3">
        <v>4867</v>
      </c>
      <c r="E9" s="3">
        <v>6029</v>
      </c>
      <c r="F9" s="3">
        <v>217</v>
      </c>
      <c r="G9" s="3">
        <v>781</v>
      </c>
      <c r="H9" s="3">
        <v>857</v>
      </c>
      <c r="I9" s="3">
        <v>551</v>
      </c>
      <c r="J9" s="3">
        <v>8</v>
      </c>
      <c r="K9" s="3">
        <v>11</v>
      </c>
      <c r="L9" s="3">
        <v>3</v>
      </c>
      <c r="M9" s="3">
        <v>6</v>
      </c>
      <c r="N9" s="3">
        <v>5045</v>
      </c>
      <c r="O9" s="3">
        <v>11202</v>
      </c>
      <c r="P9" s="3">
        <v>14781</v>
      </c>
      <c r="Q9" s="3">
        <v>14449</v>
      </c>
      <c r="R9" s="3">
        <f t="shared" si="0"/>
        <v>60472</v>
      </c>
    </row>
    <row r="10" spans="1:18" ht="16.5" customHeight="1" x14ac:dyDescent="0.25">
      <c r="A10" s="2" t="s">
        <v>17</v>
      </c>
      <c r="B10" s="3">
        <v>466</v>
      </c>
      <c r="C10" s="3">
        <v>1537</v>
      </c>
      <c r="D10" s="3">
        <v>1812</v>
      </c>
      <c r="E10" s="3">
        <v>1837</v>
      </c>
      <c r="F10" s="3">
        <v>48</v>
      </c>
      <c r="G10" s="3">
        <v>92</v>
      </c>
      <c r="H10" s="3">
        <v>95</v>
      </c>
      <c r="I10" s="3">
        <v>83</v>
      </c>
      <c r="J10" s="3">
        <v>0</v>
      </c>
      <c r="K10" s="3">
        <v>0</v>
      </c>
      <c r="L10" s="3">
        <v>0</v>
      </c>
      <c r="M10" s="3">
        <v>0</v>
      </c>
      <c r="N10" s="3">
        <v>692</v>
      </c>
      <c r="O10" s="3">
        <v>1495</v>
      </c>
      <c r="P10" s="3">
        <v>1587</v>
      </c>
      <c r="Q10" s="3">
        <v>1643</v>
      </c>
      <c r="R10" s="3">
        <f t="shared" si="0"/>
        <v>11387</v>
      </c>
    </row>
    <row r="11" spans="1:18" ht="16.5" customHeight="1" x14ac:dyDescent="0.25">
      <c r="A11" s="2" t="s">
        <v>18</v>
      </c>
      <c r="B11" s="3">
        <v>23</v>
      </c>
      <c r="C11" s="3">
        <v>406</v>
      </c>
      <c r="D11" s="3">
        <v>1226</v>
      </c>
      <c r="E11" s="3">
        <v>1520</v>
      </c>
      <c r="F11" s="3">
        <v>16</v>
      </c>
      <c r="G11" s="3">
        <v>68</v>
      </c>
      <c r="H11" s="3">
        <v>74</v>
      </c>
      <c r="I11" s="3">
        <v>52</v>
      </c>
      <c r="J11" s="3">
        <v>5</v>
      </c>
      <c r="K11" s="3">
        <v>6</v>
      </c>
      <c r="L11" s="3">
        <v>1</v>
      </c>
      <c r="M11" s="3">
        <v>4</v>
      </c>
      <c r="N11" s="3">
        <v>1087</v>
      </c>
      <c r="O11" s="3">
        <v>3217</v>
      </c>
      <c r="P11" s="3">
        <v>4572</v>
      </c>
      <c r="Q11" s="3">
        <v>5043</v>
      </c>
      <c r="R11" s="3">
        <f t="shared" si="0"/>
        <v>17320</v>
      </c>
    </row>
    <row r="12" spans="1:18" ht="16.5" customHeight="1" x14ac:dyDescent="0.25">
      <c r="A12" s="2" t="s">
        <v>19</v>
      </c>
      <c r="B12" s="3">
        <v>63</v>
      </c>
      <c r="C12" s="3">
        <v>547</v>
      </c>
      <c r="D12" s="3">
        <v>1209</v>
      </c>
      <c r="E12" s="3">
        <v>1175</v>
      </c>
      <c r="F12" s="3">
        <v>0</v>
      </c>
      <c r="G12" s="3">
        <v>180</v>
      </c>
      <c r="H12" s="3">
        <v>255</v>
      </c>
      <c r="I12" s="3">
        <v>150</v>
      </c>
      <c r="J12" s="3">
        <v>0</v>
      </c>
      <c r="K12" s="3">
        <v>0</v>
      </c>
      <c r="L12" s="3">
        <v>0</v>
      </c>
      <c r="M12" s="3">
        <v>0</v>
      </c>
      <c r="N12" s="3">
        <v>834</v>
      </c>
      <c r="O12" s="3">
        <v>2293</v>
      </c>
      <c r="P12" s="3">
        <v>3451</v>
      </c>
      <c r="Q12" s="3">
        <v>3233</v>
      </c>
      <c r="R12" s="3">
        <f t="shared" si="0"/>
        <v>13390</v>
      </c>
    </row>
    <row r="13" spans="1:18" ht="16.5" customHeight="1" x14ac:dyDescent="0.25">
      <c r="A13" s="2" t="s">
        <v>20</v>
      </c>
      <c r="B13" s="3">
        <v>96</v>
      </c>
      <c r="C13" s="3">
        <v>2076</v>
      </c>
      <c r="D13" s="3">
        <v>3083</v>
      </c>
      <c r="E13" s="3">
        <v>3236</v>
      </c>
      <c r="F13" s="3">
        <v>25</v>
      </c>
      <c r="G13" s="3">
        <v>309</v>
      </c>
      <c r="H13" s="3">
        <v>268</v>
      </c>
      <c r="I13" s="3">
        <v>143</v>
      </c>
      <c r="J13" s="3">
        <v>0</v>
      </c>
      <c r="K13" s="3">
        <v>0</v>
      </c>
      <c r="L13" s="3">
        <v>0</v>
      </c>
      <c r="M13" s="3">
        <v>0</v>
      </c>
      <c r="N13" s="3">
        <v>2787</v>
      </c>
      <c r="O13" s="3">
        <v>5769</v>
      </c>
      <c r="P13" s="3">
        <v>6810</v>
      </c>
      <c r="Q13" s="3">
        <v>6697</v>
      </c>
      <c r="R13" s="3">
        <f t="shared" si="0"/>
        <v>31299</v>
      </c>
    </row>
    <row r="14" spans="1:18" ht="16.5" customHeight="1" x14ac:dyDescent="0.25">
      <c r="A14" s="2" t="s">
        <v>21</v>
      </c>
      <c r="B14" s="3">
        <v>161</v>
      </c>
      <c r="C14" s="3">
        <v>1130</v>
      </c>
      <c r="D14" s="3">
        <v>1647</v>
      </c>
      <c r="E14" s="3">
        <v>1632</v>
      </c>
      <c r="F14" s="3">
        <v>65</v>
      </c>
      <c r="G14" s="3">
        <v>107</v>
      </c>
      <c r="H14" s="3">
        <v>105</v>
      </c>
      <c r="I14" s="3">
        <v>78</v>
      </c>
      <c r="J14" s="3">
        <v>0</v>
      </c>
      <c r="K14" s="3">
        <v>0</v>
      </c>
      <c r="L14" s="3">
        <v>0</v>
      </c>
      <c r="M14" s="3">
        <v>0</v>
      </c>
      <c r="N14" s="3">
        <v>892</v>
      </c>
      <c r="O14" s="3">
        <v>1752</v>
      </c>
      <c r="P14" s="3">
        <v>1961</v>
      </c>
      <c r="Q14" s="3">
        <v>1764</v>
      </c>
      <c r="R14" s="3">
        <f t="shared" si="0"/>
        <v>11294</v>
      </c>
    </row>
    <row r="15" spans="1:18" ht="16.5" customHeight="1" x14ac:dyDescent="0.25">
      <c r="A15" s="2" t="s">
        <v>22</v>
      </c>
      <c r="B15" s="3">
        <v>399</v>
      </c>
      <c r="C15" s="3">
        <v>1627</v>
      </c>
      <c r="D15" s="3">
        <v>2061</v>
      </c>
      <c r="E15" s="3">
        <v>2139</v>
      </c>
      <c r="F15" s="3">
        <v>8</v>
      </c>
      <c r="G15" s="3">
        <v>109</v>
      </c>
      <c r="H15" s="3">
        <v>97</v>
      </c>
      <c r="I15" s="3">
        <v>62</v>
      </c>
      <c r="J15" s="3">
        <v>0</v>
      </c>
      <c r="K15" s="3">
        <v>0</v>
      </c>
      <c r="L15" s="3">
        <v>0</v>
      </c>
      <c r="M15" s="3">
        <v>0</v>
      </c>
      <c r="N15" s="3">
        <v>1118</v>
      </c>
      <c r="O15" s="3">
        <v>2137</v>
      </c>
      <c r="P15" s="3">
        <v>2604</v>
      </c>
      <c r="Q15" s="3">
        <v>2627</v>
      </c>
      <c r="R15" s="3">
        <f t="shared" si="0"/>
        <v>14988</v>
      </c>
    </row>
    <row r="16" spans="1:18" ht="16.5" customHeight="1" x14ac:dyDescent="0.25">
      <c r="A16" s="2" t="s">
        <v>23</v>
      </c>
      <c r="B16" s="3">
        <v>161</v>
      </c>
      <c r="C16" s="3">
        <v>1085</v>
      </c>
      <c r="D16" s="3">
        <v>1453</v>
      </c>
      <c r="E16" s="3">
        <v>1418</v>
      </c>
      <c r="F16" s="3">
        <v>15</v>
      </c>
      <c r="G16" s="3">
        <v>5</v>
      </c>
      <c r="H16" s="3">
        <v>2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651</v>
      </c>
      <c r="O16" s="3">
        <v>1317</v>
      </c>
      <c r="P16" s="3">
        <v>1550</v>
      </c>
      <c r="Q16" s="3">
        <v>1437</v>
      </c>
      <c r="R16" s="3">
        <f t="shared" si="0"/>
        <v>9097</v>
      </c>
    </row>
    <row r="17" spans="1:18" ht="16.5" customHeight="1" x14ac:dyDescent="0.25">
      <c r="A17" s="2" t="s">
        <v>24</v>
      </c>
      <c r="B17" s="3">
        <v>176</v>
      </c>
      <c r="C17" s="3">
        <v>1065</v>
      </c>
      <c r="D17" s="3">
        <v>2031</v>
      </c>
      <c r="E17" s="3">
        <v>2101</v>
      </c>
      <c r="F17" s="3">
        <v>72</v>
      </c>
      <c r="G17" s="3">
        <v>214</v>
      </c>
      <c r="H17" s="3">
        <v>273</v>
      </c>
      <c r="I17" s="3">
        <v>206</v>
      </c>
      <c r="J17" s="3">
        <v>25</v>
      </c>
      <c r="K17" s="3">
        <v>36</v>
      </c>
      <c r="L17" s="3">
        <v>31</v>
      </c>
      <c r="M17" s="3">
        <v>35</v>
      </c>
      <c r="N17" s="3">
        <v>1365</v>
      </c>
      <c r="O17" s="3">
        <v>2854</v>
      </c>
      <c r="P17" s="3">
        <v>3379</v>
      </c>
      <c r="Q17" s="3">
        <v>3293</v>
      </c>
      <c r="R17" s="3">
        <f t="shared" si="0"/>
        <v>17156</v>
      </c>
    </row>
    <row r="18" spans="1:18" ht="16.5" customHeight="1" x14ac:dyDescent="0.25">
      <c r="A18" s="2" t="s">
        <v>25</v>
      </c>
      <c r="B18" s="3">
        <v>175</v>
      </c>
      <c r="C18" s="3">
        <v>803</v>
      </c>
      <c r="D18" s="3">
        <v>982</v>
      </c>
      <c r="E18" s="3">
        <v>1149</v>
      </c>
      <c r="F18" s="3">
        <v>16</v>
      </c>
      <c r="G18" s="3">
        <v>21</v>
      </c>
      <c r="H18" s="3">
        <v>19</v>
      </c>
      <c r="I18" s="3">
        <v>20</v>
      </c>
      <c r="J18" s="3">
        <v>0</v>
      </c>
      <c r="K18" s="3">
        <v>0</v>
      </c>
      <c r="L18" s="3">
        <v>0</v>
      </c>
      <c r="M18" s="3">
        <v>0</v>
      </c>
      <c r="N18" s="3">
        <v>273</v>
      </c>
      <c r="O18" s="3">
        <v>440</v>
      </c>
      <c r="P18" s="3">
        <v>464</v>
      </c>
      <c r="Q18" s="3">
        <v>489</v>
      </c>
      <c r="R18" s="3">
        <f t="shared" si="0"/>
        <v>4851</v>
      </c>
    </row>
    <row r="19" spans="1:18" ht="16.5" customHeight="1" x14ac:dyDescent="0.25">
      <c r="A19" s="2" t="s">
        <v>26</v>
      </c>
      <c r="B19" s="3">
        <v>100</v>
      </c>
      <c r="C19" s="3">
        <v>890</v>
      </c>
      <c r="D19" s="3">
        <v>1453</v>
      </c>
      <c r="E19" s="3">
        <v>1528</v>
      </c>
      <c r="F19" s="3">
        <v>0</v>
      </c>
      <c r="G19" s="3">
        <v>76</v>
      </c>
      <c r="H19" s="3">
        <v>74</v>
      </c>
      <c r="I19" s="3">
        <v>90</v>
      </c>
      <c r="J19" s="3">
        <v>0</v>
      </c>
      <c r="K19" s="3">
        <v>0</v>
      </c>
      <c r="L19" s="3">
        <v>0</v>
      </c>
      <c r="M19" s="3">
        <v>0</v>
      </c>
      <c r="N19" s="3">
        <v>468</v>
      </c>
      <c r="O19" s="3">
        <v>965</v>
      </c>
      <c r="P19" s="3">
        <v>945</v>
      </c>
      <c r="Q19" s="3">
        <v>938</v>
      </c>
      <c r="R19" s="3">
        <f t="shared" si="0"/>
        <v>7527</v>
      </c>
    </row>
    <row r="20" spans="1:18" ht="16.5" customHeight="1" x14ac:dyDescent="0.25">
      <c r="A20" s="2" t="s">
        <v>27</v>
      </c>
      <c r="B20" s="3">
        <v>115</v>
      </c>
      <c r="C20" s="3">
        <v>366</v>
      </c>
      <c r="D20" s="3">
        <v>445</v>
      </c>
      <c r="E20" s="3">
        <v>416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86</v>
      </c>
      <c r="O20" s="3">
        <v>131</v>
      </c>
      <c r="P20" s="3">
        <v>157</v>
      </c>
      <c r="Q20" s="3">
        <v>149</v>
      </c>
      <c r="R20" s="3">
        <f t="shared" si="0"/>
        <v>1865</v>
      </c>
    </row>
    <row r="21" spans="1:18" ht="16.5" customHeight="1" x14ac:dyDescent="0.25">
      <c r="A21" s="2" t="s">
        <v>28</v>
      </c>
      <c r="B21" s="3">
        <v>201</v>
      </c>
      <c r="C21" s="3">
        <v>811</v>
      </c>
      <c r="D21" s="3">
        <v>1178</v>
      </c>
      <c r="E21" s="3">
        <v>1148</v>
      </c>
      <c r="F21" s="3">
        <v>32</v>
      </c>
      <c r="G21" s="3">
        <v>53</v>
      </c>
      <c r="H21" s="3">
        <v>70</v>
      </c>
      <c r="I21" s="3">
        <v>56</v>
      </c>
      <c r="J21" s="3">
        <v>0</v>
      </c>
      <c r="K21" s="3">
        <v>0</v>
      </c>
      <c r="L21" s="3">
        <v>0</v>
      </c>
      <c r="M21" s="3">
        <v>0</v>
      </c>
      <c r="N21" s="3">
        <v>346</v>
      </c>
      <c r="O21" s="3">
        <v>993</v>
      </c>
      <c r="P21" s="3">
        <v>1341</v>
      </c>
      <c r="Q21" s="3">
        <v>1269</v>
      </c>
      <c r="R21" s="3">
        <f t="shared" si="0"/>
        <v>7498</v>
      </c>
    </row>
    <row r="22" spans="1:18" ht="16.5" customHeight="1" x14ac:dyDescent="0.25">
      <c r="A22" s="2" t="s">
        <v>29</v>
      </c>
      <c r="B22" s="3">
        <v>1</v>
      </c>
      <c r="C22" s="3">
        <v>64</v>
      </c>
      <c r="D22" s="3">
        <v>1027</v>
      </c>
      <c r="E22" s="3">
        <v>1322</v>
      </c>
      <c r="F22" s="3">
        <v>0</v>
      </c>
      <c r="G22" s="3">
        <v>109</v>
      </c>
      <c r="H22" s="3">
        <v>313</v>
      </c>
      <c r="I22" s="3">
        <v>297</v>
      </c>
      <c r="J22" s="3">
        <v>0</v>
      </c>
      <c r="K22" s="3">
        <v>0</v>
      </c>
      <c r="L22" s="3">
        <v>0</v>
      </c>
      <c r="M22" s="3">
        <v>0</v>
      </c>
      <c r="N22" s="3">
        <v>1034</v>
      </c>
      <c r="O22" s="3">
        <v>2904</v>
      </c>
      <c r="P22" s="3">
        <v>3802</v>
      </c>
      <c r="Q22" s="3">
        <v>3679</v>
      </c>
      <c r="R22" s="3">
        <f t="shared" si="0"/>
        <v>14552</v>
      </c>
    </row>
    <row r="23" spans="1:18" ht="16.5" customHeight="1" x14ac:dyDescent="0.25">
      <c r="A23" s="2" t="s">
        <v>30</v>
      </c>
      <c r="B23" s="3">
        <v>94</v>
      </c>
      <c r="C23" s="3">
        <v>479</v>
      </c>
      <c r="D23" s="3">
        <v>690</v>
      </c>
      <c r="E23" s="3">
        <v>716</v>
      </c>
      <c r="F23" s="3">
        <v>0</v>
      </c>
      <c r="G23" s="3">
        <v>87</v>
      </c>
      <c r="H23" s="3">
        <v>73</v>
      </c>
      <c r="I23" s="3">
        <v>102</v>
      </c>
      <c r="J23" s="3">
        <v>0</v>
      </c>
      <c r="K23" s="3">
        <v>0</v>
      </c>
      <c r="L23" s="3">
        <v>0</v>
      </c>
      <c r="M23" s="3">
        <v>0</v>
      </c>
      <c r="N23" s="3">
        <v>576</v>
      </c>
      <c r="O23" s="3">
        <v>1235</v>
      </c>
      <c r="P23" s="3">
        <v>1512</v>
      </c>
      <c r="Q23" s="3">
        <v>1429</v>
      </c>
      <c r="R23" s="3">
        <f t="shared" si="0"/>
        <v>6993</v>
      </c>
    </row>
    <row r="24" spans="1:18" ht="16.5" customHeight="1" x14ac:dyDescent="0.25">
      <c r="A24" s="2" t="s">
        <v>31</v>
      </c>
      <c r="B24" s="3">
        <v>16</v>
      </c>
      <c r="C24" s="3">
        <v>571</v>
      </c>
      <c r="D24" s="3">
        <v>662</v>
      </c>
      <c r="E24" s="3">
        <v>623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139</v>
      </c>
      <c r="O24" s="3">
        <v>36</v>
      </c>
      <c r="P24" s="3">
        <v>38</v>
      </c>
      <c r="Q24" s="3">
        <v>14</v>
      </c>
      <c r="R24" s="3">
        <f t="shared" si="0"/>
        <v>2099</v>
      </c>
    </row>
    <row r="25" spans="1:18" ht="16.5" customHeight="1" x14ac:dyDescent="0.25">
      <c r="A25" s="2" t="s">
        <v>32</v>
      </c>
      <c r="B25" s="3">
        <v>60</v>
      </c>
      <c r="C25" s="3">
        <v>75</v>
      </c>
      <c r="D25" s="3">
        <v>81</v>
      </c>
      <c r="E25" s="3">
        <v>84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f t="shared" si="0"/>
        <v>300</v>
      </c>
    </row>
    <row r="26" spans="1:18" ht="16.5" customHeight="1" x14ac:dyDescent="0.25">
      <c r="A26" s="1" t="s">
        <v>6</v>
      </c>
      <c r="B26" s="4">
        <v>5592</v>
      </c>
      <c r="C26" s="4">
        <v>28331</v>
      </c>
      <c r="D26" s="4">
        <v>59111</v>
      </c>
      <c r="E26" s="4">
        <v>65130</v>
      </c>
      <c r="F26" s="4">
        <v>1429</v>
      </c>
      <c r="G26" s="4">
        <v>4961</v>
      </c>
      <c r="H26" s="4">
        <v>6434</v>
      </c>
      <c r="I26" s="4">
        <v>4511</v>
      </c>
      <c r="J26" s="4">
        <v>38</v>
      </c>
      <c r="K26" s="4">
        <v>53</v>
      </c>
      <c r="L26" s="4">
        <v>35</v>
      </c>
      <c r="M26" s="4">
        <v>45</v>
      </c>
      <c r="N26" s="4">
        <v>40728</v>
      </c>
      <c r="O26" s="4">
        <v>98954</v>
      </c>
      <c r="P26" s="4">
        <v>124399</v>
      </c>
      <c r="Q26" s="4">
        <v>124631</v>
      </c>
      <c r="R26" s="4">
        <f>SUM(R4:R25)</f>
        <v>564382</v>
      </c>
    </row>
  </sheetData>
  <mergeCells count="7">
    <mergeCell ref="A1:R1"/>
    <mergeCell ref="A2:A3"/>
    <mergeCell ref="B2:E2"/>
    <mergeCell ref="F2:I2"/>
    <mergeCell ref="J2:M2"/>
    <mergeCell ref="N2:Q2"/>
    <mergeCell ref="R2:R3"/>
  </mergeCells>
  <phoneticPr fontId="18" type="noConversion"/>
  <printOptions horizontalCentered="1"/>
  <pageMargins left="0.70866141732283472" right="0.70866141732283472" top="1.0629921259842521" bottom="1.0629921259842521" header="0.74803149606299213" footer="0.74803149606299213"/>
  <pageSetup paperSize="9" scale="86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/>
  </sheetViews>
  <sheetFormatPr defaultRowHeight="16.5" customHeight="1" x14ac:dyDescent="0.25"/>
  <cols>
    <col min="1" max="1" width="8.375" customWidth="1"/>
    <col min="2" max="5" width="9.125" customWidth="1"/>
    <col min="6" max="6" width="11.875" customWidth="1"/>
    <col min="7" max="11" width="8.625" customWidth="1"/>
    <col min="12" max="16" width="9.125" customWidth="1"/>
    <col min="17" max="17" width="12.75" customWidth="1"/>
    <col min="18" max="1024" width="8.375" customWidth="1"/>
    <col min="1025" max="1025" width="9" customWidth="1"/>
  </cols>
  <sheetData>
    <row r="1" spans="1:17" x14ac:dyDescent="0.25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5" t="s">
        <v>34</v>
      </c>
      <c r="B2" s="16" t="s">
        <v>35</v>
      </c>
      <c r="C2" s="16"/>
      <c r="D2" s="16"/>
      <c r="E2" s="16"/>
      <c r="F2" s="16"/>
      <c r="G2" s="16" t="s">
        <v>36</v>
      </c>
      <c r="H2" s="16"/>
      <c r="I2" s="16"/>
      <c r="J2" s="16"/>
      <c r="K2" s="16"/>
      <c r="L2" s="16" t="s">
        <v>37</v>
      </c>
      <c r="M2" s="16"/>
      <c r="N2" s="16"/>
      <c r="O2" s="16"/>
      <c r="P2" s="16"/>
      <c r="Q2" s="17" t="s">
        <v>38</v>
      </c>
    </row>
    <row r="3" spans="1:17" x14ac:dyDescent="0.25">
      <c r="A3" s="15"/>
      <c r="B3" s="2" t="s">
        <v>39</v>
      </c>
      <c r="C3" s="2" t="s">
        <v>40</v>
      </c>
      <c r="D3" s="2" t="s">
        <v>41</v>
      </c>
      <c r="E3" s="2" t="s">
        <v>42</v>
      </c>
      <c r="F3" s="2" t="s">
        <v>43</v>
      </c>
      <c r="G3" s="2" t="s">
        <v>39</v>
      </c>
      <c r="H3" s="2" t="s">
        <v>40</v>
      </c>
      <c r="I3" s="2" t="s">
        <v>41</v>
      </c>
      <c r="J3" s="2" t="s">
        <v>42</v>
      </c>
      <c r="K3" s="2" t="s">
        <v>43</v>
      </c>
      <c r="L3" s="2" t="s">
        <v>39</v>
      </c>
      <c r="M3" s="2" t="s">
        <v>40</v>
      </c>
      <c r="N3" s="2" t="s">
        <v>41</v>
      </c>
      <c r="O3" s="2" t="s">
        <v>42</v>
      </c>
      <c r="P3" s="2" t="s">
        <v>43</v>
      </c>
      <c r="Q3" s="17"/>
    </row>
    <row r="4" spans="1:17" x14ac:dyDescent="0.25">
      <c r="A4" s="8" t="s">
        <v>11</v>
      </c>
      <c r="B4" s="9">
        <v>179</v>
      </c>
      <c r="C4" s="9">
        <v>459</v>
      </c>
      <c r="D4" s="9">
        <v>557</v>
      </c>
      <c r="E4" s="9">
        <v>599</v>
      </c>
      <c r="F4" s="9">
        <f t="shared" ref="F4:F25" si="0">SUM(B4:E4)</f>
        <v>1794</v>
      </c>
      <c r="G4" s="9">
        <v>0</v>
      </c>
      <c r="H4" s="9">
        <v>0</v>
      </c>
      <c r="I4" s="9">
        <v>0</v>
      </c>
      <c r="J4" s="9">
        <v>0</v>
      </c>
      <c r="K4" s="9">
        <f t="shared" ref="K4:K25" si="1">SUM(G4:J4)</f>
        <v>0</v>
      </c>
      <c r="L4" s="9">
        <v>104</v>
      </c>
      <c r="M4" s="9">
        <v>198</v>
      </c>
      <c r="N4" s="9">
        <v>240</v>
      </c>
      <c r="O4" s="9">
        <v>230</v>
      </c>
      <c r="P4" s="9">
        <f t="shared" ref="P4:P25" si="2">SUM(L4:O4)</f>
        <v>772</v>
      </c>
      <c r="Q4" s="10">
        <f t="shared" ref="Q4:Q25" si="3">SUM(F4,K4,P4)</f>
        <v>2566</v>
      </c>
    </row>
    <row r="5" spans="1:17" x14ac:dyDescent="0.25">
      <c r="A5" s="8" t="s">
        <v>44</v>
      </c>
      <c r="B5" s="9">
        <v>80</v>
      </c>
      <c r="C5" s="9">
        <v>144</v>
      </c>
      <c r="D5" s="9">
        <v>169</v>
      </c>
      <c r="E5" s="9">
        <v>182</v>
      </c>
      <c r="F5" s="9">
        <f t="shared" si="0"/>
        <v>575</v>
      </c>
      <c r="G5" s="9">
        <v>0</v>
      </c>
      <c r="H5" s="9">
        <v>0</v>
      </c>
      <c r="I5" s="9">
        <v>0</v>
      </c>
      <c r="J5" s="9">
        <v>0</v>
      </c>
      <c r="K5" s="9">
        <f t="shared" si="1"/>
        <v>0</v>
      </c>
      <c r="L5" s="9">
        <v>52</v>
      </c>
      <c r="M5" s="9">
        <v>50</v>
      </c>
      <c r="N5" s="9">
        <v>66</v>
      </c>
      <c r="O5" s="9">
        <v>46</v>
      </c>
      <c r="P5" s="9">
        <f t="shared" si="2"/>
        <v>214</v>
      </c>
      <c r="Q5" s="10">
        <f t="shared" si="3"/>
        <v>789</v>
      </c>
    </row>
    <row r="6" spans="1:17" x14ac:dyDescent="0.25">
      <c r="A6" s="8" t="s">
        <v>13</v>
      </c>
      <c r="B6" s="9">
        <v>97</v>
      </c>
      <c r="C6" s="9">
        <v>278</v>
      </c>
      <c r="D6" s="9">
        <v>596</v>
      </c>
      <c r="E6" s="9">
        <v>628</v>
      </c>
      <c r="F6" s="9">
        <f t="shared" si="0"/>
        <v>1599</v>
      </c>
      <c r="G6" s="9">
        <v>0</v>
      </c>
      <c r="H6" s="9">
        <v>0</v>
      </c>
      <c r="I6" s="9">
        <v>0</v>
      </c>
      <c r="J6" s="9">
        <v>0</v>
      </c>
      <c r="K6" s="9">
        <f t="shared" si="1"/>
        <v>0</v>
      </c>
      <c r="L6" s="9">
        <v>235</v>
      </c>
      <c r="M6" s="9">
        <v>418</v>
      </c>
      <c r="N6" s="9">
        <v>545</v>
      </c>
      <c r="O6" s="9">
        <v>526</v>
      </c>
      <c r="P6" s="9">
        <f t="shared" si="2"/>
        <v>1724</v>
      </c>
      <c r="Q6" s="10">
        <f t="shared" si="3"/>
        <v>3323</v>
      </c>
    </row>
    <row r="7" spans="1:17" x14ac:dyDescent="0.25">
      <c r="A7" s="8" t="s">
        <v>45</v>
      </c>
      <c r="B7" s="9">
        <v>26</v>
      </c>
      <c r="C7" s="9">
        <v>202</v>
      </c>
      <c r="D7" s="9">
        <v>254</v>
      </c>
      <c r="E7" s="9">
        <v>276</v>
      </c>
      <c r="F7" s="9">
        <f t="shared" si="0"/>
        <v>758</v>
      </c>
      <c r="G7" s="9">
        <v>0</v>
      </c>
      <c r="H7" s="9">
        <v>0</v>
      </c>
      <c r="I7" s="9">
        <v>0</v>
      </c>
      <c r="J7" s="9">
        <v>0</v>
      </c>
      <c r="K7" s="9">
        <f t="shared" si="1"/>
        <v>0</v>
      </c>
      <c r="L7" s="9">
        <v>157</v>
      </c>
      <c r="M7" s="9">
        <v>259</v>
      </c>
      <c r="N7" s="9">
        <v>256</v>
      </c>
      <c r="O7" s="9">
        <v>232</v>
      </c>
      <c r="P7" s="9">
        <f t="shared" si="2"/>
        <v>904</v>
      </c>
      <c r="Q7" s="10">
        <f t="shared" si="3"/>
        <v>1662</v>
      </c>
    </row>
    <row r="8" spans="1:17" x14ac:dyDescent="0.25">
      <c r="A8" s="8" t="s">
        <v>46</v>
      </c>
      <c r="B8" s="9">
        <v>1</v>
      </c>
      <c r="C8" s="9">
        <v>52</v>
      </c>
      <c r="D8" s="9">
        <v>72</v>
      </c>
      <c r="E8" s="9">
        <v>72</v>
      </c>
      <c r="F8" s="9">
        <f t="shared" si="0"/>
        <v>197</v>
      </c>
      <c r="G8" s="9">
        <v>0</v>
      </c>
      <c r="H8" s="9">
        <v>0</v>
      </c>
      <c r="I8" s="9">
        <v>0</v>
      </c>
      <c r="J8" s="9">
        <v>0</v>
      </c>
      <c r="K8" s="9">
        <f t="shared" si="1"/>
        <v>0</v>
      </c>
      <c r="L8" s="9">
        <v>41</v>
      </c>
      <c r="M8" s="9">
        <v>65</v>
      </c>
      <c r="N8" s="9">
        <v>62</v>
      </c>
      <c r="O8" s="9">
        <v>56</v>
      </c>
      <c r="P8" s="9">
        <f t="shared" si="2"/>
        <v>224</v>
      </c>
      <c r="Q8" s="10">
        <f t="shared" si="3"/>
        <v>421</v>
      </c>
    </row>
    <row r="9" spans="1:17" x14ac:dyDescent="0.25">
      <c r="A9" s="8" t="s">
        <v>16</v>
      </c>
      <c r="B9" s="9">
        <v>61</v>
      </c>
      <c r="C9" s="9">
        <v>154</v>
      </c>
      <c r="D9" s="9">
        <v>262</v>
      </c>
      <c r="E9" s="9">
        <v>254</v>
      </c>
      <c r="F9" s="9">
        <f t="shared" si="0"/>
        <v>731</v>
      </c>
      <c r="G9" s="9">
        <v>5</v>
      </c>
      <c r="H9" s="9">
        <v>9</v>
      </c>
      <c r="I9" s="9">
        <v>4</v>
      </c>
      <c r="J9" s="9">
        <v>5</v>
      </c>
      <c r="K9" s="9">
        <f t="shared" si="1"/>
        <v>23</v>
      </c>
      <c r="L9" s="9">
        <v>162</v>
      </c>
      <c r="M9" s="9">
        <v>200</v>
      </c>
      <c r="N9" s="9">
        <v>251</v>
      </c>
      <c r="O9" s="9">
        <v>238</v>
      </c>
      <c r="P9" s="9">
        <f t="shared" si="2"/>
        <v>851</v>
      </c>
      <c r="Q9" s="10">
        <f t="shared" si="3"/>
        <v>1605</v>
      </c>
    </row>
    <row r="10" spans="1:17" x14ac:dyDescent="0.25">
      <c r="A10" s="8" t="s">
        <v>17</v>
      </c>
      <c r="B10" s="9">
        <v>80</v>
      </c>
      <c r="C10" s="9">
        <v>227</v>
      </c>
      <c r="D10" s="9">
        <v>225</v>
      </c>
      <c r="E10" s="9">
        <v>224</v>
      </c>
      <c r="F10" s="9">
        <f t="shared" si="0"/>
        <v>756</v>
      </c>
      <c r="G10" s="9">
        <v>0</v>
      </c>
      <c r="H10" s="9">
        <v>0</v>
      </c>
      <c r="I10" s="9">
        <v>0</v>
      </c>
      <c r="J10" s="9">
        <v>0</v>
      </c>
      <c r="K10" s="9">
        <f t="shared" si="1"/>
        <v>0</v>
      </c>
      <c r="L10" s="9">
        <v>30</v>
      </c>
      <c r="M10" s="9">
        <v>43</v>
      </c>
      <c r="N10" s="9">
        <v>51</v>
      </c>
      <c r="O10" s="9">
        <v>50</v>
      </c>
      <c r="P10" s="9">
        <f t="shared" si="2"/>
        <v>174</v>
      </c>
      <c r="Q10" s="10">
        <f t="shared" si="3"/>
        <v>930</v>
      </c>
    </row>
    <row r="11" spans="1:17" x14ac:dyDescent="0.25">
      <c r="A11" s="8" t="s">
        <v>18</v>
      </c>
      <c r="B11" s="9">
        <v>10</v>
      </c>
      <c r="C11" s="9">
        <v>103</v>
      </c>
      <c r="D11" s="9">
        <v>179</v>
      </c>
      <c r="E11" s="9">
        <v>209</v>
      </c>
      <c r="F11" s="9">
        <f t="shared" si="0"/>
        <v>501</v>
      </c>
      <c r="G11" s="9">
        <v>8</v>
      </c>
      <c r="H11" s="9">
        <v>6</v>
      </c>
      <c r="I11" s="9">
        <v>1</v>
      </c>
      <c r="J11" s="9">
        <v>4</v>
      </c>
      <c r="K11" s="9">
        <f t="shared" si="1"/>
        <v>19</v>
      </c>
      <c r="L11" s="9">
        <v>33</v>
      </c>
      <c r="M11" s="9">
        <v>110</v>
      </c>
      <c r="N11" s="9">
        <v>116</v>
      </c>
      <c r="O11" s="9">
        <v>125</v>
      </c>
      <c r="P11" s="9">
        <f t="shared" si="2"/>
        <v>384</v>
      </c>
      <c r="Q11" s="10">
        <f t="shared" si="3"/>
        <v>904</v>
      </c>
    </row>
    <row r="12" spans="1:17" x14ac:dyDescent="0.25">
      <c r="A12" s="8" t="s">
        <v>19</v>
      </c>
      <c r="B12" s="9">
        <v>56</v>
      </c>
      <c r="C12" s="9">
        <v>83</v>
      </c>
      <c r="D12" s="9">
        <v>120</v>
      </c>
      <c r="E12" s="9">
        <v>128</v>
      </c>
      <c r="F12" s="9">
        <f t="shared" si="0"/>
        <v>387</v>
      </c>
      <c r="G12" s="9">
        <v>0</v>
      </c>
      <c r="H12" s="9">
        <v>0</v>
      </c>
      <c r="I12" s="9">
        <v>0</v>
      </c>
      <c r="J12" s="9">
        <v>0</v>
      </c>
      <c r="K12" s="9">
        <f t="shared" si="1"/>
        <v>0</v>
      </c>
      <c r="L12" s="9">
        <v>20</v>
      </c>
      <c r="M12" s="9">
        <v>43</v>
      </c>
      <c r="N12" s="9">
        <v>58</v>
      </c>
      <c r="O12" s="9">
        <v>59</v>
      </c>
      <c r="P12" s="9">
        <f t="shared" si="2"/>
        <v>180</v>
      </c>
      <c r="Q12" s="10">
        <f t="shared" si="3"/>
        <v>567</v>
      </c>
    </row>
    <row r="13" spans="1:17" x14ac:dyDescent="0.25">
      <c r="A13" s="8" t="s">
        <v>20</v>
      </c>
      <c r="B13" s="9">
        <v>3</v>
      </c>
      <c r="C13" s="9">
        <v>24</v>
      </c>
      <c r="D13" s="9">
        <v>35</v>
      </c>
      <c r="E13" s="9">
        <v>38</v>
      </c>
      <c r="F13" s="9">
        <f t="shared" si="0"/>
        <v>100</v>
      </c>
      <c r="G13" s="9">
        <v>0</v>
      </c>
      <c r="H13" s="9">
        <v>0</v>
      </c>
      <c r="I13" s="9">
        <v>0</v>
      </c>
      <c r="J13" s="9">
        <v>0</v>
      </c>
      <c r="K13" s="9">
        <f t="shared" si="1"/>
        <v>0</v>
      </c>
      <c r="L13" s="9">
        <v>42</v>
      </c>
      <c r="M13" s="9">
        <v>45</v>
      </c>
      <c r="N13" s="9">
        <v>79</v>
      </c>
      <c r="O13" s="9">
        <v>63</v>
      </c>
      <c r="P13" s="9">
        <f t="shared" si="2"/>
        <v>229</v>
      </c>
      <c r="Q13" s="10">
        <f t="shared" si="3"/>
        <v>329</v>
      </c>
    </row>
    <row r="14" spans="1:17" x14ac:dyDescent="0.25">
      <c r="A14" s="8" t="s">
        <v>21</v>
      </c>
      <c r="B14" s="9">
        <v>116</v>
      </c>
      <c r="C14" s="9">
        <v>282</v>
      </c>
      <c r="D14" s="9">
        <v>329</v>
      </c>
      <c r="E14" s="9">
        <v>333</v>
      </c>
      <c r="F14" s="9">
        <f t="shared" si="0"/>
        <v>1060</v>
      </c>
      <c r="G14" s="9">
        <v>0</v>
      </c>
      <c r="H14" s="9">
        <v>0</v>
      </c>
      <c r="I14" s="9">
        <v>0</v>
      </c>
      <c r="J14" s="9">
        <v>0</v>
      </c>
      <c r="K14" s="9">
        <f t="shared" si="1"/>
        <v>0</v>
      </c>
      <c r="L14" s="9">
        <v>51</v>
      </c>
      <c r="M14" s="9">
        <v>69</v>
      </c>
      <c r="N14" s="9">
        <v>82</v>
      </c>
      <c r="O14" s="9">
        <v>61</v>
      </c>
      <c r="P14" s="9">
        <f t="shared" si="2"/>
        <v>263</v>
      </c>
      <c r="Q14" s="10">
        <f t="shared" si="3"/>
        <v>1323</v>
      </c>
    </row>
    <row r="15" spans="1:17" x14ac:dyDescent="0.25">
      <c r="A15" s="8" t="s">
        <v>22</v>
      </c>
      <c r="B15" s="9">
        <v>3</v>
      </c>
      <c r="C15" s="9">
        <v>21</v>
      </c>
      <c r="D15" s="9">
        <v>32</v>
      </c>
      <c r="E15" s="9">
        <v>24</v>
      </c>
      <c r="F15" s="9">
        <f t="shared" si="0"/>
        <v>80</v>
      </c>
      <c r="G15" s="9">
        <v>0</v>
      </c>
      <c r="H15" s="9">
        <v>0</v>
      </c>
      <c r="I15" s="9">
        <v>0</v>
      </c>
      <c r="J15" s="9">
        <v>0</v>
      </c>
      <c r="K15" s="9">
        <f t="shared" si="1"/>
        <v>0</v>
      </c>
      <c r="L15" s="9">
        <v>19</v>
      </c>
      <c r="M15" s="9">
        <v>21</v>
      </c>
      <c r="N15" s="9">
        <v>10</v>
      </c>
      <c r="O15" s="9">
        <v>18</v>
      </c>
      <c r="P15" s="9">
        <f t="shared" si="2"/>
        <v>68</v>
      </c>
      <c r="Q15" s="10">
        <f t="shared" si="3"/>
        <v>148</v>
      </c>
    </row>
    <row r="16" spans="1:17" x14ac:dyDescent="0.25">
      <c r="A16" s="8" t="s">
        <v>23</v>
      </c>
      <c r="B16" s="9">
        <v>14</v>
      </c>
      <c r="C16" s="9">
        <v>59</v>
      </c>
      <c r="D16" s="9">
        <v>51</v>
      </c>
      <c r="E16" s="9">
        <v>39</v>
      </c>
      <c r="F16" s="9">
        <f t="shared" si="0"/>
        <v>163</v>
      </c>
      <c r="G16" s="9">
        <v>0</v>
      </c>
      <c r="H16" s="9">
        <v>0</v>
      </c>
      <c r="I16" s="9">
        <v>0</v>
      </c>
      <c r="J16" s="9">
        <v>0</v>
      </c>
      <c r="K16" s="9">
        <f t="shared" si="1"/>
        <v>0</v>
      </c>
      <c r="L16" s="9">
        <v>12</v>
      </c>
      <c r="M16" s="9">
        <v>14</v>
      </c>
      <c r="N16" s="9">
        <v>12</v>
      </c>
      <c r="O16" s="9">
        <v>16</v>
      </c>
      <c r="P16" s="9">
        <f t="shared" si="2"/>
        <v>54</v>
      </c>
      <c r="Q16" s="10">
        <f t="shared" si="3"/>
        <v>217</v>
      </c>
    </row>
    <row r="17" spans="1:17" x14ac:dyDescent="0.25">
      <c r="A17" s="8" t="s">
        <v>24</v>
      </c>
      <c r="B17" s="9">
        <v>109</v>
      </c>
      <c r="C17" s="9">
        <v>345</v>
      </c>
      <c r="D17" s="9">
        <v>473</v>
      </c>
      <c r="E17" s="9">
        <v>467</v>
      </c>
      <c r="F17" s="9">
        <f t="shared" si="0"/>
        <v>1394</v>
      </c>
      <c r="G17" s="9">
        <v>26</v>
      </c>
      <c r="H17" s="9">
        <v>33</v>
      </c>
      <c r="I17" s="9">
        <v>28</v>
      </c>
      <c r="J17" s="9">
        <v>33</v>
      </c>
      <c r="K17" s="9">
        <f t="shared" si="1"/>
        <v>120</v>
      </c>
      <c r="L17" s="9">
        <v>134</v>
      </c>
      <c r="M17" s="9">
        <v>141</v>
      </c>
      <c r="N17" s="9">
        <v>150</v>
      </c>
      <c r="O17" s="9">
        <v>162</v>
      </c>
      <c r="P17" s="9">
        <f t="shared" si="2"/>
        <v>587</v>
      </c>
      <c r="Q17" s="10">
        <f t="shared" si="3"/>
        <v>2101</v>
      </c>
    </row>
    <row r="18" spans="1:17" x14ac:dyDescent="0.25">
      <c r="A18" s="8" t="s">
        <v>47</v>
      </c>
      <c r="B18" s="9">
        <v>143</v>
      </c>
      <c r="C18" s="9">
        <v>477</v>
      </c>
      <c r="D18" s="9">
        <v>590</v>
      </c>
      <c r="E18" s="9">
        <v>654</v>
      </c>
      <c r="F18" s="9">
        <f t="shared" si="0"/>
        <v>1864</v>
      </c>
      <c r="G18" s="9">
        <v>0</v>
      </c>
      <c r="H18" s="9">
        <v>0</v>
      </c>
      <c r="I18" s="9">
        <v>0</v>
      </c>
      <c r="J18" s="9">
        <v>0</v>
      </c>
      <c r="K18" s="9">
        <f t="shared" si="1"/>
        <v>0</v>
      </c>
      <c r="L18" s="9">
        <v>112</v>
      </c>
      <c r="M18" s="9">
        <v>93</v>
      </c>
      <c r="N18" s="9">
        <v>96</v>
      </c>
      <c r="O18" s="9">
        <v>95</v>
      </c>
      <c r="P18" s="9">
        <f t="shared" si="2"/>
        <v>396</v>
      </c>
      <c r="Q18" s="10">
        <f t="shared" si="3"/>
        <v>2260</v>
      </c>
    </row>
    <row r="19" spans="1:17" x14ac:dyDescent="0.25">
      <c r="A19" s="8" t="s">
        <v>26</v>
      </c>
      <c r="B19" s="9">
        <v>71</v>
      </c>
      <c r="C19" s="9">
        <v>512</v>
      </c>
      <c r="D19" s="9">
        <v>742</v>
      </c>
      <c r="E19" s="9">
        <v>741</v>
      </c>
      <c r="F19" s="9">
        <f t="shared" si="0"/>
        <v>2066</v>
      </c>
      <c r="G19" s="9">
        <v>0</v>
      </c>
      <c r="H19" s="9">
        <v>0</v>
      </c>
      <c r="I19" s="9">
        <v>0</v>
      </c>
      <c r="J19" s="9">
        <v>0</v>
      </c>
      <c r="K19" s="9">
        <f t="shared" si="1"/>
        <v>0</v>
      </c>
      <c r="L19" s="9">
        <v>185</v>
      </c>
      <c r="M19" s="9">
        <v>248</v>
      </c>
      <c r="N19" s="9">
        <v>215</v>
      </c>
      <c r="O19" s="9">
        <v>235</v>
      </c>
      <c r="P19" s="9">
        <f t="shared" si="2"/>
        <v>883</v>
      </c>
      <c r="Q19" s="10">
        <f t="shared" si="3"/>
        <v>2949</v>
      </c>
    </row>
    <row r="20" spans="1:17" x14ac:dyDescent="0.25">
      <c r="A20" s="8" t="s">
        <v>27</v>
      </c>
      <c r="B20" s="9">
        <v>1</v>
      </c>
      <c r="C20" s="9">
        <v>3</v>
      </c>
      <c r="D20" s="9">
        <v>5</v>
      </c>
      <c r="E20" s="9">
        <v>6</v>
      </c>
      <c r="F20" s="9">
        <f t="shared" si="0"/>
        <v>15</v>
      </c>
      <c r="G20" s="9">
        <v>0</v>
      </c>
      <c r="H20" s="9">
        <v>0</v>
      </c>
      <c r="I20" s="9">
        <v>0</v>
      </c>
      <c r="J20" s="9">
        <v>0</v>
      </c>
      <c r="K20" s="9">
        <f t="shared" si="1"/>
        <v>0</v>
      </c>
      <c r="L20" s="9">
        <v>1</v>
      </c>
      <c r="M20" s="9">
        <v>0</v>
      </c>
      <c r="N20" s="9">
        <v>2</v>
      </c>
      <c r="O20" s="9">
        <v>1</v>
      </c>
      <c r="P20" s="9">
        <f t="shared" si="2"/>
        <v>4</v>
      </c>
      <c r="Q20" s="10">
        <f t="shared" si="3"/>
        <v>19</v>
      </c>
    </row>
    <row r="21" spans="1:17" x14ac:dyDescent="0.25">
      <c r="A21" s="8" t="s">
        <v>29</v>
      </c>
      <c r="B21" s="9">
        <v>13</v>
      </c>
      <c r="C21" s="9">
        <v>49</v>
      </c>
      <c r="D21" s="9">
        <v>79</v>
      </c>
      <c r="E21" s="9">
        <v>95</v>
      </c>
      <c r="F21" s="9">
        <f t="shared" si="0"/>
        <v>236</v>
      </c>
      <c r="G21" s="9">
        <v>0</v>
      </c>
      <c r="H21" s="9">
        <v>0</v>
      </c>
      <c r="I21" s="9">
        <v>0</v>
      </c>
      <c r="J21" s="9">
        <v>0</v>
      </c>
      <c r="K21" s="9">
        <f t="shared" si="1"/>
        <v>0</v>
      </c>
      <c r="L21" s="9">
        <v>27</v>
      </c>
      <c r="M21" s="9">
        <v>48</v>
      </c>
      <c r="N21" s="9">
        <v>44</v>
      </c>
      <c r="O21" s="9">
        <v>23</v>
      </c>
      <c r="P21" s="9">
        <f t="shared" si="2"/>
        <v>142</v>
      </c>
      <c r="Q21" s="10">
        <f t="shared" si="3"/>
        <v>378</v>
      </c>
    </row>
    <row r="22" spans="1:17" x14ac:dyDescent="0.25">
      <c r="A22" s="8" t="s">
        <v>28</v>
      </c>
      <c r="B22" s="9">
        <v>0</v>
      </c>
      <c r="C22" s="9">
        <v>3</v>
      </c>
      <c r="D22" s="9">
        <v>56</v>
      </c>
      <c r="E22" s="9">
        <v>49</v>
      </c>
      <c r="F22" s="9">
        <f t="shared" si="0"/>
        <v>108</v>
      </c>
      <c r="G22" s="9">
        <v>0</v>
      </c>
      <c r="H22" s="9">
        <v>0</v>
      </c>
      <c r="I22" s="9">
        <v>0</v>
      </c>
      <c r="J22" s="9">
        <v>0</v>
      </c>
      <c r="K22" s="9">
        <f t="shared" si="1"/>
        <v>0</v>
      </c>
      <c r="L22" s="9">
        <v>11</v>
      </c>
      <c r="M22" s="9">
        <v>43</v>
      </c>
      <c r="N22" s="9">
        <v>34</v>
      </c>
      <c r="O22" s="9">
        <v>36</v>
      </c>
      <c r="P22" s="9">
        <f t="shared" si="2"/>
        <v>124</v>
      </c>
      <c r="Q22" s="10">
        <f t="shared" si="3"/>
        <v>232</v>
      </c>
    </row>
    <row r="23" spans="1:17" x14ac:dyDescent="0.25">
      <c r="A23" s="8" t="s">
        <v>30</v>
      </c>
      <c r="B23" s="9">
        <v>3</v>
      </c>
      <c r="C23" s="9">
        <v>8</v>
      </c>
      <c r="D23" s="9">
        <v>9</v>
      </c>
      <c r="E23" s="9">
        <v>13</v>
      </c>
      <c r="F23" s="9">
        <f t="shared" si="0"/>
        <v>33</v>
      </c>
      <c r="G23" s="9">
        <v>0</v>
      </c>
      <c r="H23" s="9">
        <v>0</v>
      </c>
      <c r="I23" s="9">
        <v>0</v>
      </c>
      <c r="J23" s="9">
        <v>0</v>
      </c>
      <c r="K23" s="9">
        <f t="shared" si="1"/>
        <v>0</v>
      </c>
      <c r="L23" s="9">
        <v>6</v>
      </c>
      <c r="M23" s="9">
        <v>14</v>
      </c>
      <c r="N23" s="9">
        <v>14</v>
      </c>
      <c r="O23" s="9">
        <v>9</v>
      </c>
      <c r="P23" s="9">
        <f t="shared" si="2"/>
        <v>43</v>
      </c>
      <c r="Q23" s="10">
        <f t="shared" si="3"/>
        <v>76</v>
      </c>
    </row>
    <row r="24" spans="1:17" x14ac:dyDescent="0.25">
      <c r="A24" s="8" t="s">
        <v>31</v>
      </c>
      <c r="B24" s="9">
        <v>0</v>
      </c>
      <c r="C24" s="9">
        <v>8</v>
      </c>
      <c r="D24" s="9">
        <v>6</v>
      </c>
      <c r="E24" s="9">
        <v>10</v>
      </c>
      <c r="F24" s="9">
        <f t="shared" si="0"/>
        <v>24</v>
      </c>
      <c r="G24" s="9">
        <v>0</v>
      </c>
      <c r="H24" s="9">
        <v>0</v>
      </c>
      <c r="I24" s="9">
        <v>0</v>
      </c>
      <c r="J24" s="9">
        <v>0</v>
      </c>
      <c r="K24" s="9">
        <f t="shared" si="1"/>
        <v>0</v>
      </c>
      <c r="L24" s="9">
        <v>1</v>
      </c>
      <c r="M24" s="9">
        <v>0</v>
      </c>
      <c r="N24" s="9">
        <v>0</v>
      </c>
      <c r="O24" s="9">
        <v>0</v>
      </c>
      <c r="P24" s="9">
        <f t="shared" si="2"/>
        <v>1</v>
      </c>
      <c r="Q24" s="10">
        <f t="shared" si="3"/>
        <v>25</v>
      </c>
    </row>
    <row r="25" spans="1:17" x14ac:dyDescent="0.25">
      <c r="A25" s="8" t="s">
        <v>32</v>
      </c>
      <c r="B25" s="9">
        <v>2</v>
      </c>
      <c r="C25" s="9">
        <v>1</v>
      </c>
      <c r="D25" s="9">
        <v>0</v>
      </c>
      <c r="E25" s="9">
        <v>0</v>
      </c>
      <c r="F25" s="9">
        <f t="shared" si="0"/>
        <v>3</v>
      </c>
      <c r="G25" s="9">
        <v>0</v>
      </c>
      <c r="H25" s="9">
        <v>0</v>
      </c>
      <c r="I25" s="9">
        <v>0</v>
      </c>
      <c r="J25" s="9">
        <v>0</v>
      </c>
      <c r="K25" s="9">
        <f t="shared" si="1"/>
        <v>0</v>
      </c>
      <c r="L25" s="9">
        <v>0</v>
      </c>
      <c r="M25" s="9">
        <v>0</v>
      </c>
      <c r="N25" s="9">
        <v>0</v>
      </c>
      <c r="O25" s="9">
        <v>0</v>
      </c>
      <c r="P25" s="9">
        <f t="shared" si="2"/>
        <v>0</v>
      </c>
      <c r="Q25" s="10">
        <f t="shared" si="3"/>
        <v>3</v>
      </c>
    </row>
    <row r="26" spans="1:17" ht="17.25" thickBot="1" x14ac:dyDescent="0.3">
      <c r="A26" s="11" t="s">
        <v>38</v>
      </c>
      <c r="B26" s="12">
        <f t="shared" ref="B26:Q26" si="4">SUM(B4:B25)</f>
        <v>1068</v>
      </c>
      <c r="C26" s="12">
        <f t="shared" si="4"/>
        <v>3494</v>
      </c>
      <c r="D26" s="12">
        <f t="shared" si="4"/>
        <v>4841</v>
      </c>
      <c r="E26" s="12">
        <f t="shared" si="4"/>
        <v>5041</v>
      </c>
      <c r="F26" s="12">
        <f t="shared" si="4"/>
        <v>14444</v>
      </c>
      <c r="G26" s="12">
        <f t="shared" si="4"/>
        <v>39</v>
      </c>
      <c r="H26" s="12">
        <f t="shared" si="4"/>
        <v>48</v>
      </c>
      <c r="I26" s="12">
        <f t="shared" si="4"/>
        <v>33</v>
      </c>
      <c r="J26" s="12">
        <f t="shared" si="4"/>
        <v>42</v>
      </c>
      <c r="K26" s="12">
        <f t="shared" si="4"/>
        <v>162</v>
      </c>
      <c r="L26" s="12">
        <f t="shared" si="4"/>
        <v>1435</v>
      </c>
      <c r="M26" s="12">
        <f t="shared" si="4"/>
        <v>2122</v>
      </c>
      <c r="N26" s="12">
        <f t="shared" si="4"/>
        <v>2383</v>
      </c>
      <c r="O26" s="12">
        <f t="shared" si="4"/>
        <v>2281</v>
      </c>
      <c r="P26" s="12">
        <f t="shared" si="4"/>
        <v>8221</v>
      </c>
      <c r="Q26" s="13">
        <f t="shared" si="4"/>
        <v>22827</v>
      </c>
    </row>
    <row r="27" spans="1:17" ht="17.25" customHeight="1" x14ac:dyDescent="0.25"/>
  </sheetData>
  <mergeCells count="6">
    <mergeCell ref="A1:Q1"/>
    <mergeCell ref="A2:A3"/>
    <mergeCell ref="B2:F2"/>
    <mergeCell ref="G2:K2"/>
    <mergeCell ref="L2:P2"/>
    <mergeCell ref="Q2:Q3"/>
  </mergeCells>
  <phoneticPr fontId="18" type="noConversion"/>
  <printOptions horizontalCentered="1"/>
  <pageMargins left="0.39370078740157483" right="0.39370078740157483" top="0.70866141732283472" bottom="0.70866141732283472" header="0.39370078740157483" footer="0.39370078740157483"/>
  <pageSetup paperSize="9" scale="87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workbookViewId="0"/>
  </sheetViews>
  <sheetFormatPr defaultRowHeight="16.5" customHeight="1" x14ac:dyDescent="0.25"/>
  <cols>
    <col min="1" max="1" width="7.375" style="18" customWidth="1"/>
    <col min="2" max="2" width="13.625" style="18" customWidth="1"/>
    <col min="3" max="3" width="7" style="18" customWidth="1"/>
    <col min="4" max="4" width="1" style="18" customWidth="1"/>
    <col min="5" max="5" width="8.625" style="19" customWidth="1"/>
    <col min="6" max="6" width="6.875" style="20" customWidth="1"/>
    <col min="7" max="7" width="7" style="20" customWidth="1"/>
    <col min="8" max="8" width="7.75" style="20" customWidth="1"/>
    <col min="9" max="10" width="9" style="20" customWidth="1"/>
    <col min="11" max="11" width="7.875" style="20" customWidth="1"/>
    <col min="12" max="12" width="7.75" style="20" customWidth="1"/>
    <col min="13" max="13" width="7.25" style="20" customWidth="1"/>
    <col min="14" max="14" width="4.875" style="20" customWidth="1"/>
    <col min="15" max="15" width="12.5" style="20" customWidth="1"/>
    <col min="16" max="16" width="14.125" style="20" customWidth="1"/>
    <col min="17" max="17" width="7" style="20" customWidth="1"/>
    <col min="18" max="19" width="8.5" style="20" customWidth="1"/>
    <col min="20" max="246" width="8.5" style="18" customWidth="1"/>
    <col min="247" max="247" width="10" style="18" customWidth="1"/>
    <col min="248" max="257" width="7.375" style="18" customWidth="1"/>
    <col min="258" max="1024" width="7.375" customWidth="1"/>
    <col min="1025" max="1025" width="9" customWidth="1"/>
  </cols>
  <sheetData>
    <row r="1" spans="2:28" s="18" customFormat="1" ht="24" customHeight="1" x14ac:dyDescent="0.25">
      <c r="B1" s="34" t="s">
        <v>48</v>
      </c>
      <c r="C1" s="34"/>
      <c r="D1" s="34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2:28" s="18" customFormat="1" ht="18.75" customHeight="1" x14ac:dyDescent="0.25">
      <c r="B2" s="35" t="s">
        <v>49</v>
      </c>
      <c r="C2" s="35"/>
      <c r="D2" s="35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28" s="18" customFormat="1" ht="18.75" customHeight="1" x14ac:dyDescent="0.25">
      <c r="E3" s="20"/>
      <c r="F3" s="21" t="s">
        <v>50</v>
      </c>
      <c r="G3" s="21" t="s">
        <v>51</v>
      </c>
      <c r="H3" s="21" t="s">
        <v>52</v>
      </c>
      <c r="I3" s="21" t="s">
        <v>53</v>
      </c>
      <c r="J3" s="21" t="s">
        <v>54</v>
      </c>
      <c r="K3" s="21" t="s">
        <v>55</v>
      </c>
      <c r="L3" s="21" t="s">
        <v>56</v>
      </c>
      <c r="M3" s="21" t="s">
        <v>57</v>
      </c>
      <c r="N3" s="21" t="s">
        <v>58</v>
      </c>
      <c r="O3" s="22"/>
      <c r="P3" s="23"/>
      <c r="Q3" s="23"/>
      <c r="R3" s="20"/>
      <c r="S3" s="20"/>
      <c r="T3" s="19"/>
      <c r="U3" s="20"/>
      <c r="V3" s="20"/>
      <c r="W3" s="20"/>
      <c r="X3" s="20"/>
    </row>
    <row r="4" spans="2:28" ht="15" customHeight="1" x14ac:dyDescent="0.25">
      <c r="B4" s="36" t="s">
        <v>59</v>
      </c>
      <c r="C4" s="36" t="s">
        <v>60</v>
      </c>
      <c r="D4" s="24"/>
      <c r="E4" s="20"/>
      <c r="F4" s="25"/>
      <c r="G4" s="25"/>
      <c r="H4" s="25"/>
      <c r="I4" s="25"/>
      <c r="J4" s="25"/>
      <c r="K4" s="25"/>
      <c r="L4" s="25"/>
      <c r="M4" s="26"/>
      <c r="N4" s="25"/>
      <c r="O4" s="27"/>
      <c r="P4" s="28"/>
      <c r="Q4" s="28"/>
      <c r="T4" s="19"/>
      <c r="U4" s="20"/>
      <c r="V4" s="20"/>
      <c r="W4" s="20"/>
      <c r="X4" s="20"/>
    </row>
    <row r="5" spans="2:28" ht="15" customHeight="1" x14ac:dyDescent="0.25">
      <c r="B5" s="36"/>
      <c r="C5" s="36"/>
      <c r="D5" s="24"/>
      <c r="E5" s="20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</row>
    <row r="6" spans="2:28" ht="15" customHeight="1" x14ac:dyDescent="0.25">
      <c r="B6" s="36"/>
      <c r="C6" s="36"/>
      <c r="D6" s="24"/>
      <c r="E6" s="20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  <c r="Q6" s="19"/>
    </row>
    <row r="7" spans="2:28" ht="15" customHeight="1" x14ac:dyDescent="0.25">
      <c r="B7" s="37" t="s">
        <v>61</v>
      </c>
      <c r="C7" s="38">
        <f>C10/C9</f>
        <v>0.72280825882806976</v>
      </c>
      <c r="D7" s="24"/>
      <c r="E7" s="20"/>
      <c r="P7" s="19"/>
      <c r="Q7" s="19"/>
    </row>
    <row r="8" spans="2:28" ht="15" customHeight="1" x14ac:dyDescent="0.25">
      <c r="B8" s="37"/>
      <c r="C8" s="38"/>
      <c r="D8" s="24"/>
      <c r="E8" s="18"/>
      <c r="F8" s="18"/>
      <c r="G8" s="18"/>
      <c r="H8" s="18"/>
      <c r="I8" s="18"/>
      <c r="P8" s="19"/>
      <c r="Q8" s="19"/>
    </row>
    <row r="9" spans="2:28" ht="15" customHeight="1" x14ac:dyDescent="0.25">
      <c r="B9" s="29" t="s">
        <v>62</v>
      </c>
      <c r="C9" s="30">
        <v>31094</v>
      </c>
      <c r="D9" s="24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</row>
    <row r="10" spans="2:28" ht="15" customHeight="1" x14ac:dyDescent="0.25">
      <c r="B10" s="31" t="s">
        <v>63</v>
      </c>
      <c r="C10" s="30">
        <v>22475</v>
      </c>
      <c r="D10" s="24"/>
      <c r="E10" s="32"/>
      <c r="F10" s="18"/>
      <c r="G10" s="18"/>
      <c r="H10" s="18"/>
      <c r="I10" s="18"/>
    </row>
    <row r="11" spans="2:28" s="20" customFormat="1" ht="16.5" customHeight="1" x14ac:dyDescent="0.25">
      <c r="B11" s="33" t="s">
        <v>64</v>
      </c>
      <c r="C11" s="18"/>
      <c r="D11" s="18"/>
      <c r="E11" s="18"/>
      <c r="F11" s="18"/>
      <c r="G11" s="18"/>
      <c r="H11" s="18"/>
      <c r="I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2:28" s="20" customFormat="1" ht="16.5" customHeight="1" x14ac:dyDescent="0.25">
      <c r="B12" s="33"/>
      <c r="C12" s="18"/>
      <c r="D12" s="18"/>
      <c r="E12" s="18"/>
      <c r="F12" s="18"/>
      <c r="G12" s="18"/>
      <c r="H12" s="18"/>
      <c r="I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2:28" s="20" customFormat="1" ht="16.5" customHeight="1" x14ac:dyDescent="0.25">
      <c r="B13" s="39" t="s">
        <v>65</v>
      </c>
      <c r="C13" s="39"/>
      <c r="D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2:28" s="20" customFormat="1" ht="16.5" customHeight="1" x14ac:dyDescent="0.25">
      <c r="B14" s="39"/>
      <c r="C14" s="39"/>
      <c r="D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2:28" s="20" customFormat="1" ht="16.5" customHeight="1" x14ac:dyDescent="0.25">
      <c r="B15" s="39"/>
      <c r="C15" s="39"/>
      <c r="D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2:28" s="20" customFormat="1" ht="16.5" customHeight="1" x14ac:dyDescent="0.25">
      <c r="B16" s="39"/>
      <c r="C16" s="39"/>
      <c r="D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2:28" s="20" customFormat="1" ht="16.5" customHeight="1" x14ac:dyDescent="0.25">
      <c r="B17" s="39"/>
      <c r="C17" s="39"/>
      <c r="D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2:28" ht="16.5" customHeight="1" x14ac:dyDescent="0.25">
      <c r="B18" s="39"/>
      <c r="C18" s="39"/>
    </row>
    <row r="22" spans="2:28" ht="16.5" customHeight="1" x14ac:dyDescent="0.25">
      <c r="E22" s="18"/>
      <c r="F22" s="18"/>
      <c r="G22" s="18"/>
      <c r="H22" s="18"/>
      <c r="I22" s="18"/>
      <c r="J22" s="18"/>
      <c r="K22" s="18"/>
      <c r="L22" s="18"/>
      <c r="M22" s="18"/>
    </row>
    <row r="23" spans="2:28" ht="16.5" customHeight="1" x14ac:dyDescent="0.25">
      <c r="E23" s="18"/>
      <c r="F23" s="18"/>
      <c r="G23" s="18"/>
      <c r="H23" s="18"/>
      <c r="I23" s="18"/>
      <c r="J23" s="18"/>
      <c r="K23" s="18"/>
      <c r="L23" s="18"/>
      <c r="M23" s="18"/>
    </row>
    <row r="24" spans="2:28" ht="16.5" customHeight="1" x14ac:dyDescent="0.25">
      <c r="E24" s="18"/>
      <c r="F24" s="18"/>
      <c r="G24" s="18"/>
      <c r="H24" s="18"/>
      <c r="I24" s="18"/>
      <c r="J24" s="18"/>
      <c r="K24" s="18"/>
      <c r="L24" s="18"/>
      <c r="M24" s="18"/>
    </row>
    <row r="25" spans="2:28" ht="16.5" customHeight="1" x14ac:dyDescent="0.25">
      <c r="E25" s="18"/>
      <c r="F25" s="18"/>
      <c r="G25" s="18"/>
      <c r="H25" s="18"/>
      <c r="I25" s="18"/>
      <c r="J25" s="18"/>
      <c r="K25" s="18"/>
      <c r="L25" s="18"/>
      <c r="M25" s="18"/>
    </row>
    <row r="26" spans="2:28" ht="16.5" customHeight="1" x14ac:dyDescent="0.25">
      <c r="E26" s="18"/>
      <c r="F26" s="18"/>
      <c r="G26" s="18"/>
      <c r="H26" s="18"/>
      <c r="I26" s="18"/>
      <c r="J26" s="18"/>
      <c r="K26" s="18"/>
      <c r="L26" s="18"/>
      <c r="M26" s="18"/>
    </row>
    <row r="27" spans="2:28" ht="16.5" customHeight="1" x14ac:dyDescent="0.25">
      <c r="E27" s="18"/>
      <c r="F27" s="18"/>
      <c r="G27" s="18"/>
      <c r="H27" s="18"/>
      <c r="I27" s="18"/>
      <c r="J27" s="18"/>
      <c r="K27" s="18"/>
      <c r="L27" s="18"/>
      <c r="M27" s="18"/>
    </row>
    <row r="28" spans="2:28" ht="16.5" customHeight="1" x14ac:dyDescent="0.25">
      <c r="E28" s="18"/>
      <c r="F28" s="18"/>
      <c r="G28" s="18"/>
      <c r="H28" s="18"/>
      <c r="I28" s="18"/>
      <c r="J28" s="18"/>
      <c r="K28" s="18"/>
      <c r="L28" s="18"/>
      <c r="M28" s="18"/>
    </row>
    <row r="29" spans="2:28" ht="16.5" customHeight="1" x14ac:dyDescent="0.25">
      <c r="E29" s="18"/>
      <c r="F29" s="18"/>
      <c r="G29" s="18"/>
      <c r="H29" s="18"/>
      <c r="I29" s="18"/>
      <c r="J29" s="18"/>
      <c r="K29" s="18"/>
      <c r="L29" s="18"/>
      <c r="M29" s="18"/>
    </row>
  </sheetData>
  <mergeCells count="7">
    <mergeCell ref="B13:C18"/>
    <mergeCell ref="B1:D1"/>
    <mergeCell ref="B2:D2"/>
    <mergeCell ref="B4:B6"/>
    <mergeCell ref="C4:C6"/>
    <mergeCell ref="B7:B8"/>
    <mergeCell ref="C7:C8"/>
  </mergeCells>
  <phoneticPr fontId="18" type="noConversion"/>
  <printOptions horizontalCentered="1"/>
  <pageMargins left="0.47204724409448801" right="0.47204724409448801" top="0.88543307086614198" bottom="0.94370078740157504" header="0.59015748031496096" footer="0.39370078740157505"/>
  <pageSetup paperSize="9" fitToWidth="0" fitToHeight="0" pageOrder="overThenDown" orientation="portrait" r:id="rId1"/>
  <headerFooter alignWithMargins="0">
    <oddFooter>&amp;C&amp;"Times New Roman Uni,Regular"&amp;10- &amp;P+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sqref="A1:E1"/>
    </sheetView>
  </sheetViews>
  <sheetFormatPr defaultRowHeight="16.5" customHeight="1" x14ac:dyDescent="0.25"/>
  <cols>
    <col min="1" max="1" width="20.125" customWidth="1"/>
    <col min="2" max="5" width="13.75" customWidth="1"/>
    <col min="6" max="1024" width="8.375" customWidth="1"/>
    <col min="1025" max="1025" width="9" customWidth="1"/>
  </cols>
  <sheetData>
    <row r="1" spans="1:5" ht="24.4" customHeight="1" x14ac:dyDescent="0.25">
      <c r="A1" s="48" t="s">
        <v>66</v>
      </c>
      <c r="B1" s="48"/>
      <c r="C1" s="48"/>
      <c r="D1" s="48"/>
      <c r="E1" s="48"/>
    </row>
    <row r="2" spans="1:5" ht="16.5" customHeight="1" x14ac:dyDescent="0.25">
      <c r="A2" s="49" t="s">
        <v>67</v>
      </c>
      <c r="B2" s="49" t="s">
        <v>68</v>
      </c>
      <c r="C2" s="49"/>
      <c r="D2" s="49" t="s">
        <v>69</v>
      </c>
      <c r="E2" s="49"/>
    </row>
    <row r="3" spans="1:5" ht="16.5" customHeight="1" x14ac:dyDescent="0.25">
      <c r="A3" s="49"/>
      <c r="B3" s="40" t="s">
        <v>70</v>
      </c>
      <c r="C3" s="40" t="s">
        <v>71</v>
      </c>
      <c r="D3" s="41" t="s">
        <v>70</v>
      </c>
      <c r="E3" s="40" t="s">
        <v>71</v>
      </c>
    </row>
    <row r="4" spans="1:5" ht="16.5" customHeight="1" x14ac:dyDescent="0.25">
      <c r="A4" s="42" t="s">
        <v>72</v>
      </c>
      <c r="B4" s="43">
        <v>842927</v>
      </c>
      <c r="C4" s="43">
        <v>564824</v>
      </c>
      <c r="D4" s="44">
        <v>31090</v>
      </c>
      <c r="E4" s="44">
        <v>22355</v>
      </c>
    </row>
    <row r="5" spans="1:5" ht="16.5" customHeight="1" x14ac:dyDescent="0.25">
      <c r="A5" s="45" t="s">
        <v>73</v>
      </c>
      <c r="B5" s="46"/>
      <c r="C5" s="46"/>
      <c r="D5" s="47"/>
      <c r="E5" s="47"/>
    </row>
    <row r="6" spans="1:5" ht="16.5" customHeight="1" x14ac:dyDescent="0.25">
      <c r="A6" s="42" t="s">
        <v>74</v>
      </c>
      <c r="B6" s="43">
        <v>817450</v>
      </c>
      <c r="C6" s="43">
        <v>546479</v>
      </c>
      <c r="D6" s="44">
        <v>17347</v>
      </c>
      <c r="E6" s="44">
        <v>12256</v>
      </c>
    </row>
    <row r="7" spans="1:5" ht="16.5" customHeight="1" x14ac:dyDescent="0.25">
      <c r="A7" s="42" t="s">
        <v>75</v>
      </c>
      <c r="B7" s="43">
        <v>25477</v>
      </c>
      <c r="C7" s="43">
        <v>18345</v>
      </c>
      <c r="D7" s="44">
        <v>13743</v>
      </c>
      <c r="E7" s="44">
        <v>10099</v>
      </c>
    </row>
    <row r="8" spans="1:5" ht="16.5" customHeight="1" x14ac:dyDescent="0.25">
      <c r="A8" s="45" t="s">
        <v>76</v>
      </c>
      <c r="B8" s="46"/>
      <c r="C8" s="46"/>
      <c r="D8" s="47"/>
      <c r="E8" s="47"/>
    </row>
    <row r="9" spans="1:5" ht="16.5" customHeight="1" x14ac:dyDescent="0.25">
      <c r="A9" s="42" t="s">
        <v>77</v>
      </c>
      <c r="B9" s="43">
        <v>436549</v>
      </c>
      <c r="C9" s="43">
        <v>294797</v>
      </c>
      <c r="D9" s="44">
        <v>15832</v>
      </c>
      <c r="E9" s="44">
        <v>11364</v>
      </c>
    </row>
    <row r="10" spans="1:5" ht="16.5" customHeight="1" x14ac:dyDescent="0.25">
      <c r="A10" s="42" t="s">
        <v>78</v>
      </c>
      <c r="B10" s="43">
        <v>406378</v>
      </c>
      <c r="C10" s="43">
        <v>270027</v>
      </c>
      <c r="D10" s="44">
        <v>15258</v>
      </c>
      <c r="E10" s="44">
        <v>10991</v>
      </c>
    </row>
    <row r="11" spans="1:5" ht="16.5" customHeight="1" x14ac:dyDescent="0.25">
      <c r="A11" s="45" t="s">
        <v>79</v>
      </c>
      <c r="B11" s="46"/>
      <c r="C11" s="46"/>
      <c r="D11" s="47"/>
      <c r="E11" s="47"/>
    </row>
    <row r="12" spans="1:5" ht="16.5" customHeight="1" x14ac:dyDescent="0.25">
      <c r="A12" s="42" t="s">
        <v>80</v>
      </c>
      <c r="B12" s="43">
        <v>203255</v>
      </c>
      <c r="C12" s="43">
        <v>48026</v>
      </c>
      <c r="D12" s="44">
        <v>7582</v>
      </c>
      <c r="E12" s="44">
        <v>2159</v>
      </c>
    </row>
    <row r="13" spans="1:5" ht="16.5" customHeight="1" x14ac:dyDescent="0.25">
      <c r="A13" s="42" t="s">
        <v>81</v>
      </c>
      <c r="B13" s="43">
        <v>214519</v>
      </c>
      <c r="C13" s="43">
        <v>133087</v>
      </c>
      <c r="D13" s="44">
        <v>7963</v>
      </c>
      <c r="E13" s="44">
        <v>5595</v>
      </c>
    </row>
    <row r="14" spans="1:5" ht="16.5" customHeight="1" x14ac:dyDescent="0.25">
      <c r="A14" s="42" t="s">
        <v>82</v>
      </c>
      <c r="B14" s="43">
        <v>218459</v>
      </c>
      <c r="C14" s="43">
        <v>189730</v>
      </c>
      <c r="D14" s="44">
        <v>7944</v>
      </c>
      <c r="E14" s="44">
        <v>7270</v>
      </c>
    </row>
    <row r="15" spans="1:5" ht="17.25" customHeight="1" x14ac:dyDescent="0.25">
      <c r="A15" s="42" t="s">
        <v>83</v>
      </c>
      <c r="B15" s="43">
        <v>206694</v>
      </c>
      <c r="C15" s="43">
        <v>193981</v>
      </c>
      <c r="D15" s="44">
        <v>7601</v>
      </c>
      <c r="E15" s="44">
        <v>7331</v>
      </c>
    </row>
  </sheetData>
  <mergeCells count="4">
    <mergeCell ref="A1:E1"/>
    <mergeCell ref="A2:A3"/>
    <mergeCell ref="B2:C2"/>
    <mergeCell ref="D2:E2"/>
  </mergeCells>
  <phoneticPr fontId="18" type="noConversion"/>
  <printOptions horizontalCentered="1"/>
  <pageMargins left="0.98425196850393704" right="0.98425196850393704" top="1.299212598425197" bottom="1.299212598425197" header="0.98425196850393704" footer="0.98425196850393704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/>
  </sheetViews>
  <sheetFormatPr defaultRowHeight="16.5" customHeight="1" x14ac:dyDescent="0.25"/>
  <cols>
    <col min="1" max="1024" width="8.375" customWidth="1"/>
    <col min="1025" max="1025" width="9" customWidth="1"/>
  </cols>
  <sheetData>
    <row r="1" spans="1:9" ht="16.5" customHeight="1" x14ac:dyDescent="0.25">
      <c r="A1" s="50"/>
      <c r="B1" s="50" t="s">
        <v>84</v>
      </c>
      <c r="C1" s="50" t="s">
        <v>85</v>
      </c>
      <c r="D1" s="50" t="s">
        <v>86</v>
      </c>
      <c r="E1" s="50" t="s">
        <v>87</v>
      </c>
      <c r="F1" s="50"/>
      <c r="G1" s="50"/>
      <c r="H1" s="50"/>
      <c r="I1" s="50" t="s">
        <v>72</v>
      </c>
    </row>
    <row r="2" spans="1:9" ht="16.5" customHeight="1" x14ac:dyDescent="0.25">
      <c r="A2" s="50" t="s">
        <v>60</v>
      </c>
      <c r="B2" s="50">
        <v>7463</v>
      </c>
      <c r="C2" s="50">
        <v>7895</v>
      </c>
      <c r="D2" s="50">
        <v>8015</v>
      </c>
      <c r="E2" s="50">
        <v>7721</v>
      </c>
      <c r="F2" s="50"/>
      <c r="G2" s="50"/>
      <c r="H2" s="50"/>
      <c r="I2" s="50">
        <f>SUM(B2:H2)</f>
        <v>31094</v>
      </c>
    </row>
    <row r="3" spans="1:9" ht="16.5" customHeight="1" x14ac:dyDescent="0.25">
      <c r="A3" s="50"/>
      <c r="B3" s="50" t="s">
        <v>88</v>
      </c>
      <c r="C3" s="50" t="s">
        <v>89</v>
      </c>
      <c r="D3" s="50" t="s">
        <v>90</v>
      </c>
      <c r="E3" s="50" t="s">
        <v>91</v>
      </c>
      <c r="F3" s="50" t="s">
        <v>92</v>
      </c>
      <c r="G3" s="50" t="s">
        <v>93</v>
      </c>
      <c r="H3" s="50" t="s">
        <v>94</v>
      </c>
      <c r="I3" s="50"/>
    </row>
    <row r="4" spans="1:9" ht="16.5" customHeight="1" x14ac:dyDescent="0.25">
      <c r="A4" s="50" t="s">
        <v>95</v>
      </c>
      <c r="B4" s="50">
        <v>7426</v>
      </c>
      <c r="C4" s="50">
        <v>7881</v>
      </c>
      <c r="D4" s="50">
        <v>7174</v>
      </c>
      <c r="E4" s="50">
        <v>6660</v>
      </c>
      <c r="F4" s="50">
        <v>6995</v>
      </c>
      <c r="G4" s="50">
        <v>7363</v>
      </c>
      <c r="H4" s="50">
        <v>7412</v>
      </c>
      <c r="I4" s="50">
        <f>SUM(B4:H4)</f>
        <v>50911</v>
      </c>
    </row>
    <row r="5" spans="1:9" ht="16.5" customHeight="1" x14ac:dyDescent="0.25">
      <c r="A5" s="50"/>
      <c r="B5" s="50" t="s">
        <v>96</v>
      </c>
      <c r="C5" s="50" t="s">
        <v>97</v>
      </c>
      <c r="D5" s="50" t="s">
        <v>98</v>
      </c>
      <c r="E5" s="50"/>
      <c r="F5" s="50"/>
      <c r="G5" s="50"/>
      <c r="H5" s="50"/>
      <c r="I5" s="50"/>
    </row>
    <row r="6" spans="1:9" ht="16.5" customHeight="1" x14ac:dyDescent="0.25">
      <c r="A6" s="50" t="s">
        <v>99</v>
      </c>
      <c r="B6" s="50">
        <v>7727</v>
      </c>
      <c r="C6" s="50">
        <v>7832</v>
      </c>
      <c r="D6" s="50">
        <v>7979</v>
      </c>
      <c r="E6" s="50"/>
      <c r="F6" s="50"/>
      <c r="G6" s="50"/>
      <c r="H6" s="50"/>
      <c r="I6" s="50">
        <f>SUM(B6:H6)</f>
        <v>23538</v>
      </c>
    </row>
    <row r="7" spans="1:9" ht="16.5" customHeight="1" x14ac:dyDescent="0.25">
      <c r="A7" s="50"/>
      <c r="B7" s="50" t="s">
        <v>100</v>
      </c>
      <c r="C7" s="50" t="s">
        <v>101</v>
      </c>
      <c r="D7" s="50" t="s">
        <v>102</v>
      </c>
      <c r="E7" s="50"/>
      <c r="F7" s="50"/>
      <c r="G7" s="50"/>
      <c r="H7" s="50"/>
      <c r="I7" s="50"/>
    </row>
    <row r="8" spans="1:9" ht="16.5" customHeight="1" x14ac:dyDescent="0.25">
      <c r="A8" s="50" t="s">
        <v>103</v>
      </c>
      <c r="B8" s="50">
        <v>8267</v>
      </c>
      <c r="C8" s="50">
        <v>8924</v>
      </c>
      <c r="D8" s="50">
        <v>9288</v>
      </c>
      <c r="E8" s="50"/>
      <c r="F8" s="50"/>
      <c r="G8" s="50"/>
      <c r="H8" s="50"/>
      <c r="I8" s="50">
        <f>SUM(B8:H8)</f>
        <v>26479</v>
      </c>
    </row>
    <row r="9" spans="1:9" ht="16.5" customHeight="1" x14ac:dyDescent="0.25">
      <c r="A9" s="50"/>
      <c r="B9" s="50"/>
      <c r="C9" s="50"/>
      <c r="D9" s="50"/>
      <c r="E9" s="50"/>
      <c r="F9" s="50"/>
      <c r="G9" s="50"/>
      <c r="H9" s="50"/>
      <c r="I9" s="50"/>
    </row>
  </sheetData>
  <phoneticPr fontId="18" type="noConversion"/>
  <pageMargins left="0.70000000000000007" right="0.70000000000000007" top="1.045275590551181" bottom="1.04527559055118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幼兒園學生數(縣市)--全體</vt:lpstr>
      <vt:lpstr>幼兒園學生數(縣市)-原民</vt:lpstr>
      <vt:lpstr>原住民學生在學率</vt:lpstr>
      <vt:lpstr>幼兒園學生數(性別)</vt:lpstr>
      <vt:lpstr>計算紙</vt:lpstr>
      <vt:lpstr>'幼兒園學生數(縣市)-原民'!Print_Area</vt:lpstr>
      <vt:lpstr>原住民學生在學率!Print_Area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許雅玲</dc:creator>
  <cp:lastModifiedBy>張壬翔</cp:lastModifiedBy>
  <cp:lastPrinted>2025-02-14T00:23:54Z</cp:lastPrinted>
  <dcterms:created xsi:type="dcterms:W3CDTF">2017-02-07T14:34:31Z</dcterms:created>
  <dcterms:modified xsi:type="dcterms:W3CDTF">2025-02-14T00:24:05Z</dcterms:modified>
</cp:coreProperties>
</file>