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1學前特教班級數與身心障礙幼生人數\"/>
    </mc:Choice>
  </mc:AlternateContent>
  <xr:revisionPtr revIDLastSave="0" documentId="13_ncr:40009_{E1C127A2-B181-4171-A952-DAB258EA1FC3}" xr6:coauthVersionLast="47" xr6:coauthVersionMax="47" xr10:uidLastSave="{00000000-0000-0000-0000-000000000000}"/>
  <bookViews>
    <workbookView xWindow="-120" yWindow="-120" windowWidth="29040" windowHeight="15720"/>
  </bookViews>
  <sheets>
    <sheet name="112學年度" sheetId="1" r:id="rId1"/>
    <sheet name="111學年度" sheetId="2" r:id="rId2"/>
    <sheet name="110學年度" sheetId="3" r:id="rId3"/>
    <sheet name="109學年度" sheetId="4" r:id="rId4"/>
    <sheet name="108學年度" sheetId="5" r:id="rId5"/>
  </sheets>
  <definedNames>
    <definedName name="_xlnm.Print_Area" localSheetId="4">'108學年度'!$A$1:$J$28</definedName>
    <definedName name="_xlnm.Print_Area" localSheetId="3">'109學年度'!$A$1:$J$28</definedName>
    <definedName name="_xlnm.Print_Area" localSheetId="2">'110學年度'!$A$1:$J$28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5" l="1"/>
  <c r="I27" i="5"/>
  <c r="H27" i="5" s="1"/>
  <c r="G27" i="5"/>
  <c r="F27" i="5"/>
  <c r="E27" i="5" s="1"/>
  <c r="D27" i="5"/>
  <c r="C27" i="5"/>
  <c r="B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27" i="4"/>
  <c r="E27" i="4"/>
  <c r="C27" i="4"/>
  <c r="B27" i="4"/>
  <c r="H26" i="4"/>
  <c r="E26" i="4"/>
  <c r="B26" i="4"/>
  <c r="H25" i="4"/>
  <c r="E25" i="4"/>
  <c r="B25" i="4"/>
  <c r="H24" i="4"/>
  <c r="E24" i="4"/>
  <c r="B24" i="4"/>
  <c r="H23" i="4"/>
  <c r="E23" i="4"/>
  <c r="B23" i="4"/>
  <c r="H22" i="4"/>
  <c r="E22" i="4"/>
  <c r="B22" i="4"/>
  <c r="H21" i="4"/>
  <c r="E21" i="4"/>
  <c r="B21" i="4"/>
  <c r="H20" i="4"/>
  <c r="E20" i="4"/>
  <c r="B20" i="4"/>
  <c r="H19" i="4"/>
  <c r="E19" i="4"/>
  <c r="B19" i="4"/>
  <c r="H18" i="4"/>
  <c r="E18" i="4"/>
  <c r="B18" i="4"/>
  <c r="H17" i="4"/>
  <c r="E17" i="4"/>
  <c r="B17" i="4"/>
  <c r="H16" i="4"/>
  <c r="E16" i="4"/>
  <c r="B16" i="4"/>
  <c r="H15" i="4"/>
  <c r="E15" i="4"/>
  <c r="B15" i="4"/>
  <c r="H14" i="4"/>
  <c r="E14" i="4"/>
  <c r="B14" i="4"/>
  <c r="H13" i="4"/>
  <c r="E13" i="4"/>
  <c r="B13" i="4"/>
  <c r="H12" i="4"/>
  <c r="E12" i="4"/>
  <c r="B12" i="4"/>
  <c r="H11" i="4"/>
  <c r="E11" i="4"/>
  <c r="B11" i="4"/>
  <c r="H10" i="4"/>
  <c r="E10" i="4"/>
  <c r="B10" i="4"/>
  <c r="H9" i="4"/>
  <c r="E9" i="4"/>
  <c r="B9" i="4"/>
  <c r="H8" i="4"/>
  <c r="E8" i="4"/>
  <c r="B8" i="4"/>
  <c r="H7" i="4"/>
  <c r="E7" i="4"/>
  <c r="B7" i="4"/>
  <c r="H6" i="4"/>
  <c r="E6" i="4"/>
  <c r="B6" i="4"/>
  <c r="H5" i="4"/>
  <c r="E5" i="4"/>
  <c r="B5" i="4"/>
  <c r="H27" i="3"/>
  <c r="E27" i="3"/>
  <c r="B27" i="3"/>
  <c r="H26" i="3"/>
  <c r="E26" i="3"/>
  <c r="B26" i="3"/>
  <c r="H25" i="3"/>
  <c r="E25" i="3"/>
  <c r="B25" i="3"/>
  <c r="H24" i="3"/>
  <c r="E24" i="3"/>
  <c r="B24" i="3"/>
  <c r="H23" i="3"/>
  <c r="E23" i="3"/>
  <c r="B23" i="3"/>
  <c r="H22" i="3"/>
  <c r="E22" i="3"/>
  <c r="B22" i="3"/>
  <c r="H21" i="3"/>
  <c r="E21" i="3"/>
  <c r="B21" i="3"/>
  <c r="H20" i="3"/>
  <c r="E20" i="3"/>
  <c r="B20" i="3"/>
  <c r="H19" i="3"/>
  <c r="E19" i="3"/>
  <c r="B19" i="3"/>
  <c r="H18" i="3"/>
  <c r="E18" i="3"/>
  <c r="B18" i="3"/>
  <c r="H17" i="3"/>
  <c r="E17" i="3"/>
  <c r="B17" i="3"/>
  <c r="H16" i="3"/>
  <c r="E16" i="3"/>
  <c r="B16" i="3"/>
  <c r="H15" i="3"/>
  <c r="E15" i="3"/>
  <c r="B15" i="3"/>
  <c r="H14" i="3"/>
  <c r="E14" i="3"/>
  <c r="B14" i="3"/>
  <c r="H13" i="3"/>
  <c r="E13" i="3"/>
  <c r="B13" i="3"/>
  <c r="H12" i="3"/>
  <c r="E12" i="3"/>
  <c r="B12" i="3"/>
  <c r="H11" i="3"/>
  <c r="E11" i="3"/>
  <c r="B11" i="3"/>
  <c r="H10" i="3"/>
  <c r="E10" i="3"/>
  <c r="B10" i="3"/>
  <c r="H9" i="3"/>
  <c r="E9" i="3"/>
  <c r="B9" i="3"/>
  <c r="H8" i="3"/>
  <c r="E8" i="3"/>
  <c r="B8" i="3"/>
  <c r="H7" i="3"/>
  <c r="E7" i="3"/>
  <c r="B7" i="3"/>
  <c r="H6" i="3"/>
  <c r="E6" i="3"/>
  <c r="B6" i="3"/>
  <c r="H5" i="3"/>
  <c r="E5" i="3"/>
  <c r="B5" i="3"/>
  <c r="J27" i="2"/>
  <c r="I27" i="2"/>
  <c r="H27" i="2"/>
  <c r="G27" i="2"/>
  <c r="F27" i="2"/>
  <c r="E27" i="2" s="1"/>
  <c r="D27" i="2"/>
  <c r="C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J27" i="1"/>
  <c r="I27" i="1"/>
  <c r="H27" i="1" s="1"/>
  <c r="G27" i="1"/>
  <c r="F27" i="1"/>
  <c r="E27" i="1"/>
  <c r="D27" i="1"/>
  <c r="C27" i="1"/>
  <c r="B27" i="1"/>
  <c r="H26" i="1"/>
  <c r="E26" i="1"/>
  <c r="B26" i="1"/>
  <c r="H25" i="1"/>
  <c r="E25" i="1"/>
  <c r="B25" i="1"/>
  <c r="H24" i="1"/>
  <c r="E24" i="1"/>
  <c r="B24" i="1"/>
  <c r="H23" i="1"/>
  <c r="E23" i="1"/>
  <c r="B23" i="1"/>
  <c r="H22" i="1"/>
  <c r="E22" i="1"/>
  <c r="B22" i="1"/>
  <c r="H21" i="1"/>
  <c r="E21" i="1"/>
  <c r="B21" i="1"/>
  <c r="H20" i="1"/>
  <c r="E20" i="1"/>
  <c r="B20" i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  <c r="H6" i="1"/>
  <c r="E6" i="1"/>
  <c r="B6" i="1"/>
  <c r="H5" i="1"/>
  <c r="E5" i="1"/>
  <c r="B5" i="1"/>
</calcChain>
</file>

<file path=xl/sharedStrings.xml><?xml version="1.0" encoding="utf-8"?>
<sst xmlns="http://schemas.openxmlformats.org/spreadsheetml/2006/main" count="190" uniqueCount="41">
  <si>
    <t>112學年度學前特教班級數與身心障礙幼生人數統計</t>
  </si>
  <si>
    <t> 縣市</t>
  </si>
  <si>
    <t>學前特教班級數</t>
  </si>
  <si>
    <t>身心障礙幼生人數</t>
  </si>
  <si>
    <t>總計</t>
  </si>
  <si>
    <t>ㄧ般學校</t>
  </si>
  <si>
    <t>特殊學校</t>
  </si>
  <si>
    <t>男</t>
  </si>
  <si>
    <t>女</t>
  </si>
  <si>
    <t>原住民族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</si>
  <si>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</si>
  <si>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</si>
  <si>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</si>
  <si>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</si>
  <si>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</si>
  <si>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</si>
  <si>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</si>
  <si>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</si>
  <si>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</si>
  <si>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</si>
  <si>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</si>
  <si>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</si>
  <si>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</si>
  <si>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</si>
  <si>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</si>
  <si>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</si>
  <si>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</si>
  <si>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</si>
  <si>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</si>
  <si>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</si>
  <si>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</si>
  <si>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</si>
  <si>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資料基準日:2024年05月28日</t>
  </si>
  <si>
    <t>111學年度學前特教班級數與身心障礙幼生人數統計</t>
  </si>
  <si>
    <t>資料基準日:2022年05月28日</t>
  </si>
  <si>
    <t>110學年度學前特教班級數與身心障礙幼生人數統計</t>
  </si>
  <si>
    <t>資料基準日:2022年03月20日</t>
  </si>
  <si>
    <t>109學年度學前特教班級數與身心障礙幼生人數統計</t>
  </si>
  <si>
    <t>資料基準日:2021年03月20日</t>
  </si>
  <si>
    <t>108學年度學前特教班級數與身心障礙幼生人數統計</t>
  </si>
  <si>
    <t>資料基準日:2020年3月20日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</si>
</sst>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&quot;;[Red]&quot;(&quot;#,##0&quot;)&quot;"/>
    <numFmt numFmtId="177" formatCode="&quot;  &quot;#,##0.00&quot; &quot;;&quot;  -&quot;#,##0.00&quot; &quot;;&quot;  - &quot;;&quot; &quot;@&quot; &quot;"/>
    <numFmt numFmtId="178" formatCode="&quot;  &quot;0&quot; &quot;;&quot;  -&quot;0&quot; &quot;;&quot;  - &quot;;&quot; &quot;@&quot; &quot;"/>
    <numFmt numFmtId="179" formatCode="&quot; NT$ &quot;#,##0.00&quot; &quot;;&quot; NT$ -&quot;#,##0.00&quot; &quot;;&quot; NT$ - &quot;;&quot; &quot;@&quot; &quot;"/>
    <numFmt numFmtId="180" formatCode="&quot; NT$ &quot;0&quot; &quot;;&quot; NT$ -&quot;0&quot; &quot;;&quot; NT$ - &quot;;&quot; &quot;@&quot; &quot;"/>
  </numFmts>
  <fonts count="18" x14ac:knownFonts="1">
    <font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9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177" fontId="5" fillId="0" borderId="0" applyBorder="0" applyProtection="0">
      <alignment vertical="center"/>
    </xf>
    <xf numFmtId="178" fontId="5" fillId="0" borderId="0" applyBorder="0" applyProtection="0">
      <alignment vertical="center"/>
    </xf>
    <xf numFmtId="179" fontId="5" fillId="0" borderId="0" applyBorder="0" applyProtection="0">
      <alignment vertical="center"/>
    </xf>
    <xf numFmtId="180" fontId="5" fillId="0" borderId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9" fontId="5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39">
    <xf numFmtId="0" fontId="0" fillId="0" borderId="0" xfId="0">
      <alignment vertical="center"/>
    </xf>
    <xf numFmtId="176" fontId="15" fillId="0" borderId="2" xfId="0" applyNumberFormat="1" applyFont="1" applyFill="1" applyBorder="1" applyAlignment="1" applyProtection="1">
      <alignment horizontal="center" vertical="center" wrapText="1"/>
    </xf>
    <xf numFmtId="176" fontId="15" fillId="9" borderId="2" xfId="0" applyNumberFormat="1" applyFont="1" applyFill="1" applyBorder="1" applyAlignment="1" applyProtection="1">
      <alignment horizontal="center" vertical="center" wrapText="1"/>
    </xf>
    <xf numFmtId="176" fontId="15" fillId="9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</xf>
    <xf numFmtId="176" fontId="15" fillId="9" borderId="2" xfId="0" applyNumberFormat="1" applyFont="1" applyFill="1" applyBorder="1" applyAlignment="1" applyProtection="1">
      <alignment horizontal="center" vertical="center" wrapText="1"/>
    </xf>
    <xf numFmtId="176" fontId="15" fillId="9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 applyProtection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</cellXfs>
  <cellStyles count="23">
    <cellStyle name="Accent" xfId="1"/>
    <cellStyle name="Accent 1" xfId="2"/>
    <cellStyle name="Accent 2" xfId="3"/>
    <cellStyle name="Accent 3" xfId="4"/>
    <cellStyle name="Bad" xfId="5"/>
    <cellStyle name="Comma" xfId="6"/>
    <cellStyle name="Comma [0]" xfId="7"/>
    <cellStyle name="Currency" xfId="8"/>
    <cellStyle name="Currency [0]" xfId="9"/>
    <cellStyle name="Error" xfId="10"/>
    <cellStyle name="Footnote" xfId="11"/>
    <cellStyle name="Good" xfId="12"/>
    <cellStyle name="Heading (user)" xfId="13"/>
    <cellStyle name="Heading 1" xfId="14"/>
    <cellStyle name="Heading 2" xfId="15"/>
    <cellStyle name="Hyperlink" xfId="16"/>
    <cellStyle name="Neutral" xfId="17"/>
    <cellStyle name="Note" xfId="18"/>
    <cellStyle name="Percent" xfId="19"/>
    <cellStyle name="Status" xfId="20"/>
    <cellStyle name="Text" xfId="21"/>
    <cellStyle name="Warning" xfId="22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C9" sqref="C9"/>
    </sheetView>
  </sheetViews>
  <sheetFormatPr defaultRowHeight="15" x14ac:dyDescent="0.2"/>
  <cols>
    <col min="1" max="1" width="8.88671875" customWidth="1"/>
  </cols>
  <sheetData>
    <row r="1" spans="1:12" ht="19.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2" ht="16.5" x14ac:dyDescent="0.2">
      <c r="A2" s="8" t="s">
        <v>1</v>
      </c>
      <c r="B2" s="9" t="s">
        <v>2</v>
      </c>
      <c r="C2" s="9"/>
      <c r="D2" s="9"/>
      <c r="E2" s="9" t="s">
        <v>3</v>
      </c>
      <c r="F2" s="9"/>
      <c r="G2" s="9"/>
      <c r="H2" s="9"/>
      <c r="I2" s="9"/>
      <c r="J2" s="9"/>
    </row>
    <row r="3" spans="1:12" ht="16.5" x14ac:dyDescent="0.2">
      <c r="A3" s="8"/>
      <c r="B3" s="10" t="s">
        <v>4</v>
      </c>
      <c r="C3" s="10" t="s">
        <v>5</v>
      </c>
      <c r="D3" s="10" t="s">
        <v>6</v>
      </c>
      <c r="E3" s="9" t="s">
        <v>4</v>
      </c>
      <c r="F3" s="9" t="s">
        <v>7</v>
      </c>
      <c r="G3" s="9" t="s">
        <v>8</v>
      </c>
      <c r="H3" s="10" t="s">
        <v>9</v>
      </c>
      <c r="I3" s="10"/>
      <c r="J3" s="10"/>
    </row>
    <row r="4" spans="1:12" ht="16.5" x14ac:dyDescent="0.2">
      <c r="A4" s="8"/>
      <c r="B4" s="10"/>
      <c r="C4" s="10"/>
      <c r="D4" s="10"/>
      <c r="E4" s="9"/>
      <c r="F4" s="9"/>
      <c r="G4" s="9"/>
      <c r="H4" s="2" t="s">
        <v>4</v>
      </c>
      <c r="I4" s="3" t="s">
        <v>7</v>
      </c>
      <c r="J4" s="3" t="s">
        <v>8</v>
      </c>
    </row>
    <row r="5" spans="1:12" ht="16.5" x14ac:dyDescent="0.2">
      <c r="A5" s="1" t="s">
        <v>10</v>
      </c>
      <c r="B5" s="3">
        <f t="shared" ref="B5:B27" si="0">C5+D5</f>
        <v>97</v>
      </c>
      <c r="C5" s="3">
        <v>97</v>
      </c>
      <c r="D5" s="3">
        <v>0</v>
      </c>
      <c r="E5" s="2">
        <f t="shared" ref="E5:E27" si="1">F5+G5</f>
        <v>5262</v>
      </c>
      <c r="F5" s="2">
        <v>3831</v>
      </c>
      <c r="G5" s="2">
        <v>1431</v>
      </c>
      <c r="H5" s="2">
        <f t="shared" ref="H5:H27" si="2">I5+J5</f>
        <v>190</v>
      </c>
      <c r="I5" s="3">
        <v>138</v>
      </c>
      <c r="J5" s="3">
        <v>52</v>
      </c>
      <c r="K5" s="4"/>
      <c r="L5" s="5"/>
    </row>
    <row r="6" spans="1:12" ht="16.5" x14ac:dyDescent="0.2">
      <c r="A6" s="1" t="s">
        <v>11</v>
      </c>
      <c r="B6" s="3">
        <f t="shared" si="0"/>
        <v>93</v>
      </c>
      <c r="C6" s="3">
        <v>51</v>
      </c>
      <c r="D6" s="3">
        <v>42</v>
      </c>
      <c r="E6" s="2">
        <f t="shared" si="1"/>
        <v>2859</v>
      </c>
      <c r="F6" s="2">
        <v>2124</v>
      </c>
      <c r="G6" s="2">
        <v>735</v>
      </c>
      <c r="H6" s="2">
        <f t="shared" si="2"/>
        <v>46</v>
      </c>
      <c r="I6" s="3">
        <v>36</v>
      </c>
      <c r="J6" s="3">
        <v>10</v>
      </c>
      <c r="L6" s="5"/>
    </row>
    <row r="7" spans="1:12" ht="16.5" x14ac:dyDescent="0.2">
      <c r="A7" s="1" t="s">
        <v>12</v>
      </c>
      <c r="B7" s="3">
        <f t="shared" si="0"/>
        <v>88</v>
      </c>
      <c r="C7" s="3">
        <v>88</v>
      </c>
      <c r="D7" s="3">
        <v>0</v>
      </c>
      <c r="E7" s="2">
        <f t="shared" si="1"/>
        <v>2979</v>
      </c>
      <c r="F7" s="2">
        <v>2175</v>
      </c>
      <c r="G7" s="2">
        <v>804</v>
      </c>
      <c r="H7" s="2">
        <f t="shared" si="2"/>
        <v>218</v>
      </c>
      <c r="I7" s="3">
        <v>152</v>
      </c>
      <c r="J7" s="3">
        <v>66</v>
      </c>
      <c r="L7" s="5"/>
    </row>
    <row r="8" spans="1:12" ht="16.5" x14ac:dyDescent="0.2">
      <c r="A8" s="1" t="s">
        <v>13</v>
      </c>
      <c r="B8" s="3">
        <f t="shared" si="0"/>
        <v>87</v>
      </c>
      <c r="C8" s="3">
        <v>76</v>
      </c>
      <c r="D8" s="3">
        <v>11</v>
      </c>
      <c r="E8" s="2">
        <f t="shared" si="1"/>
        <v>3637</v>
      </c>
      <c r="F8" s="2">
        <v>2680</v>
      </c>
      <c r="G8" s="2">
        <v>957</v>
      </c>
      <c r="H8" s="2">
        <f t="shared" si="2"/>
        <v>105</v>
      </c>
      <c r="I8" s="3">
        <v>74</v>
      </c>
      <c r="J8" s="3">
        <v>31</v>
      </c>
      <c r="K8" s="4"/>
      <c r="L8" s="5"/>
    </row>
    <row r="9" spans="1:12" ht="16.5" x14ac:dyDescent="0.2">
      <c r="A9" s="1" t="s">
        <v>14</v>
      </c>
      <c r="B9" s="3">
        <f t="shared" si="0"/>
        <v>48</v>
      </c>
      <c r="C9" s="3">
        <v>42</v>
      </c>
      <c r="D9" s="3">
        <v>6</v>
      </c>
      <c r="E9" s="2">
        <f t="shared" si="1"/>
        <v>2943</v>
      </c>
      <c r="F9" s="2">
        <v>2091</v>
      </c>
      <c r="G9" s="2">
        <v>852</v>
      </c>
      <c r="H9" s="2">
        <f t="shared" si="2"/>
        <v>35</v>
      </c>
      <c r="I9" s="3">
        <v>19</v>
      </c>
      <c r="J9" s="3">
        <v>16</v>
      </c>
      <c r="L9" s="5"/>
    </row>
    <row r="10" spans="1:12" ht="16.5" x14ac:dyDescent="0.2">
      <c r="A10" s="1" t="s">
        <v>15</v>
      </c>
      <c r="B10" s="3">
        <f t="shared" si="0"/>
        <v>100</v>
      </c>
      <c r="C10" s="3">
        <v>95</v>
      </c>
      <c r="D10" s="3">
        <v>5</v>
      </c>
      <c r="E10" s="2">
        <f t="shared" si="1"/>
        <v>3427</v>
      </c>
      <c r="F10" s="2">
        <v>2502</v>
      </c>
      <c r="G10" s="2">
        <v>925</v>
      </c>
      <c r="H10" s="2">
        <f t="shared" si="2"/>
        <v>83</v>
      </c>
      <c r="I10" s="3">
        <v>61</v>
      </c>
      <c r="J10" s="3">
        <v>22</v>
      </c>
      <c r="L10" s="5"/>
    </row>
    <row r="11" spans="1:12" ht="16.5" x14ac:dyDescent="0.2">
      <c r="A11" s="1" t="s">
        <v>16</v>
      </c>
      <c r="B11" s="3">
        <f t="shared" si="0"/>
        <v>25</v>
      </c>
      <c r="C11" s="3">
        <v>25</v>
      </c>
      <c r="D11" s="3">
        <v>0</v>
      </c>
      <c r="E11" s="2">
        <f t="shared" si="1"/>
        <v>552</v>
      </c>
      <c r="F11" s="2">
        <v>395</v>
      </c>
      <c r="G11" s="2">
        <v>157</v>
      </c>
      <c r="H11" s="2">
        <f t="shared" si="2"/>
        <v>49</v>
      </c>
      <c r="I11" s="3">
        <v>36</v>
      </c>
      <c r="J11" s="3">
        <v>13</v>
      </c>
      <c r="L11" s="5"/>
    </row>
    <row r="12" spans="1:12" ht="16.5" x14ac:dyDescent="0.2">
      <c r="A12" s="1" t="s">
        <v>17</v>
      </c>
      <c r="B12" s="3">
        <f t="shared" si="0"/>
        <v>28</v>
      </c>
      <c r="C12" s="3">
        <v>28</v>
      </c>
      <c r="D12" s="3">
        <v>0</v>
      </c>
      <c r="E12" s="2">
        <f t="shared" si="1"/>
        <v>876</v>
      </c>
      <c r="F12" s="2">
        <v>655</v>
      </c>
      <c r="G12" s="2">
        <v>221</v>
      </c>
      <c r="H12" s="2">
        <f t="shared" si="2"/>
        <v>63</v>
      </c>
      <c r="I12" s="3">
        <v>50</v>
      </c>
      <c r="J12" s="3">
        <v>13</v>
      </c>
      <c r="L12" s="5"/>
    </row>
    <row r="13" spans="1:12" ht="16.5" x14ac:dyDescent="0.2">
      <c r="A13" s="1" t="s">
        <v>18</v>
      </c>
      <c r="B13" s="3">
        <f t="shared" si="0"/>
        <v>16</v>
      </c>
      <c r="C13" s="3">
        <v>16</v>
      </c>
      <c r="D13" s="3">
        <v>0</v>
      </c>
      <c r="E13" s="2">
        <f t="shared" si="1"/>
        <v>696</v>
      </c>
      <c r="F13" s="2">
        <v>500</v>
      </c>
      <c r="G13" s="2">
        <v>196</v>
      </c>
      <c r="H13" s="2">
        <f t="shared" si="2"/>
        <v>33</v>
      </c>
      <c r="I13" s="3">
        <v>25</v>
      </c>
      <c r="J13" s="3">
        <v>8</v>
      </c>
      <c r="L13" s="5"/>
    </row>
    <row r="14" spans="1:12" ht="16.5" x14ac:dyDescent="0.2">
      <c r="A14" s="1" t="s">
        <v>19</v>
      </c>
      <c r="B14" s="3">
        <f t="shared" si="0"/>
        <v>21</v>
      </c>
      <c r="C14" s="3">
        <v>18</v>
      </c>
      <c r="D14" s="3">
        <v>3</v>
      </c>
      <c r="E14" s="2">
        <f t="shared" si="1"/>
        <v>1123</v>
      </c>
      <c r="F14" s="2">
        <v>826</v>
      </c>
      <c r="G14" s="2">
        <v>297</v>
      </c>
      <c r="H14" s="2">
        <f t="shared" si="2"/>
        <v>5</v>
      </c>
      <c r="I14" s="3">
        <v>3</v>
      </c>
      <c r="J14" s="3">
        <v>2</v>
      </c>
      <c r="L14" s="5"/>
    </row>
    <row r="15" spans="1:12" ht="16.5" x14ac:dyDescent="0.2">
      <c r="A15" s="1" t="s">
        <v>20</v>
      </c>
      <c r="B15" s="3">
        <f t="shared" si="0"/>
        <v>10</v>
      </c>
      <c r="C15" s="3">
        <v>10</v>
      </c>
      <c r="D15" s="3">
        <v>0</v>
      </c>
      <c r="E15" s="2">
        <f t="shared" si="1"/>
        <v>392</v>
      </c>
      <c r="F15" s="2">
        <v>296</v>
      </c>
      <c r="G15" s="2">
        <v>96</v>
      </c>
      <c r="H15" s="2">
        <f t="shared" si="2"/>
        <v>42</v>
      </c>
      <c r="I15" s="3">
        <v>29</v>
      </c>
      <c r="J15" s="3">
        <v>13</v>
      </c>
      <c r="L15" s="5"/>
    </row>
    <row r="16" spans="1:12" ht="16.5" x14ac:dyDescent="0.2">
      <c r="A16" s="1" t="s">
        <v>21</v>
      </c>
      <c r="B16" s="3">
        <f t="shared" si="0"/>
        <v>14</v>
      </c>
      <c r="C16" s="3">
        <v>12</v>
      </c>
      <c r="D16" s="3">
        <v>2</v>
      </c>
      <c r="E16" s="2">
        <f t="shared" si="1"/>
        <v>961</v>
      </c>
      <c r="F16" s="2">
        <v>679</v>
      </c>
      <c r="G16" s="2">
        <v>282</v>
      </c>
      <c r="H16" s="2">
        <f t="shared" si="2"/>
        <v>5</v>
      </c>
      <c r="I16" s="3">
        <v>2</v>
      </c>
      <c r="J16" s="3">
        <v>3</v>
      </c>
      <c r="L16" s="5"/>
    </row>
    <row r="17" spans="1:12" ht="16.5" x14ac:dyDescent="0.2">
      <c r="A17" s="1" t="s">
        <v>22</v>
      </c>
      <c r="B17" s="3">
        <f t="shared" si="0"/>
        <v>9</v>
      </c>
      <c r="C17" s="3">
        <v>9</v>
      </c>
      <c r="D17" s="3">
        <v>0</v>
      </c>
      <c r="E17" s="2">
        <f t="shared" si="1"/>
        <v>416</v>
      </c>
      <c r="F17" s="2">
        <v>301</v>
      </c>
      <c r="G17" s="2">
        <v>115</v>
      </c>
      <c r="H17" s="2">
        <f t="shared" si="2"/>
        <v>13</v>
      </c>
      <c r="I17" s="3">
        <v>10</v>
      </c>
      <c r="J17" s="3">
        <v>3</v>
      </c>
      <c r="L17" s="5"/>
    </row>
    <row r="18" spans="1:12" ht="16.5" x14ac:dyDescent="0.2">
      <c r="A18" s="1" t="s">
        <v>23</v>
      </c>
      <c r="B18" s="3">
        <f t="shared" si="0"/>
        <v>23</v>
      </c>
      <c r="C18" s="3">
        <v>23</v>
      </c>
      <c r="D18" s="3">
        <v>0</v>
      </c>
      <c r="E18" s="2">
        <f t="shared" si="1"/>
        <v>966</v>
      </c>
      <c r="F18" s="2">
        <v>705</v>
      </c>
      <c r="G18" s="2">
        <v>261</v>
      </c>
      <c r="H18" s="2">
        <f t="shared" si="2"/>
        <v>119</v>
      </c>
      <c r="I18" s="3">
        <v>90</v>
      </c>
      <c r="J18" s="3">
        <v>29</v>
      </c>
      <c r="L18" s="5"/>
    </row>
    <row r="19" spans="1:12" ht="16.5" x14ac:dyDescent="0.2">
      <c r="A19" s="1" t="s">
        <v>24</v>
      </c>
      <c r="B19" s="3">
        <f t="shared" si="0"/>
        <v>18</v>
      </c>
      <c r="C19" s="3">
        <v>18</v>
      </c>
      <c r="D19" s="3">
        <v>0</v>
      </c>
      <c r="E19" s="2">
        <f t="shared" si="1"/>
        <v>483</v>
      </c>
      <c r="F19" s="2">
        <v>347</v>
      </c>
      <c r="G19" s="2">
        <v>136</v>
      </c>
      <c r="H19" s="2">
        <f t="shared" si="2"/>
        <v>228</v>
      </c>
      <c r="I19" s="3">
        <v>168</v>
      </c>
      <c r="J19" s="3">
        <v>60</v>
      </c>
      <c r="L19" s="5"/>
    </row>
    <row r="20" spans="1:12" ht="16.5" x14ac:dyDescent="0.2">
      <c r="A20" s="1" t="s">
        <v>25</v>
      </c>
      <c r="B20" s="3">
        <f t="shared" si="0"/>
        <v>23</v>
      </c>
      <c r="C20" s="3">
        <v>23</v>
      </c>
      <c r="D20" s="3">
        <v>0</v>
      </c>
      <c r="E20" s="2">
        <f t="shared" si="1"/>
        <v>732</v>
      </c>
      <c r="F20" s="2">
        <v>510</v>
      </c>
      <c r="G20" s="2">
        <v>222</v>
      </c>
      <c r="H20" s="2">
        <f t="shared" si="2"/>
        <v>302</v>
      </c>
      <c r="I20" s="3">
        <v>207</v>
      </c>
      <c r="J20" s="3">
        <v>95</v>
      </c>
      <c r="L20" s="5"/>
    </row>
    <row r="21" spans="1:12" ht="16.5" x14ac:dyDescent="0.2">
      <c r="A21" s="1" t="s">
        <v>26</v>
      </c>
      <c r="B21" s="3">
        <f t="shared" si="0"/>
        <v>3</v>
      </c>
      <c r="C21" s="3">
        <v>3</v>
      </c>
      <c r="D21" s="3">
        <v>0</v>
      </c>
      <c r="E21" s="2">
        <f t="shared" si="1"/>
        <v>66</v>
      </c>
      <c r="F21" s="2">
        <v>48</v>
      </c>
      <c r="G21" s="2">
        <v>18</v>
      </c>
      <c r="H21" s="2">
        <f t="shared" si="2"/>
        <v>3</v>
      </c>
      <c r="I21" s="3">
        <v>2</v>
      </c>
      <c r="J21" s="3">
        <v>1</v>
      </c>
      <c r="L21" s="5"/>
    </row>
    <row r="22" spans="1:12" ht="16.5" x14ac:dyDescent="0.2">
      <c r="A22" s="1" t="s">
        <v>27</v>
      </c>
      <c r="B22" s="3">
        <f t="shared" si="0"/>
        <v>22</v>
      </c>
      <c r="C22" s="3">
        <v>22</v>
      </c>
      <c r="D22" s="3">
        <v>0</v>
      </c>
      <c r="E22" s="2">
        <f t="shared" si="1"/>
        <v>786</v>
      </c>
      <c r="F22" s="2">
        <v>564</v>
      </c>
      <c r="G22" s="2">
        <v>222</v>
      </c>
      <c r="H22" s="2">
        <f t="shared" si="2"/>
        <v>28</v>
      </c>
      <c r="I22" s="3">
        <v>22</v>
      </c>
      <c r="J22" s="3">
        <v>6</v>
      </c>
      <c r="L22" s="5"/>
    </row>
    <row r="23" spans="1:12" ht="16.5" x14ac:dyDescent="0.2">
      <c r="A23" s="1" t="s">
        <v>28</v>
      </c>
      <c r="B23" s="3">
        <f t="shared" si="0"/>
        <v>11</v>
      </c>
      <c r="C23" s="3">
        <v>11</v>
      </c>
      <c r="D23" s="3">
        <v>0</v>
      </c>
      <c r="E23" s="2">
        <f t="shared" si="1"/>
        <v>852</v>
      </c>
      <c r="F23" s="2">
        <v>614</v>
      </c>
      <c r="G23" s="2">
        <v>238</v>
      </c>
      <c r="H23" s="2">
        <f t="shared" si="2"/>
        <v>24</v>
      </c>
      <c r="I23" s="3">
        <v>14</v>
      </c>
      <c r="J23" s="3">
        <v>10</v>
      </c>
      <c r="L23" s="5"/>
    </row>
    <row r="24" spans="1:12" ht="16.5" x14ac:dyDescent="0.2">
      <c r="A24" s="1" t="s">
        <v>29</v>
      </c>
      <c r="B24" s="3">
        <f t="shared" si="0"/>
        <v>13</v>
      </c>
      <c r="C24" s="3">
        <v>12</v>
      </c>
      <c r="D24" s="3">
        <v>1</v>
      </c>
      <c r="E24" s="2">
        <f t="shared" si="1"/>
        <v>478</v>
      </c>
      <c r="F24" s="2">
        <v>335</v>
      </c>
      <c r="G24" s="2">
        <v>143</v>
      </c>
      <c r="H24" s="2">
        <f t="shared" si="2"/>
        <v>4</v>
      </c>
      <c r="I24" s="3">
        <v>4</v>
      </c>
      <c r="J24" s="3">
        <v>0</v>
      </c>
      <c r="L24" s="5"/>
    </row>
    <row r="25" spans="1:12" ht="16.5" x14ac:dyDescent="0.2">
      <c r="A25" s="1" t="s">
        <v>30</v>
      </c>
      <c r="B25" s="3">
        <f t="shared" si="0"/>
        <v>8</v>
      </c>
      <c r="C25" s="3">
        <v>8</v>
      </c>
      <c r="D25" s="3">
        <v>0</v>
      </c>
      <c r="E25" s="2">
        <f t="shared" si="1"/>
        <v>201</v>
      </c>
      <c r="F25" s="2">
        <v>141</v>
      </c>
      <c r="G25" s="2">
        <v>60</v>
      </c>
      <c r="H25" s="2">
        <f t="shared" si="2"/>
        <v>4</v>
      </c>
      <c r="I25" s="3">
        <v>3</v>
      </c>
      <c r="J25" s="3">
        <v>1</v>
      </c>
      <c r="L25" s="5"/>
    </row>
    <row r="26" spans="1:12" ht="16.5" x14ac:dyDescent="0.2">
      <c r="A26" s="1" t="s">
        <v>31</v>
      </c>
      <c r="B26" s="3">
        <f t="shared" si="0"/>
        <v>1</v>
      </c>
      <c r="C26" s="3">
        <v>1</v>
      </c>
      <c r="D26" s="3">
        <v>0</v>
      </c>
      <c r="E26" s="2">
        <f t="shared" si="1"/>
        <v>13</v>
      </c>
      <c r="F26" s="2">
        <v>10</v>
      </c>
      <c r="G26" s="2">
        <v>3</v>
      </c>
      <c r="H26" s="2">
        <f t="shared" si="2"/>
        <v>0</v>
      </c>
      <c r="I26" s="3">
        <v>0</v>
      </c>
      <c r="J26" s="3">
        <v>0</v>
      </c>
      <c r="L26" s="5"/>
    </row>
    <row r="27" spans="1:12" ht="16.5" x14ac:dyDescent="0.2">
      <c r="A27" s="1" t="s">
        <v>4</v>
      </c>
      <c r="B27" s="2">
        <f t="shared" si="0"/>
        <v>758</v>
      </c>
      <c r="C27" s="2">
        <f>SUM(C5:C26)</f>
        <v>688</v>
      </c>
      <c r="D27" s="2">
        <f>SUM(D5:D26)</f>
        <v>70</v>
      </c>
      <c r="E27" s="2">
        <f t="shared" si="1"/>
        <v>30700</v>
      </c>
      <c r="F27" s="2">
        <f>SUM(F5:F26)</f>
        <v>22329</v>
      </c>
      <c r="G27" s="2">
        <f>SUM(G5:G26)</f>
        <v>8371</v>
      </c>
      <c r="H27" s="2">
        <f t="shared" si="2"/>
        <v>1599</v>
      </c>
      <c r="I27" s="2">
        <f>SUM(I5:I26)</f>
        <v>1145</v>
      </c>
      <c r="J27" s="2">
        <f>SUM(J5:J26)</f>
        <v>454</v>
      </c>
    </row>
    <row r="28" spans="1:12" ht="16.5" x14ac:dyDescent="0.2">
      <c r="A28" s="11" t="s">
        <v>32</v>
      </c>
      <c r="B28" s="11"/>
      <c r="C28" s="11"/>
      <c r="D28" s="11"/>
      <c r="E28" s="6"/>
      <c r="F28" s="6"/>
      <c r="G28" s="6"/>
      <c r="H28" s="6"/>
      <c r="I28" s="6"/>
      <c r="J28" s="6"/>
    </row>
  </sheetData>
  <sortState xmlns:xlrd2="http://schemas.microsoft.com/office/spreadsheetml/2017/richdata2" ref="L5:M24">
    <sortCondition ref="L5:L24" customList="縣市別,新北市,臺北市,桃園市,臺中市,臺南市,高雄市,宜蘭縣,新竹縣,苗栗縣,彰化縣,南投縣,雲林縣,嘉義縣,屏東縣,臺東縣,花蓮縣,澎湖縣,基隆市,新竹市,嘉義市,金門縣,連江縣"/>
  </sortState>
  <mergeCells count="12">
    <mergeCell ref="H3:J3"/>
    <mergeCell ref="A28:D28"/>
    <mergeCell ref="A1:J1"/>
    <mergeCell ref="A2:A4"/>
    <mergeCell ref="B2:D2"/>
    <mergeCell ref="E2:J2"/>
    <mergeCell ref="B3:B4"/>
    <mergeCell ref="C3:C4"/>
    <mergeCell ref="D3:D4"/>
    <mergeCell ref="E3:E4"/>
    <mergeCell ref="F3:F4"/>
    <mergeCell ref="G3:G4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sqref="A1:J1"/>
    </sheetView>
  </sheetViews>
  <sheetFormatPr defaultRowHeight="15" x14ac:dyDescent="0.2"/>
  <cols>
    <col min="1" max="1" width="8.88671875" customWidth="1"/>
  </cols>
  <sheetData>
    <row r="1" spans="1:11" ht="19.5" x14ac:dyDescent="0.2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</row>
    <row r="2" spans="1:11" ht="16.5" x14ac:dyDescent="0.2">
      <c r="A2" s="8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</row>
    <row r="3" spans="1:11" ht="16.5" x14ac:dyDescent="0.2">
      <c r="A3" s="8"/>
      <c r="B3" s="14" t="s">
        <v>4</v>
      </c>
      <c r="C3" s="14" t="s">
        <v>5</v>
      </c>
      <c r="D3" s="14" t="s">
        <v>6</v>
      </c>
      <c r="E3" s="8" t="s">
        <v>4</v>
      </c>
      <c r="F3" s="9" t="s">
        <v>7</v>
      </c>
      <c r="G3" s="9" t="s">
        <v>8</v>
      </c>
      <c r="H3" s="14" t="s">
        <v>9</v>
      </c>
      <c r="I3" s="14"/>
      <c r="J3" s="14"/>
    </row>
    <row r="4" spans="1:11" ht="16.5" x14ac:dyDescent="0.2">
      <c r="A4" s="8"/>
      <c r="B4" s="14"/>
      <c r="C4" s="14"/>
      <c r="D4" s="14"/>
      <c r="E4" s="8"/>
      <c r="F4" s="9"/>
      <c r="G4" s="9"/>
      <c r="H4" s="1" t="s">
        <v>4</v>
      </c>
      <c r="I4" s="3" t="s">
        <v>7</v>
      </c>
      <c r="J4" s="3" t="s">
        <v>8</v>
      </c>
    </row>
    <row r="5" spans="1:11" ht="16.5" x14ac:dyDescent="0.2">
      <c r="A5" s="1" t="s">
        <v>10</v>
      </c>
      <c r="B5" s="13">
        <f t="shared" ref="B5:B27" si="0">C5+D5</f>
        <v>90</v>
      </c>
      <c r="C5" s="13">
        <v>90</v>
      </c>
      <c r="D5" s="13">
        <v>0</v>
      </c>
      <c r="E5" s="1">
        <f t="shared" ref="E5:E27" si="1">F5+G5</f>
        <v>4462</v>
      </c>
      <c r="F5" s="1">
        <v>3254</v>
      </c>
      <c r="G5" s="1">
        <v>1208</v>
      </c>
      <c r="H5" s="1">
        <f t="shared" ref="H5:H27" si="2">I5+J5</f>
        <v>159</v>
      </c>
      <c r="I5" s="3">
        <v>116</v>
      </c>
      <c r="J5" s="3">
        <v>43</v>
      </c>
    </row>
    <row r="6" spans="1:11" ht="16.5" x14ac:dyDescent="0.2">
      <c r="A6" s="1" t="s">
        <v>11</v>
      </c>
      <c r="B6" s="13">
        <f t="shared" si="0"/>
        <v>93</v>
      </c>
      <c r="C6" s="13">
        <v>51</v>
      </c>
      <c r="D6" s="13">
        <v>42</v>
      </c>
      <c r="E6" s="1">
        <f t="shared" si="1"/>
        <v>2581</v>
      </c>
      <c r="F6" s="1">
        <v>1921</v>
      </c>
      <c r="G6" s="1">
        <v>660</v>
      </c>
      <c r="H6" s="1">
        <f t="shared" si="2"/>
        <v>41</v>
      </c>
      <c r="I6" s="3">
        <v>30</v>
      </c>
      <c r="J6" s="3">
        <v>11</v>
      </c>
    </row>
    <row r="7" spans="1:11" ht="16.5" x14ac:dyDescent="0.2">
      <c r="A7" s="1" t="s">
        <v>12</v>
      </c>
      <c r="B7" s="13">
        <f t="shared" si="0"/>
        <v>70</v>
      </c>
      <c r="C7" s="13">
        <v>70</v>
      </c>
      <c r="D7" s="13">
        <v>0</v>
      </c>
      <c r="E7" s="1">
        <f t="shared" si="1"/>
        <v>2676</v>
      </c>
      <c r="F7" s="1">
        <v>1934</v>
      </c>
      <c r="G7" s="1">
        <v>742</v>
      </c>
      <c r="H7" s="1">
        <f t="shared" si="2"/>
        <v>197</v>
      </c>
      <c r="I7" s="3">
        <v>132</v>
      </c>
      <c r="J7" s="3">
        <v>65</v>
      </c>
    </row>
    <row r="8" spans="1:11" ht="16.5" x14ac:dyDescent="0.2">
      <c r="A8" s="1" t="s">
        <v>13</v>
      </c>
      <c r="B8" s="13">
        <f t="shared" si="0"/>
        <v>87</v>
      </c>
      <c r="C8" s="13">
        <v>76</v>
      </c>
      <c r="D8" s="13">
        <v>11</v>
      </c>
      <c r="E8" s="1">
        <f t="shared" si="1"/>
        <v>3292</v>
      </c>
      <c r="F8" s="1">
        <v>2425</v>
      </c>
      <c r="G8" s="1">
        <v>867</v>
      </c>
      <c r="H8" s="1">
        <f t="shared" si="2"/>
        <v>100</v>
      </c>
      <c r="I8" s="3">
        <v>72</v>
      </c>
      <c r="J8" s="3">
        <v>28</v>
      </c>
    </row>
    <row r="9" spans="1:11" ht="16.5" x14ac:dyDescent="0.2">
      <c r="A9" s="1" t="s">
        <v>14</v>
      </c>
      <c r="B9" s="13">
        <f t="shared" si="0"/>
        <v>44</v>
      </c>
      <c r="C9" s="13">
        <v>38</v>
      </c>
      <c r="D9" s="13">
        <v>6</v>
      </c>
      <c r="E9" s="1">
        <f t="shared" si="1"/>
        <v>2479</v>
      </c>
      <c r="F9" s="1">
        <v>1769</v>
      </c>
      <c r="G9" s="1">
        <v>710</v>
      </c>
      <c r="H9" s="1">
        <f t="shared" si="2"/>
        <v>31</v>
      </c>
      <c r="I9" s="3">
        <v>19</v>
      </c>
      <c r="J9" s="3">
        <v>12</v>
      </c>
      <c r="K9" s="4"/>
    </row>
    <row r="10" spans="1:11" ht="16.5" x14ac:dyDescent="0.2">
      <c r="A10" s="1" t="s">
        <v>15</v>
      </c>
      <c r="B10" s="13">
        <f t="shared" si="0"/>
        <v>99</v>
      </c>
      <c r="C10" s="13">
        <v>93</v>
      </c>
      <c r="D10" s="13">
        <v>6</v>
      </c>
      <c r="E10" s="1">
        <f t="shared" si="1"/>
        <v>2940</v>
      </c>
      <c r="F10" s="1">
        <v>2136</v>
      </c>
      <c r="G10" s="1">
        <v>804</v>
      </c>
      <c r="H10" s="1">
        <f t="shared" si="2"/>
        <v>72</v>
      </c>
      <c r="I10" s="3">
        <v>58</v>
      </c>
      <c r="J10" s="3">
        <v>14</v>
      </c>
    </row>
    <row r="11" spans="1:11" ht="16.5" x14ac:dyDescent="0.2">
      <c r="A11" s="1" t="s">
        <v>16</v>
      </c>
      <c r="B11" s="13">
        <f t="shared" si="0"/>
        <v>23</v>
      </c>
      <c r="C11" s="13">
        <v>23</v>
      </c>
      <c r="D11" s="13">
        <v>0</v>
      </c>
      <c r="E11" s="1">
        <f t="shared" si="1"/>
        <v>532</v>
      </c>
      <c r="F11" s="1">
        <v>372</v>
      </c>
      <c r="G11" s="1">
        <v>160</v>
      </c>
      <c r="H11" s="1">
        <f t="shared" si="2"/>
        <v>46</v>
      </c>
      <c r="I11" s="3">
        <v>35</v>
      </c>
      <c r="J11" s="3">
        <v>11</v>
      </c>
    </row>
    <row r="12" spans="1:11" ht="16.5" x14ac:dyDescent="0.2">
      <c r="A12" s="1" t="s">
        <v>17</v>
      </c>
      <c r="B12" s="13">
        <f t="shared" si="0"/>
        <v>24</v>
      </c>
      <c r="C12" s="13">
        <v>24</v>
      </c>
      <c r="D12" s="13">
        <v>0</v>
      </c>
      <c r="E12" s="1">
        <f t="shared" si="1"/>
        <v>721</v>
      </c>
      <c r="F12" s="1">
        <v>526</v>
      </c>
      <c r="G12" s="1">
        <v>195</v>
      </c>
      <c r="H12" s="1">
        <f t="shared" si="2"/>
        <v>48</v>
      </c>
      <c r="I12" s="3">
        <v>35</v>
      </c>
      <c r="J12" s="3">
        <v>13</v>
      </c>
    </row>
    <row r="13" spans="1:11" ht="16.5" x14ac:dyDescent="0.2">
      <c r="A13" s="1" t="s">
        <v>18</v>
      </c>
      <c r="B13" s="13">
        <f t="shared" si="0"/>
        <v>16</v>
      </c>
      <c r="C13" s="13">
        <v>16</v>
      </c>
      <c r="D13" s="13">
        <v>0</v>
      </c>
      <c r="E13" s="1">
        <f t="shared" si="1"/>
        <v>619</v>
      </c>
      <c r="F13" s="1">
        <v>461</v>
      </c>
      <c r="G13" s="1">
        <v>158</v>
      </c>
      <c r="H13" s="1">
        <f t="shared" si="2"/>
        <v>27</v>
      </c>
      <c r="I13" s="3">
        <v>20</v>
      </c>
      <c r="J13" s="3">
        <v>7</v>
      </c>
    </row>
    <row r="14" spans="1:11" ht="16.5" x14ac:dyDescent="0.2">
      <c r="A14" s="1" t="s">
        <v>19</v>
      </c>
      <c r="B14" s="13">
        <f t="shared" si="0"/>
        <v>20</v>
      </c>
      <c r="C14" s="13">
        <v>17</v>
      </c>
      <c r="D14" s="13">
        <v>3</v>
      </c>
      <c r="E14" s="1">
        <f t="shared" si="1"/>
        <v>986</v>
      </c>
      <c r="F14" s="1">
        <v>716</v>
      </c>
      <c r="G14" s="1">
        <v>270</v>
      </c>
      <c r="H14" s="1">
        <f t="shared" si="2"/>
        <v>4</v>
      </c>
      <c r="I14" s="3">
        <v>2</v>
      </c>
      <c r="J14" s="3">
        <v>2</v>
      </c>
    </row>
    <row r="15" spans="1:11" ht="16.5" x14ac:dyDescent="0.2">
      <c r="A15" s="1" t="s">
        <v>20</v>
      </c>
      <c r="B15" s="13">
        <f t="shared" si="0"/>
        <v>10</v>
      </c>
      <c r="C15" s="13">
        <v>10</v>
      </c>
      <c r="D15" s="13">
        <v>0</v>
      </c>
      <c r="E15" s="1">
        <f t="shared" si="1"/>
        <v>308</v>
      </c>
      <c r="F15" s="1">
        <v>225</v>
      </c>
      <c r="G15" s="1">
        <v>83</v>
      </c>
      <c r="H15" s="1">
        <f t="shared" si="2"/>
        <v>36</v>
      </c>
      <c r="I15" s="3">
        <v>22</v>
      </c>
      <c r="J15" s="3">
        <v>14</v>
      </c>
    </row>
    <row r="16" spans="1:11" ht="16.5" x14ac:dyDescent="0.2">
      <c r="A16" s="1" t="s">
        <v>21</v>
      </c>
      <c r="B16" s="13">
        <f t="shared" si="0"/>
        <v>12</v>
      </c>
      <c r="C16" s="13">
        <v>10</v>
      </c>
      <c r="D16" s="13">
        <v>2</v>
      </c>
      <c r="E16" s="1">
        <f t="shared" si="1"/>
        <v>722</v>
      </c>
      <c r="F16" s="1">
        <v>514</v>
      </c>
      <c r="G16" s="1">
        <v>208</v>
      </c>
      <c r="H16" s="1">
        <f t="shared" si="2"/>
        <v>6</v>
      </c>
      <c r="I16" s="3">
        <v>3</v>
      </c>
      <c r="J16" s="3">
        <v>3</v>
      </c>
    </row>
    <row r="17" spans="1:10" ht="16.5" x14ac:dyDescent="0.2">
      <c r="A17" s="1" t="s">
        <v>22</v>
      </c>
      <c r="B17" s="13">
        <f t="shared" si="0"/>
        <v>9</v>
      </c>
      <c r="C17" s="13">
        <v>9</v>
      </c>
      <c r="D17" s="13">
        <v>0</v>
      </c>
      <c r="E17" s="1">
        <f t="shared" si="1"/>
        <v>355</v>
      </c>
      <c r="F17" s="1">
        <v>235</v>
      </c>
      <c r="G17" s="1">
        <v>120</v>
      </c>
      <c r="H17" s="1">
        <f t="shared" si="2"/>
        <v>11</v>
      </c>
      <c r="I17" s="3">
        <v>9</v>
      </c>
      <c r="J17" s="3">
        <v>2</v>
      </c>
    </row>
    <row r="18" spans="1:10" ht="16.5" x14ac:dyDescent="0.2">
      <c r="A18" s="1" t="s">
        <v>23</v>
      </c>
      <c r="B18" s="13">
        <f t="shared" si="0"/>
        <v>20</v>
      </c>
      <c r="C18" s="13">
        <v>20</v>
      </c>
      <c r="D18" s="13">
        <v>0</v>
      </c>
      <c r="E18" s="1">
        <f t="shared" si="1"/>
        <v>678</v>
      </c>
      <c r="F18" s="1">
        <v>483</v>
      </c>
      <c r="G18" s="1">
        <v>195</v>
      </c>
      <c r="H18" s="1">
        <f t="shared" si="2"/>
        <v>97</v>
      </c>
      <c r="I18" s="3">
        <v>82</v>
      </c>
      <c r="J18" s="3">
        <v>15</v>
      </c>
    </row>
    <row r="19" spans="1:10" ht="16.5" x14ac:dyDescent="0.2">
      <c r="A19" s="1" t="s">
        <v>24</v>
      </c>
      <c r="B19" s="13">
        <f t="shared" si="0"/>
        <v>18</v>
      </c>
      <c r="C19" s="13">
        <v>18</v>
      </c>
      <c r="D19" s="13">
        <v>0</v>
      </c>
      <c r="E19" s="1">
        <f t="shared" si="1"/>
        <v>338</v>
      </c>
      <c r="F19" s="1">
        <v>244</v>
      </c>
      <c r="G19" s="1">
        <v>94</v>
      </c>
      <c r="H19" s="1">
        <f t="shared" si="2"/>
        <v>159</v>
      </c>
      <c r="I19" s="3">
        <v>114</v>
      </c>
      <c r="J19" s="3">
        <v>45</v>
      </c>
    </row>
    <row r="20" spans="1:10" ht="16.5" x14ac:dyDescent="0.2">
      <c r="A20" s="1" t="s">
        <v>25</v>
      </c>
      <c r="B20" s="13">
        <f t="shared" si="0"/>
        <v>21</v>
      </c>
      <c r="C20" s="13">
        <v>21</v>
      </c>
      <c r="D20" s="13">
        <v>0</v>
      </c>
      <c r="E20" s="1">
        <f t="shared" si="1"/>
        <v>588</v>
      </c>
      <c r="F20" s="1">
        <v>408</v>
      </c>
      <c r="G20" s="1">
        <v>180</v>
      </c>
      <c r="H20" s="1">
        <f t="shared" si="2"/>
        <v>252</v>
      </c>
      <c r="I20" s="3">
        <v>170</v>
      </c>
      <c r="J20" s="3">
        <v>82</v>
      </c>
    </row>
    <row r="21" spans="1:10" ht="16.5" x14ac:dyDescent="0.2">
      <c r="A21" s="1" t="s">
        <v>26</v>
      </c>
      <c r="B21" s="13">
        <f t="shared" si="0"/>
        <v>4</v>
      </c>
      <c r="C21" s="13">
        <v>4</v>
      </c>
      <c r="D21" s="13">
        <v>0</v>
      </c>
      <c r="E21" s="1">
        <f t="shared" si="1"/>
        <v>53</v>
      </c>
      <c r="F21" s="1">
        <v>35</v>
      </c>
      <c r="G21" s="1">
        <v>18</v>
      </c>
      <c r="H21" s="1">
        <f t="shared" si="2"/>
        <v>1</v>
      </c>
      <c r="I21" s="3">
        <v>0</v>
      </c>
      <c r="J21" s="3">
        <v>1</v>
      </c>
    </row>
    <row r="22" spans="1:10" ht="16.5" x14ac:dyDescent="0.2">
      <c r="A22" s="1" t="s">
        <v>27</v>
      </c>
      <c r="B22" s="13">
        <f t="shared" si="0"/>
        <v>22</v>
      </c>
      <c r="C22" s="13">
        <v>22</v>
      </c>
      <c r="D22" s="13">
        <v>0</v>
      </c>
      <c r="E22" s="1">
        <f t="shared" si="1"/>
        <v>612</v>
      </c>
      <c r="F22" s="1">
        <v>429</v>
      </c>
      <c r="G22" s="1">
        <v>183</v>
      </c>
      <c r="H22" s="1">
        <f t="shared" si="2"/>
        <v>33</v>
      </c>
      <c r="I22" s="3">
        <v>24</v>
      </c>
      <c r="J22" s="3">
        <v>9</v>
      </c>
    </row>
    <row r="23" spans="1:10" ht="16.5" x14ac:dyDescent="0.2">
      <c r="A23" s="1" t="s">
        <v>28</v>
      </c>
      <c r="B23" s="13">
        <f t="shared" si="0"/>
        <v>11</v>
      </c>
      <c r="C23" s="13">
        <v>11</v>
      </c>
      <c r="D23" s="13">
        <v>0</v>
      </c>
      <c r="E23" s="1">
        <f t="shared" si="1"/>
        <v>778</v>
      </c>
      <c r="F23" s="1">
        <v>553</v>
      </c>
      <c r="G23" s="1">
        <v>225</v>
      </c>
      <c r="H23" s="1">
        <f t="shared" si="2"/>
        <v>27</v>
      </c>
      <c r="I23" s="3">
        <v>16</v>
      </c>
      <c r="J23" s="3">
        <v>11</v>
      </c>
    </row>
    <row r="24" spans="1:10" ht="16.5" x14ac:dyDescent="0.2">
      <c r="A24" s="1" t="s">
        <v>29</v>
      </c>
      <c r="B24" s="13">
        <f t="shared" si="0"/>
        <v>11</v>
      </c>
      <c r="C24" s="13">
        <v>10</v>
      </c>
      <c r="D24" s="13">
        <v>1</v>
      </c>
      <c r="E24" s="1">
        <f t="shared" si="1"/>
        <v>368</v>
      </c>
      <c r="F24" s="1">
        <v>262</v>
      </c>
      <c r="G24" s="1">
        <v>106</v>
      </c>
      <c r="H24" s="1">
        <f t="shared" si="2"/>
        <v>3</v>
      </c>
      <c r="I24" s="3">
        <v>3</v>
      </c>
      <c r="J24" s="3">
        <v>0</v>
      </c>
    </row>
    <row r="25" spans="1:10" ht="16.5" x14ac:dyDescent="0.2">
      <c r="A25" s="1" t="s">
        <v>30</v>
      </c>
      <c r="B25" s="13">
        <f t="shared" si="0"/>
        <v>8</v>
      </c>
      <c r="C25" s="13">
        <v>8</v>
      </c>
      <c r="D25" s="13">
        <v>0</v>
      </c>
      <c r="E25" s="1">
        <f t="shared" si="1"/>
        <v>134</v>
      </c>
      <c r="F25" s="1">
        <v>98</v>
      </c>
      <c r="G25" s="1">
        <v>36</v>
      </c>
      <c r="H25" s="1">
        <f t="shared" si="2"/>
        <v>3</v>
      </c>
      <c r="I25" s="3">
        <v>2</v>
      </c>
      <c r="J25" s="3">
        <v>1</v>
      </c>
    </row>
    <row r="26" spans="1:10" ht="16.5" x14ac:dyDescent="0.2">
      <c r="A26" s="1" t="s">
        <v>31</v>
      </c>
      <c r="B26" s="13">
        <f t="shared" si="0"/>
        <v>1</v>
      </c>
      <c r="C26" s="13">
        <v>1</v>
      </c>
      <c r="D26" s="13">
        <v>0</v>
      </c>
      <c r="E26" s="1">
        <f t="shared" si="1"/>
        <v>12</v>
      </c>
      <c r="F26" s="1">
        <v>10</v>
      </c>
      <c r="G26" s="1">
        <v>2</v>
      </c>
      <c r="H26" s="1">
        <f t="shared" si="2"/>
        <v>0</v>
      </c>
      <c r="I26" s="3">
        <v>0</v>
      </c>
      <c r="J26" s="3">
        <v>0</v>
      </c>
    </row>
    <row r="27" spans="1:10" ht="16.5" x14ac:dyDescent="0.2">
      <c r="A27" s="1" t="s">
        <v>4</v>
      </c>
      <c r="B27" s="1">
        <f t="shared" si="0"/>
        <v>713</v>
      </c>
      <c r="C27" s="1">
        <f>SUM(C5:C26)</f>
        <v>642</v>
      </c>
      <c r="D27" s="1">
        <f>SUM(D5:D26)</f>
        <v>71</v>
      </c>
      <c r="E27" s="1">
        <f t="shared" si="1"/>
        <v>26234</v>
      </c>
      <c r="F27" s="1">
        <f>SUM(F5:F26)</f>
        <v>19010</v>
      </c>
      <c r="G27" s="1">
        <f>SUM(G5:G26)</f>
        <v>7224</v>
      </c>
      <c r="H27" s="1">
        <f t="shared" si="2"/>
        <v>1353</v>
      </c>
      <c r="I27" s="2">
        <f>SUM(I5:I26)</f>
        <v>964</v>
      </c>
      <c r="J27" s="2">
        <f>SUM(J5:J26)</f>
        <v>389</v>
      </c>
    </row>
    <row r="28" spans="1:10" ht="16.5" x14ac:dyDescent="0.2">
      <c r="A28" s="11" t="s">
        <v>34</v>
      </c>
      <c r="B28" s="11"/>
      <c r="C28" s="11"/>
      <c r="D28" s="11"/>
      <c r="E28" s="6"/>
      <c r="F28" s="6"/>
      <c r="G28" s="6"/>
      <c r="H28" s="6"/>
      <c r="I28" s="6"/>
      <c r="J28" s="6"/>
    </row>
  </sheetData>
  <mergeCells count="12">
    <mergeCell ref="H3:J3"/>
    <mergeCell ref="A28:D28"/>
    <mergeCell ref="A1:J1"/>
    <mergeCell ref="A2:A4"/>
    <mergeCell ref="B2:D2"/>
    <mergeCell ref="E2:J2"/>
    <mergeCell ref="B3:B4"/>
    <mergeCell ref="C3:C4"/>
    <mergeCell ref="D3:D4"/>
    <mergeCell ref="E3:E4"/>
    <mergeCell ref="F3:F4"/>
    <mergeCell ref="G3:G4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9"/>
  <sheetViews>
    <sheetView workbookViewId="0">
      <selection sqref="A1:J1"/>
    </sheetView>
  </sheetViews>
  <sheetFormatPr defaultRowHeight="16.5" customHeight="1" x14ac:dyDescent="0.2"/>
  <cols>
    <col min="1" max="10" width="8.77734375" style="6" customWidth="1"/>
    <col min="11" max="257" width="10.77734375" style="6" customWidth="1"/>
    <col min="258" max="1023" width="10.77734375" style="15" customWidth="1"/>
    <col min="1024" max="1024" width="8.88671875" style="15" customWidth="1"/>
    <col min="1025" max="1025" width="8.88671875" customWidth="1"/>
  </cols>
  <sheetData>
    <row r="1" spans="1:11" s="15" customFormat="1" ht="30" customHeight="1" x14ac:dyDescent="0.2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</row>
    <row r="2" spans="1:11" s="16" customFormat="1" ht="16.149999999999999" customHeight="1" x14ac:dyDescent="0.2">
      <c r="A2" s="8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</row>
    <row r="3" spans="1:11" s="17" customFormat="1" ht="15" customHeight="1" x14ac:dyDescent="0.2">
      <c r="A3" s="8"/>
      <c r="B3" s="14" t="s">
        <v>4</v>
      </c>
      <c r="C3" s="14" t="s">
        <v>5</v>
      </c>
      <c r="D3" s="14" t="s">
        <v>6</v>
      </c>
      <c r="E3" s="8" t="s">
        <v>4</v>
      </c>
      <c r="F3" s="8" t="s">
        <v>7</v>
      </c>
      <c r="G3" s="8" t="s">
        <v>8</v>
      </c>
      <c r="H3" s="14" t="s">
        <v>9</v>
      </c>
      <c r="I3" s="14"/>
      <c r="J3" s="14"/>
    </row>
    <row r="4" spans="1:11" s="17" customFormat="1" ht="16.5" customHeight="1" x14ac:dyDescent="0.2">
      <c r="A4" s="8"/>
      <c r="B4" s="14"/>
      <c r="C4" s="14"/>
      <c r="D4" s="14"/>
      <c r="E4" s="8"/>
      <c r="F4" s="8"/>
      <c r="G4" s="8"/>
      <c r="H4" s="1" t="s">
        <v>4</v>
      </c>
      <c r="I4" s="12" t="s">
        <v>7</v>
      </c>
      <c r="J4" s="12" t="s">
        <v>8</v>
      </c>
    </row>
    <row r="5" spans="1:11" s="15" customFormat="1" ht="16.5" customHeight="1" x14ac:dyDescent="0.2">
      <c r="A5" s="1" t="s">
        <v>10</v>
      </c>
      <c r="B5" s="13">
        <f t="shared" ref="B5:B27" si="0">C5+D5</f>
        <v>87</v>
      </c>
      <c r="C5" s="13">
        <v>87</v>
      </c>
      <c r="D5" s="13">
        <v>0</v>
      </c>
      <c r="E5" s="1">
        <f t="shared" ref="E5:E27" si="1">F5+G5</f>
        <v>4055</v>
      </c>
      <c r="F5" s="1">
        <v>2963</v>
      </c>
      <c r="G5" s="1">
        <v>1092</v>
      </c>
      <c r="H5" s="1">
        <f t="shared" ref="H5:H27" si="2">I5+J5</f>
        <v>146</v>
      </c>
      <c r="I5" s="12">
        <v>112</v>
      </c>
      <c r="J5" s="12">
        <v>34</v>
      </c>
      <c r="K5" s="16"/>
    </row>
    <row r="6" spans="1:11" s="15" customFormat="1" ht="16.5" customHeight="1" x14ac:dyDescent="0.2">
      <c r="A6" s="1" t="s">
        <v>11</v>
      </c>
      <c r="B6" s="13">
        <f t="shared" si="0"/>
        <v>96</v>
      </c>
      <c r="C6" s="13">
        <v>50</v>
      </c>
      <c r="D6" s="13">
        <v>46</v>
      </c>
      <c r="E6" s="1">
        <f t="shared" si="1"/>
        <v>2460</v>
      </c>
      <c r="F6" s="1">
        <v>1826</v>
      </c>
      <c r="G6" s="1">
        <v>634</v>
      </c>
      <c r="H6" s="1">
        <f t="shared" si="2"/>
        <v>29</v>
      </c>
      <c r="I6" s="12">
        <v>20</v>
      </c>
      <c r="J6" s="12">
        <v>9</v>
      </c>
      <c r="K6" s="16"/>
    </row>
    <row r="7" spans="1:11" s="15" customFormat="1" ht="16.5" customHeight="1" x14ac:dyDescent="0.2">
      <c r="A7" s="1" t="s">
        <v>12</v>
      </c>
      <c r="B7" s="13">
        <f t="shared" si="0"/>
        <v>63</v>
      </c>
      <c r="C7" s="13">
        <v>63</v>
      </c>
      <c r="D7" s="13">
        <v>0</v>
      </c>
      <c r="E7" s="1">
        <f t="shared" si="1"/>
        <v>2513</v>
      </c>
      <c r="F7" s="1">
        <v>1844</v>
      </c>
      <c r="G7" s="1">
        <v>669</v>
      </c>
      <c r="H7" s="1">
        <f t="shared" si="2"/>
        <v>170</v>
      </c>
      <c r="I7" s="12">
        <v>119</v>
      </c>
      <c r="J7" s="12">
        <v>51</v>
      </c>
      <c r="K7" s="16"/>
    </row>
    <row r="8" spans="1:11" s="15" customFormat="1" ht="16.5" customHeight="1" x14ac:dyDescent="0.2">
      <c r="A8" s="1" t="s">
        <v>13</v>
      </c>
      <c r="B8" s="13">
        <f t="shared" si="0"/>
        <v>79</v>
      </c>
      <c r="C8" s="13">
        <v>68</v>
      </c>
      <c r="D8" s="13">
        <v>11</v>
      </c>
      <c r="E8" s="1">
        <f t="shared" si="1"/>
        <v>2981</v>
      </c>
      <c r="F8" s="1">
        <v>2175</v>
      </c>
      <c r="G8" s="1">
        <v>806</v>
      </c>
      <c r="H8" s="1">
        <f t="shared" si="2"/>
        <v>71</v>
      </c>
      <c r="I8" s="12">
        <v>44</v>
      </c>
      <c r="J8" s="12">
        <v>27</v>
      </c>
      <c r="K8" s="16"/>
    </row>
    <row r="9" spans="1:11" s="15" customFormat="1" ht="16.5" customHeight="1" x14ac:dyDescent="0.2">
      <c r="A9" s="1" t="s">
        <v>14</v>
      </c>
      <c r="B9" s="13">
        <f t="shared" si="0"/>
        <v>42</v>
      </c>
      <c r="C9" s="13">
        <v>36</v>
      </c>
      <c r="D9" s="13">
        <v>6</v>
      </c>
      <c r="E9" s="1">
        <f t="shared" si="1"/>
        <v>2382</v>
      </c>
      <c r="F9" s="1">
        <v>1738</v>
      </c>
      <c r="G9" s="1">
        <v>644</v>
      </c>
      <c r="H9" s="1">
        <f t="shared" si="2"/>
        <v>31</v>
      </c>
      <c r="I9" s="12">
        <v>21</v>
      </c>
      <c r="J9" s="12">
        <v>10</v>
      </c>
      <c r="K9" s="16"/>
    </row>
    <row r="10" spans="1:11" s="15" customFormat="1" ht="16.5" customHeight="1" x14ac:dyDescent="0.2">
      <c r="A10" s="1" t="s">
        <v>15</v>
      </c>
      <c r="B10" s="13">
        <f t="shared" si="0"/>
        <v>88</v>
      </c>
      <c r="C10" s="13">
        <v>83</v>
      </c>
      <c r="D10" s="13">
        <v>5</v>
      </c>
      <c r="E10" s="1">
        <f t="shared" si="1"/>
        <v>2668</v>
      </c>
      <c r="F10" s="1">
        <v>1904</v>
      </c>
      <c r="G10" s="1">
        <v>764</v>
      </c>
      <c r="H10" s="1">
        <f t="shared" si="2"/>
        <v>48</v>
      </c>
      <c r="I10" s="12">
        <v>38</v>
      </c>
      <c r="J10" s="12">
        <v>10</v>
      </c>
      <c r="K10" s="16"/>
    </row>
    <row r="11" spans="1:11" s="15" customFormat="1" ht="16.5" customHeight="1" x14ac:dyDescent="0.2">
      <c r="A11" s="1" t="s">
        <v>16</v>
      </c>
      <c r="B11" s="13">
        <f t="shared" si="0"/>
        <v>22</v>
      </c>
      <c r="C11" s="13">
        <v>22</v>
      </c>
      <c r="D11" s="13">
        <v>0</v>
      </c>
      <c r="E11" s="1">
        <f t="shared" si="1"/>
        <v>474</v>
      </c>
      <c r="F11" s="1">
        <v>358</v>
      </c>
      <c r="G11" s="1">
        <v>116</v>
      </c>
      <c r="H11" s="1">
        <f t="shared" si="2"/>
        <v>39</v>
      </c>
      <c r="I11" s="12">
        <v>33</v>
      </c>
      <c r="J11" s="12">
        <v>6</v>
      </c>
      <c r="K11" s="16"/>
    </row>
    <row r="12" spans="1:11" s="15" customFormat="1" ht="16.5" customHeight="1" x14ac:dyDescent="0.2">
      <c r="A12" s="1" t="s">
        <v>17</v>
      </c>
      <c r="B12" s="13">
        <f t="shared" si="0"/>
        <v>22</v>
      </c>
      <c r="C12" s="13">
        <v>22</v>
      </c>
      <c r="D12" s="13">
        <v>0</v>
      </c>
      <c r="E12" s="1">
        <f t="shared" si="1"/>
        <v>603</v>
      </c>
      <c r="F12" s="1">
        <v>444</v>
      </c>
      <c r="G12" s="1">
        <v>159</v>
      </c>
      <c r="H12" s="1">
        <f t="shared" si="2"/>
        <v>51</v>
      </c>
      <c r="I12" s="12">
        <v>40</v>
      </c>
      <c r="J12" s="12">
        <v>11</v>
      </c>
      <c r="K12" s="16"/>
    </row>
    <row r="13" spans="1:11" s="15" customFormat="1" ht="16.5" customHeight="1" x14ac:dyDescent="0.2">
      <c r="A13" s="1" t="s">
        <v>18</v>
      </c>
      <c r="B13" s="13">
        <f t="shared" si="0"/>
        <v>15</v>
      </c>
      <c r="C13" s="13">
        <v>15</v>
      </c>
      <c r="D13" s="13">
        <v>0</v>
      </c>
      <c r="E13" s="1">
        <f t="shared" si="1"/>
        <v>514</v>
      </c>
      <c r="F13" s="1">
        <v>365</v>
      </c>
      <c r="G13" s="1">
        <v>149</v>
      </c>
      <c r="H13" s="1">
        <f t="shared" si="2"/>
        <v>21</v>
      </c>
      <c r="I13" s="12">
        <v>12</v>
      </c>
      <c r="J13" s="12">
        <v>9</v>
      </c>
      <c r="K13" s="16"/>
    </row>
    <row r="14" spans="1:11" s="15" customFormat="1" ht="16.5" customHeight="1" x14ac:dyDescent="0.2">
      <c r="A14" s="1" t="s">
        <v>19</v>
      </c>
      <c r="B14" s="13">
        <f t="shared" si="0"/>
        <v>20</v>
      </c>
      <c r="C14" s="13">
        <v>17</v>
      </c>
      <c r="D14" s="13">
        <v>3</v>
      </c>
      <c r="E14" s="1">
        <f t="shared" si="1"/>
        <v>993</v>
      </c>
      <c r="F14" s="1">
        <v>709</v>
      </c>
      <c r="G14" s="1">
        <v>284</v>
      </c>
      <c r="H14" s="1">
        <f t="shared" si="2"/>
        <v>13</v>
      </c>
      <c r="I14" s="12">
        <v>8</v>
      </c>
      <c r="J14" s="12">
        <v>5</v>
      </c>
      <c r="K14" s="16"/>
    </row>
    <row r="15" spans="1:11" s="15" customFormat="1" ht="16.5" customHeight="1" x14ac:dyDescent="0.2">
      <c r="A15" s="1" t="s">
        <v>20</v>
      </c>
      <c r="B15" s="13">
        <f t="shared" si="0"/>
        <v>9</v>
      </c>
      <c r="C15" s="13">
        <v>9</v>
      </c>
      <c r="D15" s="13">
        <v>0</v>
      </c>
      <c r="E15" s="1">
        <f t="shared" si="1"/>
        <v>323</v>
      </c>
      <c r="F15" s="1">
        <v>223</v>
      </c>
      <c r="G15" s="1">
        <v>100</v>
      </c>
      <c r="H15" s="1">
        <f t="shared" si="2"/>
        <v>37</v>
      </c>
      <c r="I15" s="12">
        <v>22</v>
      </c>
      <c r="J15" s="12">
        <v>15</v>
      </c>
      <c r="K15" s="16"/>
    </row>
    <row r="16" spans="1:11" s="15" customFormat="1" ht="16.5" customHeight="1" x14ac:dyDescent="0.2">
      <c r="A16" s="1" t="s">
        <v>21</v>
      </c>
      <c r="B16" s="13">
        <f t="shared" si="0"/>
        <v>11</v>
      </c>
      <c r="C16" s="13">
        <v>9</v>
      </c>
      <c r="D16" s="13">
        <v>2</v>
      </c>
      <c r="E16" s="1">
        <f t="shared" si="1"/>
        <v>599</v>
      </c>
      <c r="F16" s="1">
        <v>424</v>
      </c>
      <c r="G16" s="1">
        <v>175</v>
      </c>
      <c r="H16" s="1">
        <f t="shared" si="2"/>
        <v>3</v>
      </c>
      <c r="I16" s="12">
        <v>1</v>
      </c>
      <c r="J16" s="12">
        <v>2</v>
      </c>
      <c r="K16" s="16"/>
    </row>
    <row r="17" spans="1:11" s="15" customFormat="1" ht="16.5" customHeight="1" x14ac:dyDescent="0.2">
      <c r="A17" s="1" t="s">
        <v>22</v>
      </c>
      <c r="B17" s="13">
        <f t="shared" si="0"/>
        <v>9</v>
      </c>
      <c r="C17" s="13">
        <v>9</v>
      </c>
      <c r="D17" s="13">
        <v>0</v>
      </c>
      <c r="E17" s="1">
        <f t="shared" si="1"/>
        <v>351</v>
      </c>
      <c r="F17" s="1">
        <v>233</v>
      </c>
      <c r="G17" s="1">
        <v>118</v>
      </c>
      <c r="H17" s="1">
        <f t="shared" si="2"/>
        <v>7</v>
      </c>
      <c r="I17" s="12">
        <v>7</v>
      </c>
      <c r="J17" s="12">
        <v>0</v>
      </c>
      <c r="K17" s="16"/>
    </row>
    <row r="18" spans="1:11" s="15" customFormat="1" ht="16.5" customHeight="1" x14ac:dyDescent="0.2">
      <c r="A18" s="1" t="s">
        <v>23</v>
      </c>
      <c r="B18" s="13">
        <f t="shared" si="0"/>
        <v>19</v>
      </c>
      <c r="C18" s="13">
        <v>19</v>
      </c>
      <c r="D18" s="13">
        <v>0</v>
      </c>
      <c r="E18" s="1">
        <f t="shared" si="1"/>
        <v>675</v>
      </c>
      <c r="F18" s="1">
        <v>488</v>
      </c>
      <c r="G18" s="1">
        <v>187</v>
      </c>
      <c r="H18" s="1">
        <f t="shared" si="2"/>
        <v>75</v>
      </c>
      <c r="I18" s="12">
        <v>60</v>
      </c>
      <c r="J18" s="12">
        <v>15</v>
      </c>
      <c r="K18" s="16"/>
    </row>
    <row r="19" spans="1:11" s="15" customFormat="1" ht="16.5" customHeight="1" x14ac:dyDescent="0.2">
      <c r="A19" s="1" t="s">
        <v>24</v>
      </c>
      <c r="B19" s="13">
        <f t="shared" si="0"/>
        <v>17</v>
      </c>
      <c r="C19" s="13">
        <v>17</v>
      </c>
      <c r="D19" s="13">
        <v>0</v>
      </c>
      <c r="E19" s="1">
        <f t="shared" si="1"/>
        <v>333</v>
      </c>
      <c r="F19" s="1">
        <v>245</v>
      </c>
      <c r="G19" s="1">
        <v>88</v>
      </c>
      <c r="H19" s="1">
        <f t="shared" si="2"/>
        <v>133</v>
      </c>
      <c r="I19" s="12">
        <v>94</v>
      </c>
      <c r="J19" s="12">
        <v>39</v>
      </c>
      <c r="K19" s="16"/>
    </row>
    <row r="20" spans="1:11" s="15" customFormat="1" ht="16.5" customHeight="1" x14ac:dyDescent="0.2">
      <c r="A20" s="1" t="s">
        <v>25</v>
      </c>
      <c r="B20" s="13">
        <f t="shared" si="0"/>
        <v>20</v>
      </c>
      <c r="C20" s="13">
        <v>20</v>
      </c>
      <c r="D20" s="13">
        <v>0</v>
      </c>
      <c r="E20" s="1">
        <f t="shared" si="1"/>
        <v>568</v>
      </c>
      <c r="F20" s="1">
        <v>384</v>
      </c>
      <c r="G20" s="1">
        <v>184</v>
      </c>
      <c r="H20" s="1">
        <f t="shared" si="2"/>
        <v>218</v>
      </c>
      <c r="I20" s="12">
        <v>139</v>
      </c>
      <c r="J20" s="12">
        <v>79</v>
      </c>
      <c r="K20" s="16"/>
    </row>
    <row r="21" spans="1:11" s="15" customFormat="1" ht="16.5" customHeight="1" x14ac:dyDescent="0.2">
      <c r="A21" s="1" t="s">
        <v>26</v>
      </c>
      <c r="B21" s="13">
        <f t="shared" si="0"/>
        <v>4</v>
      </c>
      <c r="C21" s="13">
        <v>4</v>
      </c>
      <c r="D21" s="13">
        <v>0</v>
      </c>
      <c r="E21" s="1">
        <f t="shared" si="1"/>
        <v>52</v>
      </c>
      <c r="F21" s="1">
        <v>34</v>
      </c>
      <c r="G21" s="1">
        <v>18</v>
      </c>
      <c r="H21" s="1">
        <f t="shared" si="2"/>
        <v>0</v>
      </c>
      <c r="I21" s="12">
        <v>0</v>
      </c>
      <c r="J21" s="12">
        <v>0</v>
      </c>
      <c r="K21" s="16"/>
    </row>
    <row r="22" spans="1:11" s="15" customFormat="1" ht="16.5" customHeight="1" x14ac:dyDescent="0.2">
      <c r="A22" s="1" t="s">
        <v>27</v>
      </c>
      <c r="B22" s="13">
        <f t="shared" si="0"/>
        <v>15</v>
      </c>
      <c r="C22" s="13">
        <v>15</v>
      </c>
      <c r="D22" s="13">
        <v>0</v>
      </c>
      <c r="E22" s="1">
        <f t="shared" si="1"/>
        <v>586</v>
      </c>
      <c r="F22" s="1">
        <v>419</v>
      </c>
      <c r="G22" s="1">
        <v>167</v>
      </c>
      <c r="H22" s="1">
        <f t="shared" si="2"/>
        <v>34</v>
      </c>
      <c r="I22" s="12">
        <v>29</v>
      </c>
      <c r="J22" s="12">
        <v>5</v>
      </c>
      <c r="K22" s="16"/>
    </row>
    <row r="23" spans="1:11" s="15" customFormat="1" ht="16.5" customHeight="1" x14ac:dyDescent="0.2">
      <c r="A23" s="1" t="s">
        <v>28</v>
      </c>
      <c r="B23" s="13">
        <f t="shared" si="0"/>
        <v>11</v>
      </c>
      <c r="C23" s="13">
        <v>11</v>
      </c>
      <c r="D23" s="13">
        <v>0</v>
      </c>
      <c r="E23" s="1">
        <f t="shared" si="1"/>
        <v>680</v>
      </c>
      <c r="F23" s="1">
        <v>487</v>
      </c>
      <c r="G23" s="1">
        <v>193</v>
      </c>
      <c r="H23" s="1">
        <f t="shared" si="2"/>
        <v>16</v>
      </c>
      <c r="I23" s="12">
        <v>7</v>
      </c>
      <c r="J23" s="12">
        <v>9</v>
      </c>
      <c r="K23" s="16"/>
    </row>
    <row r="24" spans="1:11" s="15" customFormat="1" ht="16.5" customHeight="1" x14ac:dyDescent="0.2">
      <c r="A24" s="1" t="s">
        <v>29</v>
      </c>
      <c r="B24" s="13">
        <f t="shared" si="0"/>
        <v>10</v>
      </c>
      <c r="C24" s="13">
        <v>9</v>
      </c>
      <c r="D24" s="13">
        <v>1</v>
      </c>
      <c r="E24" s="1">
        <f t="shared" si="1"/>
        <v>376</v>
      </c>
      <c r="F24" s="1">
        <v>258</v>
      </c>
      <c r="G24" s="1">
        <v>118</v>
      </c>
      <c r="H24" s="1">
        <f t="shared" si="2"/>
        <v>4</v>
      </c>
      <c r="I24" s="12">
        <v>4</v>
      </c>
      <c r="J24" s="12">
        <v>0</v>
      </c>
      <c r="K24" s="16"/>
    </row>
    <row r="25" spans="1:11" s="15" customFormat="1" ht="16.5" customHeight="1" x14ac:dyDescent="0.2">
      <c r="A25" s="1" t="s">
        <v>30</v>
      </c>
      <c r="B25" s="13">
        <f t="shared" si="0"/>
        <v>7</v>
      </c>
      <c r="C25" s="13">
        <v>7</v>
      </c>
      <c r="D25" s="13">
        <v>0</v>
      </c>
      <c r="E25" s="1">
        <f t="shared" si="1"/>
        <v>170</v>
      </c>
      <c r="F25" s="1">
        <v>125</v>
      </c>
      <c r="G25" s="1">
        <v>45</v>
      </c>
      <c r="H25" s="1">
        <f t="shared" si="2"/>
        <v>5</v>
      </c>
      <c r="I25" s="12">
        <v>3</v>
      </c>
      <c r="J25" s="12">
        <v>2</v>
      </c>
      <c r="K25" s="16"/>
    </row>
    <row r="26" spans="1:11" s="15" customFormat="1" ht="16.5" customHeight="1" x14ac:dyDescent="0.2">
      <c r="A26" s="1" t="s">
        <v>31</v>
      </c>
      <c r="B26" s="13">
        <f t="shared" si="0"/>
        <v>1</v>
      </c>
      <c r="C26" s="13">
        <v>1</v>
      </c>
      <c r="D26" s="13">
        <v>0</v>
      </c>
      <c r="E26" s="1">
        <f t="shared" si="1"/>
        <v>13</v>
      </c>
      <c r="F26" s="1">
        <v>12</v>
      </c>
      <c r="G26" s="1">
        <v>1</v>
      </c>
      <c r="H26" s="1">
        <f t="shared" si="2"/>
        <v>1</v>
      </c>
      <c r="I26" s="12">
        <v>1</v>
      </c>
      <c r="J26" s="12">
        <v>0</v>
      </c>
      <c r="K26" s="16"/>
    </row>
    <row r="27" spans="1:11" s="17" customFormat="1" ht="15" customHeight="1" x14ac:dyDescent="0.2">
      <c r="A27" s="1" t="s">
        <v>4</v>
      </c>
      <c r="B27" s="1">
        <f t="shared" si="0"/>
        <v>667</v>
      </c>
      <c r="C27" s="1">
        <v>593</v>
      </c>
      <c r="D27" s="1">
        <v>74</v>
      </c>
      <c r="E27" s="1">
        <f t="shared" si="1"/>
        <v>24369</v>
      </c>
      <c r="F27" s="1">
        <v>17658</v>
      </c>
      <c r="G27" s="1">
        <v>6711</v>
      </c>
      <c r="H27" s="1">
        <f t="shared" si="2"/>
        <v>1152</v>
      </c>
      <c r="I27" s="1">
        <v>814</v>
      </c>
      <c r="J27" s="1">
        <v>338</v>
      </c>
    </row>
    <row r="28" spans="1:11" ht="17.25" customHeight="1" x14ac:dyDescent="0.2">
      <c r="A28" s="11" t="s">
        <v>36</v>
      </c>
      <c r="B28" s="11"/>
      <c r="C28" s="11"/>
      <c r="D28" s="11"/>
    </row>
    <row r="29" spans="1:11" ht="16.5" customHeight="1" x14ac:dyDescent="0.2">
      <c r="A29" s="19"/>
      <c r="B29" s="19"/>
      <c r="C29" s="19"/>
      <c r="D29" s="19"/>
    </row>
  </sheetData>
  <mergeCells count="13">
    <mergeCell ref="H3:J3"/>
    <mergeCell ref="A28:D28"/>
    <mergeCell ref="A29:D29"/>
    <mergeCell ref="A1:J1"/>
    <mergeCell ref="A2:A4"/>
    <mergeCell ref="B2:D2"/>
    <mergeCell ref="E2:J2"/>
    <mergeCell ref="B3:B4"/>
    <mergeCell ref="C3:C4"/>
    <mergeCell ref="D3:D4"/>
    <mergeCell ref="E3:E4"/>
    <mergeCell ref="F3:F4"/>
    <mergeCell ref="G3:G4"/>
  </mergeCells>
  <phoneticPr fontId="17" type="noConversion"/>
  <printOptions horizontalCentered="1"/>
  <pageMargins left="0.39370078740157483" right="0.39370078740157483" top="0.70866141732283472" bottom="0.70866141732283472" header="0.39370078740157483" footer="0.39370078740157483"/>
  <pageSetup paperSize="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9"/>
  <sheetViews>
    <sheetView workbookViewId="0">
      <selection sqref="A1:J1"/>
    </sheetView>
  </sheetViews>
  <sheetFormatPr defaultRowHeight="16.5" customHeight="1" x14ac:dyDescent="0.2"/>
  <cols>
    <col min="1" max="10" width="8.77734375" style="17" customWidth="1"/>
    <col min="11" max="257" width="10.77734375" style="6" customWidth="1"/>
    <col min="258" max="1023" width="10.77734375" customWidth="1"/>
    <col min="1024" max="1024" width="8.88671875" customWidth="1"/>
  </cols>
  <sheetData>
    <row r="1" spans="1:10" s="18" customFormat="1" ht="30" customHeight="1" x14ac:dyDescent="0.2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</row>
    <row r="2" spans="1:10" s="18" customFormat="1" ht="16.149999999999999" customHeight="1" x14ac:dyDescent="0.2">
      <c r="A2" s="8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</row>
    <row r="3" spans="1:10" s="17" customFormat="1" ht="15" customHeight="1" x14ac:dyDescent="0.2">
      <c r="A3" s="8"/>
      <c r="B3" s="14" t="s">
        <v>4</v>
      </c>
      <c r="C3" s="14" t="s">
        <v>5</v>
      </c>
      <c r="D3" s="14" t="s">
        <v>6</v>
      </c>
      <c r="E3" s="8" t="s">
        <v>4</v>
      </c>
      <c r="F3" s="8" t="s">
        <v>7</v>
      </c>
      <c r="G3" s="8" t="s">
        <v>8</v>
      </c>
      <c r="H3" s="14" t="s">
        <v>9</v>
      </c>
      <c r="I3" s="14"/>
      <c r="J3" s="14"/>
    </row>
    <row r="4" spans="1:10" s="17" customFormat="1" ht="16.5" customHeight="1" x14ac:dyDescent="0.2">
      <c r="A4" s="8"/>
      <c r="B4" s="14"/>
      <c r="C4" s="14"/>
      <c r="D4" s="14"/>
      <c r="E4" s="8"/>
      <c r="F4" s="8"/>
      <c r="G4" s="8"/>
      <c r="H4" s="1" t="s">
        <v>4</v>
      </c>
      <c r="I4" s="12" t="s">
        <v>7</v>
      </c>
      <c r="J4" s="12" t="s">
        <v>8</v>
      </c>
    </row>
    <row r="5" spans="1:10" s="18" customFormat="1" ht="16.5" customHeight="1" x14ac:dyDescent="0.2">
      <c r="A5" s="1" t="s">
        <v>10</v>
      </c>
      <c r="B5" s="12">
        <f t="shared" ref="B5:B27" si="0">C5+D5</f>
        <v>84</v>
      </c>
      <c r="C5" s="12">
        <v>84</v>
      </c>
      <c r="D5" s="12">
        <v>0</v>
      </c>
      <c r="E5" s="1">
        <f t="shared" ref="E5:E27" si="1">F5+G5</f>
        <v>3934</v>
      </c>
      <c r="F5" s="20">
        <v>2904</v>
      </c>
      <c r="G5" s="20">
        <v>1030</v>
      </c>
      <c r="H5" s="1">
        <f t="shared" ref="H5:H27" si="2">I5+J5</f>
        <v>96</v>
      </c>
      <c r="I5" s="12">
        <v>76</v>
      </c>
      <c r="J5" s="12">
        <v>20</v>
      </c>
    </row>
    <row r="6" spans="1:10" s="18" customFormat="1" ht="16.5" customHeight="1" x14ac:dyDescent="0.2">
      <c r="A6" s="1" t="s">
        <v>11</v>
      </c>
      <c r="B6" s="12">
        <f t="shared" si="0"/>
        <v>92</v>
      </c>
      <c r="C6" s="12">
        <v>46</v>
      </c>
      <c r="D6" s="12">
        <v>46</v>
      </c>
      <c r="E6" s="1">
        <f t="shared" si="1"/>
        <v>2415</v>
      </c>
      <c r="F6" s="20">
        <v>1795</v>
      </c>
      <c r="G6" s="20">
        <v>620</v>
      </c>
      <c r="H6" s="1">
        <f t="shared" si="2"/>
        <v>20</v>
      </c>
      <c r="I6" s="12">
        <v>14</v>
      </c>
      <c r="J6" s="12">
        <v>6</v>
      </c>
    </row>
    <row r="7" spans="1:10" s="18" customFormat="1" ht="16.5" customHeight="1" x14ac:dyDescent="0.2">
      <c r="A7" s="1" t="s">
        <v>12</v>
      </c>
      <c r="B7" s="12">
        <f t="shared" si="0"/>
        <v>54</v>
      </c>
      <c r="C7" s="12">
        <v>54</v>
      </c>
      <c r="D7" s="12">
        <v>0</v>
      </c>
      <c r="E7" s="1">
        <f t="shared" si="1"/>
        <v>2156</v>
      </c>
      <c r="F7" s="20">
        <v>1579</v>
      </c>
      <c r="G7" s="20">
        <v>577</v>
      </c>
      <c r="H7" s="1">
        <f t="shared" si="2"/>
        <v>100</v>
      </c>
      <c r="I7" s="12">
        <v>77</v>
      </c>
      <c r="J7" s="12">
        <v>23</v>
      </c>
    </row>
    <row r="8" spans="1:10" s="18" customFormat="1" ht="16.5" customHeight="1" x14ac:dyDescent="0.2">
      <c r="A8" s="1" t="s">
        <v>13</v>
      </c>
      <c r="B8" s="12">
        <f t="shared" si="0"/>
        <v>71</v>
      </c>
      <c r="C8" s="12">
        <v>62</v>
      </c>
      <c r="D8" s="12">
        <v>9</v>
      </c>
      <c r="E8" s="1">
        <f t="shared" si="1"/>
        <v>2939</v>
      </c>
      <c r="F8" s="20">
        <v>2118</v>
      </c>
      <c r="G8" s="20">
        <v>821</v>
      </c>
      <c r="H8" s="1">
        <f t="shared" si="2"/>
        <v>53</v>
      </c>
      <c r="I8" s="12">
        <v>36</v>
      </c>
      <c r="J8" s="12">
        <v>17</v>
      </c>
    </row>
    <row r="9" spans="1:10" s="18" customFormat="1" ht="16.5" customHeight="1" x14ac:dyDescent="0.2">
      <c r="A9" s="1" t="s">
        <v>14</v>
      </c>
      <c r="B9" s="12">
        <f t="shared" si="0"/>
        <v>40</v>
      </c>
      <c r="C9" s="12">
        <v>34</v>
      </c>
      <c r="D9" s="12">
        <v>6</v>
      </c>
      <c r="E9" s="1">
        <f t="shared" si="1"/>
        <v>2252</v>
      </c>
      <c r="F9" s="20">
        <v>1613</v>
      </c>
      <c r="G9" s="20">
        <v>639</v>
      </c>
      <c r="H9" s="1">
        <f t="shared" si="2"/>
        <v>26</v>
      </c>
      <c r="I9" s="12">
        <v>21</v>
      </c>
      <c r="J9" s="12">
        <v>5</v>
      </c>
    </row>
    <row r="10" spans="1:10" s="18" customFormat="1" ht="16.5" customHeight="1" x14ac:dyDescent="0.2">
      <c r="A10" s="1" t="s">
        <v>15</v>
      </c>
      <c r="B10" s="12">
        <f t="shared" si="0"/>
        <v>88</v>
      </c>
      <c r="C10" s="12">
        <v>83</v>
      </c>
      <c r="D10" s="12">
        <v>5</v>
      </c>
      <c r="E10" s="1">
        <f t="shared" si="1"/>
        <v>2635</v>
      </c>
      <c r="F10" s="20">
        <v>1895</v>
      </c>
      <c r="G10" s="20">
        <v>740</v>
      </c>
      <c r="H10" s="1">
        <f t="shared" si="2"/>
        <v>39</v>
      </c>
      <c r="I10" s="12">
        <v>29</v>
      </c>
      <c r="J10" s="12">
        <v>10</v>
      </c>
    </row>
    <row r="11" spans="1:10" s="18" customFormat="1" ht="16.5" customHeight="1" x14ac:dyDescent="0.2">
      <c r="A11" s="1" t="s">
        <v>16</v>
      </c>
      <c r="B11" s="12">
        <f t="shared" si="0"/>
        <v>21</v>
      </c>
      <c r="C11" s="12">
        <v>21</v>
      </c>
      <c r="D11" s="12">
        <v>0</v>
      </c>
      <c r="E11" s="1">
        <f t="shared" si="1"/>
        <v>453</v>
      </c>
      <c r="F11" s="20">
        <v>334</v>
      </c>
      <c r="G11" s="20">
        <v>119</v>
      </c>
      <c r="H11" s="1">
        <f t="shared" si="2"/>
        <v>33</v>
      </c>
      <c r="I11" s="12">
        <v>23</v>
      </c>
      <c r="J11" s="12">
        <v>10</v>
      </c>
    </row>
    <row r="12" spans="1:10" s="18" customFormat="1" ht="16.5" customHeight="1" x14ac:dyDescent="0.2">
      <c r="A12" s="1" t="s">
        <v>17</v>
      </c>
      <c r="B12" s="12">
        <f t="shared" si="0"/>
        <v>20</v>
      </c>
      <c r="C12" s="12">
        <v>20</v>
      </c>
      <c r="D12" s="12">
        <v>0</v>
      </c>
      <c r="E12" s="1">
        <f t="shared" si="1"/>
        <v>598</v>
      </c>
      <c r="F12" s="20">
        <v>435</v>
      </c>
      <c r="G12" s="20">
        <v>163</v>
      </c>
      <c r="H12" s="1">
        <f t="shared" si="2"/>
        <v>49</v>
      </c>
      <c r="I12" s="12">
        <v>38</v>
      </c>
      <c r="J12" s="12">
        <v>11</v>
      </c>
    </row>
    <row r="13" spans="1:10" s="18" customFormat="1" ht="16.5" customHeight="1" x14ac:dyDescent="0.2">
      <c r="A13" s="1" t="s">
        <v>18</v>
      </c>
      <c r="B13" s="12">
        <f t="shared" si="0"/>
        <v>14</v>
      </c>
      <c r="C13" s="12">
        <v>14</v>
      </c>
      <c r="D13" s="12">
        <v>0</v>
      </c>
      <c r="E13" s="1">
        <f t="shared" si="1"/>
        <v>506</v>
      </c>
      <c r="F13" s="20">
        <v>344</v>
      </c>
      <c r="G13" s="20">
        <v>162</v>
      </c>
      <c r="H13" s="1">
        <f t="shared" si="2"/>
        <v>21</v>
      </c>
      <c r="I13" s="12">
        <v>12</v>
      </c>
      <c r="J13" s="12">
        <v>9</v>
      </c>
    </row>
    <row r="14" spans="1:10" s="18" customFormat="1" ht="16.5" customHeight="1" x14ac:dyDescent="0.2">
      <c r="A14" s="1" t="s">
        <v>19</v>
      </c>
      <c r="B14" s="12">
        <f t="shared" si="0"/>
        <v>20</v>
      </c>
      <c r="C14" s="12">
        <v>17</v>
      </c>
      <c r="D14" s="12">
        <v>3</v>
      </c>
      <c r="E14" s="1">
        <f t="shared" si="1"/>
        <v>928</v>
      </c>
      <c r="F14" s="20">
        <v>653</v>
      </c>
      <c r="G14" s="20">
        <v>275</v>
      </c>
      <c r="H14" s="1">
        <f t="shared" si="2"/>
        <v>8</v>
      </c>
      <c r="I14" s="12">
        <v>5</v>
      </c>
      <c r="J14" s="12">
        <v>3</v>
      </c>
    </row>
    <row r="15" spans="1:10" s="18" customFormat="1" ht="16.5" customHeight="1" x14ac:dyDescent="0.2">
      <c r="A15" s="1" t="s">
        <v>20</v>
      </c>
      <c r="B15" s="12">
        <f t="shared" si="0"/>
        <v>9</v>
      </c>
      <c r="C15" s="12">
        <v>9</v>
      </c>
      <c r="D15" s="12">
        <v>0</v>
      </c>
      <c r="E15" s="1">
        <f t="shared" si="1"/>
        <v>299</v>
      </c>
      <c r="F15" s="20">
        <v>214</v>
      </c>
      <c r="G15" s="20">
        <v>85</v>
      </c>
      <c r="H15" s="1">
        <f t="shared" si="2"/>
        <v>26</v>
      </c>
      <c r="I15" s="12">
        <v>16</v>
      </c>
      <c r="J15" s="12">
        <v>10</v>
      </c>
    </row>
    <row r="16" spans="1:10" s="18" customFormat="1" ht="16.5" customHeight="1" x14ac:dyDescent="0.2">
      <c r="A16" s="1" t="s">
        <v>21</v>
      </c>
      <c r="B16" s="12">
        <f t="shared" si="0"/>
        <v>10</v>
      </c>
      <c r="C16" s="12">
        <v>8</v>
      </c>
      <c r="D16" s="12">
        <v>2</v>
      </c>
      <c r="E16" s="1">
        <f t="shared" si="1"/>
        <v>549</v>
      </c>
      <c r="F16" s="20">
        <v>380</v>
      </c>
      <c r="G16" s="20">
        <v>169</v>
      </c>
      <c r="H16" s="1">
        <f t="shared" si="2"/>
        <v>4</v>
      </c>
      <c r="I16" s="12">
        <v>2</v>
      </c>
      <c r="J16" s="12">
        <v>2</v>
      </c>
    </row>
    <row r="17" spans="1:10" s="18" customFormat="1" ht="16.5" customHeight="1" x14ac:dyDescent="0.2">
      <c r="A17" s="1" t="s">
        <v>22</v>
      </c>
      <c r="B17" s="12">
        <f t="shared" si="0"/>
        <v>9</v>
      </c>
      <c r="C17" s="12">
        <v>9</v>
      </c>
      <c r="D17" s="12">
        <v>0</v>
      </c>
      <c r="E17" s="1">
        <f t="shared" si="1"/>
        <v>262</v>
      </c>
      <c r="F17" s="20">
        <v>184</v>
      </c>
      <c r="G17" s="20">
        <v>78</v>
      </c>
      <c r="H17" s="1">
        <f t="shared" si="2"/>
        <v>8</v>
      </c>
      <c r="I17" s="12">
        <v>7</v>
      </c>
      <c r="J17" s="12">
        <v>1</v>
      </c>
    </row>
    <row r="18" spans="1:10" s="18" customFormat="1" ht="16.5" customHeight="1" x14ac:dyDescent="0.2">
      <c r="A18" s="1" t="s">
        <v>23</v>
      </c>
      <c r="B18" s="12">
        <f t="shared" si="0"/>
        <v>19</v>
      </c>
      <c r="C18" s="12">
        <v>19</v>
      </c>
      <c r="D18" s="12">
        <v>0</v>
      </c>
      <c r="E18" s="1">
        <f t="shared" si="1"/>
        <v>592</v>
      </c>
      <c r="F18" s="20">
        <v>426</v>
      </c>
      <c r="G18" s="20">
        <v>166</v>
      </c>
      <c r="H18" s="1">
        <f t="shared" si="2"/>
        <v>51</v>
      </c>
      <c r="I18" s="12">
        <v>41</v>
      </c>
      <c r="J18" s="12">
        <v>10</v>
      </c>
    </row>
    <row r="19" spans="1:10" s="18" customFormat="1" ht="16.5" customHeight="1" x14ac:dyDescent="0.2">
      <c r="A19" s="1" t="s">
        <v>24</v>
      </c>
      <c r="B19" s="12">
        <f t="shared" si="0"/>
        <v>17</v>
      </c>
      <c r="C19" s="12">
        <v>17</v>
      </c>
      <c r="D19" s="12">
        <v>0</v>
      </c>
      <c r="E19" s="1">
        <f t="shared" si="1"/>
        <v>349</v>
      </c>
      <c r="F19" s="20">
        <v>244</v>
      </c>
      <c r="G19" s="20">
        <v>105</v>
      </c>
      <c r="H19" s="1">
        <f t="shared" si="2"/>
        <v>119</v>
      </c>
      <c r="I19" s="12">
        <v>84</v>
      </c>
      <c r="J19" s="12">
        <v>35</v>
      </c>
    </row>
    <row r="20" spans="1:10" s="18" customFormat="1" ht="16.5" customHeight="1" x14ac:dyDescent="0.2">
      <c r="A20" s="1" t="s">
        <v>25</v>
      </c>
      <c r="B20" s="12">
        <f t="shared" si="0"/>
        <v>19</v>
      </c>
      <c r="C20" s="12">
        <v>19</v>
      </c>
      <c r="D20" s="12">
        <v>0</v>
      </c>
      <c r="E20" s="1">
        <f t="shared" si="1"/>
        <v>512</v>
      </c>
      <c r="F20" s="20">
        <v>350</v>
      </c>
      <c r="G20" s="20">
        <v>162</v>
      </c>
      <c r="H20" s="1">
        <f t="shared" si="2"/>
        <v>197</v>
      </c>
      <c r="I20" s="12">
        <v>127</v>
      </c>
      <c r="J20" s="12">
        <v>70</v>
      </c>
    </row>
    <row r="21" spans="1:10" s="18" customFormat="1" ht="16.5" customHeight="1" x14ac:dyDescent="0.2">
      <c r="A21" s="1" t="s">
        <v>26</v>
      </c>
      <c r="B21" s="12">
        <f t="shared" si="0"/>
        <v>3</v>
      </c>
      <c r="C21" s="12">
        <v>3</v>
      </c>
      <c r="D21" s="12">
        <v>0</v>
      </c>
      <c r="E21" s="1">
        <f t="shared" si="1"/>
        <v>48</v>
      </c>
      <c r="F21" s="20">
        <v>31</v>
      </c>
      <c r="G21" s="20">
        <v>17</v>
      </c>
      <c r="H21" s="1">
        <f t="shared" si="2"/>
        <v>0</v>
      </c>
      <c r="I21" s="12">
        <v>0</v>
      </c>
      <c r="J21" s="12">
        <v>0</v>
      </c>
    </row>
    <row r="22" spans="1:10" s="18" customFormat="1" ht="16.5" customHeight="1" x14ac:dyDescent="0.2">
      <c r="A22" s="1" t="s">
        <v>27</v>
      </c>
      <c r="B22" s="12">
        <f t="shared" si="0"/>
        <v>12</v>
      </c>
      <c r="C22" s="12">
        <v>12</v>
      </c>
      <c r="D22" s="12">
        <v>0</v>
      </c>
      <c r="E22" s="1">
        <f t="shared" si="1"/>
        <v>423</v>
      </c>
      <c r="F22" s="20">
        <v>304</v>
      </c>
      <c r="G22" s="20">
        <v>119</v>
      </c>
      <c r="H22" s="1">
        <f t="shared" si="2"/>
        <v>14</v>
      </c>
      <c r="I22" s="12">
        <v>11</v>
      </c>
      <c r="J22" s="12">
        <v>3</v>
      </c>
    </row>
    <row r="23" spans="1:10" s="18" customFormat="1" ht="16.5" customHeight="1" x14ac:dyDescent="0.2">
      <c r="A23" s="1" t="s">
        <v>28</v>
      </c>
      <c r="B23" s="12">
        <f t="shared" si="0"/>
        <v>11</v>
      </c>
      <c r="C23" s="12">
        <v>11</v>
      </c>
      <c r="D23" s="12">
        <v>0</v>
      </c>
      <c r="E23" s="1">
        <f t="shared" si="1"/>
        <v>582</v>
      </c>
      <c r="F23" s="20">
        <v>416</v>
      </c>
      <c r="G23" s="20">
        <v>166</v>
      </c>
      <c r="H23" s="1">
        <f t="shared" si="2"/>
        <v>20</v>
      </c>
      <c r="I23" s="12">
        <v>16</v>
      </c>
      <c r="J23" s="12">
        <v>4</v>
      </c>
    </row>
    <row r="24" spans="1:10" s="18" customFormat="1" ht="16.5" customHeight="1" x14ac:dyDescent="0.2">
      <c r="A24" s="1" t="s">
        <v>29</v>
      </c>
      <c r="B24" s="12">
        <f t="shared" si="0"/>
        <v>10</v>
      </c>
      <c r="C24" s="12">
        <v>9</v>
      </c>
      <c r="D24" s="12">
        <v>1</v>
      </c>
      <c r="E24" s="1">
        <f t="shared" si="1"/>
        <v>367</v>
      </c>
      <c r="F24" s="20">
        <v>251</v>
      </c>
      <c r="G24" s="20">
        <v>116</v>
      </c>
      <c r="H24" s="1">
        <f t="shared" si="2"/>
        <v>4</v>
      </c>
      <c r="I24" s="12">
        <v>4</v>
      </c>
      <c r="J24" s="12">
        <v>0</v>
      </c>
    </row>
    <row r="25" spans="1:10" s="18" customFormat="1" ht="16.5" customHeight="1" x14ac:dyDescent="0.2">
      <c r="A25" s="1" t="s">
        <v>30</v>
      </c>
      <c r="B25" s="12">
        <f t="shared" si="0"/>
        <v>6</v>
      </c>
      <c r="C25" s="12">
        <v>6</v>
      </c>
      <c r="D25" s="12">
        <v>0</v>
      </c>
      <c r="E25" s="1">
        <f t="shared" si="1"/>
        <v>144</v>
      </c>
      <c r="F25" s="20">
        <v>100</v>
      </c>
      <c r="G25" s="20">
        <v>44</v>
      </c>
      <c r="H25" s="1">
        <f t="shared" si="2"/>
        <v>1</v>
      </c>
      <c r="I25" s="12">
        <v>0</v>
      </c>
      <c r="J25" s="12">
        <v>1</v>
      </c>
    </row>
    <row r="26" spans="1:10" s="18" customFormat="1" ht="16.5" customHeight="1" x14ac:dyDescent="0.2">
      <c r="A26" s="1" t="s">
        <v>31</v>
      </c>
      <c r="B26" s="12">
        <f t="shared" si="0"/>
        <v>1</v>
      </c>
      <c r="C26" s="12">
        <v>1</v>
      </c>
      <c r="D26" s="12">
        <v>0</v>
      </c>
      <c r="E26" s="1">
        <f t="shared" si="1"/>
        <v>13</v>
      </c>
      <c r="F26" s="20">
        <v>11</v>
      </c>
      <c r="G26" s="20">
        <v>2</v>
      </c>
      <c r="H26" s="1">
        <f t="shared" si="2"/>
        <v>1</v>
      </c>
      <c r="I26" s="12">
        <v>1</v>
      </c>
      <c r="J26" s="12">
        <v>0</v>
      </c>
    </row>
    <row r="27" spans="1:10" s="17" customFormat="1" ht="15" customHeight="1" x14ac:dyDescent="0.2">
      <c r="A27" s="1" t="s">
        <v>4</v>
      </c>
      <c r="B27" s="1">
        <f t="shared" si="0"/>
        <v>630</v>
      </c>
      <c r="C27" s="1">
        <f>C5+C6+C7+C8+C9+C10+C11+C12+C13+C14+C15+C16+C17+C18+C19+C20+C21+C22+C23+C24+C25+C26</f>
        <v>558</v>
      </c>
      <c r="D27" s="1">
        <v>72</v>
      </c>
      <c r="E27" s="1">
        <f t="shared" si="1"/>
        <v>22956</v>
      </c>
      <c r="F27" s="1">
        <v>16581</v>
      </c>
      <c r="G27" s="1">
        <v>6375</v>
      </c>
      <c r="H27" s="1">
        <f t="shared" si="2"/>
        <v>890</v>
      </c>
      <c r="I27" s="1">
        <v>640</v>
      </c>
      <c r="J27" s="1">
        <v>250</v>
      </c>
    </row>
    <row r="28" spans="1:10" ht="17.25" customHeight="1" x14ac:dyDescent="0.2">
      <c r="A28" s="11" t="s">
        <v>38</v>
      </c>
      <c r="B28" s="11"/>
      <c r="C28" s="11"/>
      <c r="D28" s="11"/>
    </row>
    <row r="29" spans="1:10" ht="16.5" customHeight="1" x14ac:dyDescent="0.2">
      <c r="A29" s="19"/>
      <c r="B29" s="19"/>
      <c r="C29" s="19"/>
      <c r="D29" s="19"/>
    </row>
  </sheetData>
  <mergeCells count="13">
    <mergeCell ref="H3:J3"/>
    <mergeCell ref="A28:D28"/>
    <mergeCell ref="A29:D29"/>
    <mergeCell ref="A1:J1"/>
    <mergeCell ref="A2:A4"/>
    <mergeCell ref="B2:D2"/>
    <mergeCell ref="E2:J2"/>
    <mergeCell ref="B3:B4"/>
    <mergeCell ref="C3:C4"/>
    <mergeCell ref="D3:D4"/>
    <mergeCell ref="E3:E4"/>
    <mergeCell ref="F3:F4"/>
    <mergeCell ref="G3:G4"/>
  </mergeCells>
  <phoneticPr fontId="17" type="noConversion"/>
  <printOptions horizontalCentered="1"/>
  <pageMargins left="0.39370078740157483" right="0.39370078740157483" top="0.70866141732283472" bottom="0.70866141732283472" header="0.39370078740157483" footer="0.39370078740157483"/>
  <pageSetup paperSize="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9"/>
  <sheetViews>
    <sheetView workbookViewId="0">
      <selection sqref="A1:J1"/>
    </sheetView>
  </sheetViews>
  <sheetFormatPr defaultRowHeight="16.5" customHeight="1" x14ac:dyDescent="0.2"/>
  <cols>
    <col min="1" max="10" width="8.77734375" style="6" customWidth="1"/>
    <col min="11" max="257" width="10.77734375" style="6" customWidth="1"/>
    <col min="258" max="1023" width="10.77734375" customWidth="1"/>
    <col min="1024" max="1024" width="8.88671875" customWidth="1"/>
  </cols>
  <sheetData>
    <row r="1" spans="1:10" s="18" customFormat="1" ht="30" customHeight="1" x14ac:dyDescent="0.2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18" customFormat="1" ht="16.149999999999999" customHeight="1" x14ac:dyDescent="0.2">
      <c r="A2" s="33" t="s">
        <v>1</v>
      </c>
      <c r="B2" s="34" t="s">
        <v>2</v>
      </c>
      <c r="C2" s="34"/>
      <c r="D2" s="34"/>
      <c r="E2" s="35" t="s">
        <v>3</v>
      </c>
      <c r="F2" s="35"/>
      <c r="G2" s="35"/>
      <c r="H2" s="35"/>
      <c r="I2" s="35"/>
      <c r="J2" s="35"/>
    </row>
    <row r="3" spans="1:10" s="17" customFormat="1" ht="15" customHeight="1" x14ac:dyDescent="0.2">
      <c r="A3" s="33"/>
      <c r="B3" s="36" t="s">
        <v>4</v>
      </c>
      <c r="C3" s="36" t="s">
        <v>5</v>
      </c>
      <c r="D3" s="36" t="s">
        <v>6</v>
      </c>
      <c r="E3" s="34" t="s">
        <v>4</v>
      </c>
      <c r="F3" s="34" t="s">
        <v>7</v>
      </c>
      <c r="G3" s="34" t="s">
        <v>8</v>
      </c>
      <c r="H3" s="37" t="s">
        <v>9</v>
      </c>
      <c r="I3" s="37"/>
      <c r="J3" s="37"/>
    </row>
    <row r="4" spans="1:10" s="17" customFormat="1" ht="16.5" customHeight="1" x14ac:dyDescent="0.2">
      <c r="A4" s="33"/>
      <c r="B4" s="36"/>
      <c r="C4" s="36"/>
      <c r="D4" s="36"/>
      <c r="E4" s="34"/>
      <c r="F4" s="34"/>
      <c r="G4" s="34"/>
      <c r="H4" s="22" t="s">
        <v>4</v>
      </c>
      <c r="I4" s="23" t="s">
        <v>7</v>
      </c>
      <c r="J4" s="24" t="s">
        <v>8</v>
      </c>
    </row>
    <row r="5" spans="1:10" s="18" customFormat="1" ht="16.5" customHeight="1" x14ac:dyDescent="0.2">
      <c r="A5" s="21" t="s">
        <v>10</v>
      </c>
      <c r="B5" s="25">
        <v>82</v>
      </c>
      <c r="C5" s="25">
        <v>82</v>
      </c>
      <c r="D5" s="25">
        <v>0</v>
      </c>
      <c r="E5" s="26">
        <f t="shared" ref="E5:E27" si="0">SUM(F5+G5)</f>
        <v>3409</v>
      </c>
      <c r="F5" s="26">
        <v>2486</v>
      </c>
      <c r="G5" s="26">
        <v>923</v>
      </c>
      <c r="H5" s="26">
        <f t="shared" ref="H5:H27" si="1">SUM(I5+J5)</f>
        <v>93</v>
      </c>
      <c r="I5" s="25">
        <v>72</v>
      </c>
      <c r="J5" s="27">
        <v>21</v>
      </c>
    </row>
    <row r="6" spans="1:10" s="18" customFormat="1" ht="16.5" customHeight="1" x14ac:dyDescent="0.2">
      <c r="A6" s="21" t="s">
        <v>11</v>
      </c>
      <c r="B6" s="25">
        <v>87</v>
      </c>
      <c r="C6" s="25">
        <v>42</v>
      </c>
      <c r="D6" s="25">
        <v>45</v>
      </c>
      <c r="E6" s="26">
        <f t="shared" si="0"/>
        <v>2205</v>
      </c>
      <c r="F6" s="26">
        <v>1590</v>
      </c>
      <c r="G6" s="26">
        <v>615</v>
      </c>
      <c r="H6" s="26">
        <f t="shared" si="1"/>
        <v>22</v>
      </c>
      <c r="I6" s="25">
        <v>18</v>
      </c>
      <c r="J6" s="27">
        <v>4</v>
      </c>
    </row>
    <row r="7" spans="1:10" s="18" customFormat="1" ht="16.5" customHeight="1" x14ac:dyDescent="0.2">
      <c r="A7" s="21" t="s">
        <v>12</v>
      </c>
      <c r="B7" s="25">
        <v>44</v>
      </c>
      <c r="C7" s="25">
        <v>44</v>
      </c>
      <c r="D7" s="25">
        <v>0</v>
      </c>
      <c r="E7" s="26">
        <f t="shared" si="0"/>
        <v>1955</v>
      </c>
      <c r="F7" s="26">
        <v>1419</v>
      </c>
      <c r="G7" s="26">
        <v>536</v>
      </c>
      <c r="H7" s="26">
        <f t="shared" si="1"/>
        <v>97</v>
      </c>
      <c r="I7" s="25">
        <v>76</v>
      </c>
      <c r="J7" s="27">
        <v>21</v>
      </c>
    </row>
    <row r="8" spans="1:10" s="18" customFormat="1" ht="16.5" customHeight="1" x14ac:dyDescent="0.2">
      <c r="A8" s="21" t="s">
        <v>13</v>
      </c>
      <c r="B8" s="25">
        <v>61</v>
      </c>
      <c r="C8" s="25">
        <v>53</v>
      </c>
      <c r="D8" s="25">
        <v>8</v>
      </c>
      <c r="E8" s="26">
        <f t="shared" si="0"/>
        <v>2510</v>
      </c>
      <c r="F8" s="26">
        <v>1785</v>
      </c>
      <c r="G8" s="26">
        <v>725</v>
      </c>
      <c r="H8" s="26">
        <f t="shared" si="1"/>
        <v>46</v>
      </c>
      <c r="I8" s="25">
        <v>27</v>
      </c>
      <c r="J8" s="27">
        <v>19</v>
      </c>
    </row>
    <row r="9" spans="1:10" s="18" customFormat="1" ht="16.5" customHeight="1" x14ac:dyDescent="0.2">
      <c r="A9" s="21" t="s">
        <v>14</v>
      </c>
      <c r="B9" s="25">
        <v>37</v>
      </c>
      <c r="C9" s="25">
        <v>32</v>
      </c>
      <c r="D9" s="25">
        <v>5</v>
      </c>
      <c r="E9" s="26">
        <f t="shared" si="0"/>
        <v>1912</v>
      </c>
      <c r="F9" s="26">
        <v>1355</v>
      </c>
      <c r="G9" s="26">
        <v>557</v>
      </c>
      <c r="H9" s="26">
        <f t="shared" si="1"/>
        <v>21</v>
      </c>
      <c r="I9" s="25">
        <v>15</v>
      </c>
      <c r="J9" s="27">
        <v>6</v>
      </c>
    </row>
    <row r="10" spans="1:10" s="18" customFormat="1" ht="16.5" customHeight="1" x14ac:dyDescent="0.2">
      <c r="A10" s="21" t="s">
        <v>15</v>
      </c>
      <c r="B10" s="25">
        <v>89</v>
      </c>
      <c r="C10" s="25">
        <v>84</v>
      </c>
      <c r="D10" s="25">
        <v>5</v>
      </c>
      <c r="E10" s="26">
        <f t="shared" si="0"/>
        <v>2348</v>
      </c>
      <c r="F10" s="26">
        <v>1689</v>
      </c>
      <c r="G10" s="26">
        <v>659</v>
      </c>
      <c r="H10" s="26">
        <f t="shared" si="1"/>
        <v>41</v>
      </c>
      <c r="I10" s="25">
        <v>30</v>
      </c>
      <c r="J10" s="27">
        <v>11</v>
      </c>
    </row>
    <row r="11" spans="1:10" s="18" customFormat="1" ht="16.5" customHeight="1" x14ac:dyDescent="0.2">
      <c r="A11" s="21" t="s">
        <v>16</v>
      </c>
      <c r="B11" s="25">
        <v>20</v>
      </c>
      <c r="C11" s="25">
        <v>20</v>
      </c>
      <c r="D11" s="25">
        <v>0</v>
      </c>
      <c r="E11" s="26">
        <f t="shared" si="0"/>
        <v>411</v>
      </c>
      <c r="F11" s="26">
        <v>287</v>
      </c>
      <c r="G11" s="26">
        <v>124</v>
      </c>
      <c r="H11" s="26">
        <f t="shared" si="1"/>
        <v>40</v>
      </c>
      <c r="I11" s="25">
        <v>26</v>
      </c>
      <c r="J11" s="27">
        <v>14</v>
      </c>
    </row>
    <row r="12" spans="1:10" s="18" customFormat="1" ht="16.5" customHeight="1" x14ac:dyDescent="0.2">
      <c r="A12" s="21" t="s">
        <v>17</v>
      </c>
      <c r="B12" s="25">
        <v>17</v>
      </c>
      <c r="C12" s="25">
        <v>17</v>
      </c>
      <c r="D12" s="25">
        <v>0</v>
      </c>
      <c r="E12" s="26">
        <f t="shared" si="0"/>
        <v>496</v>
      </c>
      <c r="F12" s="26">
        <v>356</v>
      </c>
      <c r="G12" s="26">
        <v>140</v>
      </c>
      <c r="H12" s="26">
        <f t="shared" si="1"/>
        <v>44</v>
      </c>
      <c r="I12" s="25">
        <v>34</v>
      </c>
      <c r="J12" s="27">
        <v>10</v>
      </c>
    </row>
    <row r="13" spans="1:10" s="18" customFormat="1" ht="16.5" customHeight="1" x14ac:dyDescent="0.2">
      <c r="A13" s="21" t="s">
        <v>18</v>
      </c>
      <c r="B13" s="25">
        <v>14</v>
      </c>
      <c r="C13" s="25">
        <v>14</v>
      </c>
      <c r="D13" s="25">
        <v>0</v>
      </c>
      <c r="E13" s="26">
        <f t="shared" si="0"/>
        <v>594</v>
      </c>
      <c r="F13" s="26">
        <v>414</v>
      </c>
      <c r="G13" s="26">
        <v>180</v>
      </c>
      <c r="H13" s="26">
        <f t="shared" si="1"/>
        <v>21</v>
      </c>
      <c r="I13" s="25">
        <v>14</v>
      </c>
      <c r="J13" s="27">
        <v>7</v>
      </c>
    </row>
    <row r="14" spans="1:10" s="18" customFormat="1" ht="16.5" customHeight="1" x14ac:dyDescent="0.2">
      <c r="A14" s="21" t="s">
        <v>19</v>
      </c>
      <c r="B14" s="25">
        <v>20</v>
      </c>
      <c r="C14" s="25">
        <v>17</v>
      </c>
      <c r="D14" s="25">
        <v>3</v>
      </c>
      <c r="E14" s="26">
        <f t="shared" si="0"/>
        <v>825</v>
      </c>
      <c r="F14" s="26">
        <v>560</v>
      </c>
      <c r="G14" s="26">
        <v>265</v>
      </c>
      <c r="H14" s="26">
        <f t="shared" si="1"/>
        <v>5</v>
      </c>
      <c r="I14" s="25">
        <v>2</v>
      </c>
      <c r="J14" s="27">
        <v>3</v>
      </c>
    </row>
    <row r="15" spans="1:10" s="18" customFormat="1" ht="16.5" customHeight="1" x14ac:dyDescent="0.2">
      <c r="A15" s="21" t="s">
        <v>20</v>
      </c>
      <c r="B15" s="25">
        <v>9</v>
      </c>
      <c r="C15" s="25">
        <v>9</v>
      </c>
      <c r="D15" s="25">
        <v>0</v>
      </c>
      <c r="E15" s="26">
        <f t="shared" si="0"/>
        <v>268</v>
      </c>
      <c r="F15" s="26">
        <v>186</v>
      </c>
      <c r="G15" s="26">
        <v>82</v>
      </c>
      <c r="H15" s="26">
        <f t="shared" si="1"/>
        <v>18</v>
      </c>
      <c r="I15" s="25">
        <v>7</v>
      </c>
      <c r="J15" s="27">
        <v>11</v>
      </c>
    </row>
    <row r="16" spans="1:10" s="18" customFormat="1" ht="16.5" customHeight="1" x14ac:dyDescent="0.2">
      <c r="A16" s="21" t="s">
        <v>21</v>
      </c>
      <c r="B16" s="25">
        <v>10</v>
      </c>
      <c r="C16" s="25">
        <v>8</v>
      </c>
      <c r="D16" s="25">
        <v>2</v>
      </c>
      <c r="E16" s="26">
        <f t="shared" si="0"/>
        <v>491</v>
      </c>
      <c r="F16" s="26">
        <v>356</v>
      </c>
      <c r="G16" s="26">
        <v>135</v>
      </c>
      <c r="H16" s="26">
        <f t="shared" si="1"/>
        <v>5</v>
      </c>
      <c r="I16" s="25">
        <v>4</v>
      </c>
      <c r="J16" s="27">
        <v>1</v>
      </c>
    </row>
    <row r="17" spans="1:10" s="18" customFormat="1" ht="16.5" customHeight="1" x14ac:dyDescent="0.2">
      <c r="A17" s="21" t="s">
        <v>22</v>
      </c>
      <c r="B17" s="25">
        <v>9</v>
      </c>
      <c r="C17" s="25">
        <v>9</v>
      </c>
      <c r="D17" s="25">
        <v>0</v>
      </c>
      <c r="E17" s="26">
        <f t="shared" si="0"/>
        <v>223</v>
      </c>
      <c r="F17" s="26">
        <v>161</v>
      </c>
      <c r="G17" s="26">
        <v>62</v>
      </c>
      <c r="H17" s="26">
        <f t="shared" si="1"/>
        <v>6</v>
      </c>
      <c r="I17" s="25">
        <v>4</v>
      </c>
      <c r="J17" s="27">
        <v>2</v>
      </c>
    </row>
    <row r="18" spans="1:10" s="18" customFormat="1" ht="16.5" customHeight="1" x14ac:dyDescent="0.2">
      <c r="A18" s="21" t="s">
        <v>23</v>
      </c>
      <c r="B18" s="25">
        <v>19</v>
      </c>
      <c r="C18" s="25">
        <v>19</v>
      </c>
      <c r="D18" s="25">
        <v>0</v>
      </c>
      <c r="E18" s="26">
        <f t="shared" si="0"/>
        <v>494</v>
      </c>
      <c r="F18" s="26">
        <v>351</v>
      </c>
      <c r="G18" s="26">
        <v>143</v>
      </c>
      <c r="H18" s="26">
        <f t="shared" si="1"/>
        <v>58</v>
      </c>
      <c r="I18" s="25">
        <v>45</v>
      </c>
      <c r="J18" s="27">
        <v>13</v>
      </c>
    </row>
    <row r="19" spans="1:10" s="18" customFormat="1" ht="16.5" customHeight="1" x14ac:dyDescent="0.2">
      <c r="A19" s="21" t="s">
        <v>24</v>
      </c>
      <c r="B19" s="25">
        <v>16</v>
      </c>
      <c r="C19" s="25">
        <v>16</v>
      </c>
      <c r="D19" s="25">
        <v>0</v>
      </c>
      <c r="E19" s="26">
        <f t="shared" si="0"/>
        <v>325</v>
      </c>
      <c r="F19" s="26">
        <v>229</v>
      </c>
      <c r="G19" s="26">
        <v>96</v>
      </c>
      <c r="H19" s="26">
        <f t="shared" si="1"/>
        <v>121</v>
      </c>
      <c r="I19" s="25">
        <v>88</v>
      </c>
      <c r="J19" s="27">
        <v>33</v>
      </c>
    </row>
    <row r="20" spans="1:10" s="18" customFormat="1" ht="16.5" customHeight="1" x14ac:dyDescent="0.2">
      <c r="A20" s="21" t="s">
        <v>25</v>
      </c>
      <c r="B20" s="25">
        <v>19</v>
      </c>
      <c r="C20" s="25">
        <v>19</v>
      </c>
      <c r="D20" s="25">
        <v>0</v>
      </c>
      <c r="E20" s="26">
        <f t="shared" si="0"/>
        <v>438</v>
      </c>
      <c r="F20" s="26">
        <v>300</v>
      </c>
      <c r="G20" s="26">
        <v>138</v>
      </c>
      <c r="H20" s="26">
        <f t="shared" si="1"/>
        <v>168</v>
      </c>
      <c r="I20" s="25">
        <v>113</v>
      </c>
      <c r="J20" s="27">
        <v>55</v>
      </c>
    </row>
    <row r="21" spans="1:10" s="18" customFormat="1" ht="16.5" customHeight="1" x14ac:dyDescent="0.2">
      <c r="A21" s="21" t="s">
        <v>26</v>
      </c>
      <c r="B21" s="25">
        <v>2</v>
      </c>
      <c r="C21" s="25">
        <v>2</v>
      </c>
      <c r="D21" s="25">
        <v>0</v>
      </c>
      <c r="E21" s="26">
        <f t="shared" si="0"/>
        <v>50</v>
      </c>
      <c r="F21" s="26">
        <v>32</v>
      </c>
      <c r="G21" s="26">
        <v>18</v>
      </c>
      <c r="H21" s="26">
        <f t="shared" si="1"/>
        <v>0</v>
      </c>
      <c r="I21" s="25">
        <v>0</v>
      </c>
      <c r="J21" s="27">
        <v>0</v>
      </c>
    </row>
    <row r="22" spans="1:10" s="18" customFormat="1" ht="16.5" customHeight="1" x14ac:dyDescent="0.2">
      <c r="A22" s="21" t="s">
        <v>27</v>
      </c>
      <c r="B22" s="25">
        <v>12</v>
      </c>
      <c r="C22" s="25">
        <v>12</v>
      </c>
      <c r="D22" s="25">
        <v>0</v>
      </c>
      <c r="E22" s="26">
        <f t="shared" si="0"/>
        <v>286</v>
      </c>
      <c r="F22" s="26">
        <v>204</v>
      </c>
      <c r="G22" s="26">
        <v>82</v>
      </c>
      <c r="H22" s="26">
        <f t="shared" si="1"/>
        <v>11</v>
      </c>
      <c r="I22" s="25">
        <v>5</v>
      </c>
      <c r="J22" s="27">
        <v>6</v>
      </c>
    </row>
    <row r="23" spans="1:10" s="18" customFormat="1" ht="16.5" customHeight="1" x14ac:dyDescent="0.2">
      <c r="A23" s="21" t="s">
        <v>28</v>
      </c>
      <c r="B23" s="25">
        <v>8</v>
      </c>
      <c r="C23" s="25">
        <v>8</v>
      </c>
      <c r="D23" s="25">
        <v>0</v>
      </c>
      <c r="E23" s="26">
        <f t="shared" si="0"/>
        <v>540</v>
      </c>
      <c r="F23" s="26">
        <v>404</v>
      </c>
      <c r="G23" s="26">
        <v>136</v>
      </c>
      <c r="H23" s="26">
        <f t="shared" si="1"/>
        <v>10</v>
      </c>
      <c r="I23" s="25">
        <v>5</v>
      </c>
      <c r="J23" s="27">
        <v>5</v>
      </c>
    </row>
    <row r="24" spans="1:10" s="18" customFormat="1" ht="16.5" customHeight="1" x14ac:dyDescent="0.2">
      <c r="A24" s="21" t="s">
        <v>29</v>
      </c>
      <c r="B24" s="25">
        <v>8</v>
      </c>
      <c r="C24" s="25">
        <v>7</v>
      </c>
      <c r="D24" s="25">
        <v>1</v>
      </c>
      <c r="E24" s="26">
        <f t="shared" si="0"/>
        <v>331</v>
      </c>
      <c r="F24" s="26">
        <v>230</v>
      </c>
      <c r="G24" s="26">
        <v>101</v>
      </c>
      <c r="H24" s="26">
        <f t="shared" si="1"/>
        <v>5</v>
      </c>
      <c r="I24" s="25">
        <v>5</v>
      </c>
      <c r="J24" s="27">
        <v>0</v>
      </c>
    </row>
    <row r="25" spans="1:10" s="18" customFormat="1" ht="16.5" customHeight="1" x14ac:dyDescent="0.2">
      <c r="A25" s="21" t="s">
        <v>30</v>
      </c>
      <c r="B25" s="25">
        <v>6</v>
      </c>
      <c r="C25" s="25">
        <v>6</v>
      </c>
      <c r="D25" s="25">
        <v>0</v>
      </c>
      <c r="E25" s="26">
        <f t="shared" si="0"/>
        <v>124</v>
      </c>
      <c r="F25" s="26">
        <v>89</v>
      </c>
      <c r="G25" s="26">
        <v>35</v>
      </c>
      <c r="H25" s="26">
        <f t="shared" si="1"/>
        <v>2</v>
      </c>
      <c r="I25" s="25">
        <v>0</v>
      </c>
      <c r="J25" s="27">
        <v>2</v>
      </c>
    </row>
    <row r="26" spans="1:10" s="18" customFormat="1" ht="16.5" customHeight="1" x14ac:dyDescent="0.2">
      <c r="A26" s="21" t="s">
        <v>31</v>
      </c>
      <c r="B26" s="25">
        <v>1</v>
      </c>
      <c r="C26" s="25">
        <v>1</v>
      </c>
      <c r="D26" s="25">
        <v>0</v>
      </c>
      <c r="E26" s="26">
        <f t="shared" si="0"/>
        <v>9</v>
      </c>
      <c r="F26" s="26">
        <v>9</v>
      </c>
      <c r="G26" s="26">
        <v>0</v>
      </c>
      <c r="H26" s="26">
        <f t="shared" si="1"/>
        <v>1</v>
      </c>
      <c r="I26" s="25">
        <v>1</v>
      </c>
      <c r="J26" s="27">
        <v>0</v>
      </c>
    </row>
    <row r="27" spans="1:10" s="17" customFormat="1" ht="15" customHeight="1" thickBot="1" x14ac:dyDescent="0.25">
      <c r="A27" s="28" t="s">
        <v>4</v>
      </c>
      <c r="B27" s="29">
        <f>SUM(B5:B26)</f>
        <v>590</v>
      </c>
      <c r="C27" s="29">
        <f>SUM(C5:C26)</f>
        <v>521</v>
      </c>
      <c r="D27" s="29">
        <f>SUM(D5:D26)</f>
        <v>69</v>
      </c>
      <c r="E27" s="30">
        <f t="shared" si="0"/>
        <v>20244</v>
      </c>
      <c r="F27" s="29">
        <f>SUM(F5:F26)</f>
        <v>14492</v>
      </c>
      <c r="G27" s="29">
        <f>SUM(G5:G26)</f>
        <v>5752</v>
      </c>
      <c r="H27" s="30">
        <f t="shared" si="1"/>
        <v>835</v>
      </c>
      <c r="I27" s="29">
        <f>SUM(I5:I26)</f>
        <v>591</v>
      </c>
      <c r="J27" s="31">
        <f>SUM(J5:J26)</f>
        <v>244</v>
      </c>
    </row>
    <row r="28" spans="1:10" ht="17.25" customHeight="1" x14ac:dyDescent="0.2">
      <c r="A28" s="38" t="s">
        <v>40</v>
      </c>
      <c r="B28" s="38"/>
      <c r="C28" s="38"/>
      <c r="D28" s="38"/>
    </row>
    <row r="29" spans="1:10" ht="16.5" customHeight="1" x14ac:dyDescent="0.2">
      <c r="A29" s="19"/>
      <c r="B29" s="19"/>
      <c r="C29" s="19"/>
      <c r="D29" s="19"/>
    </row>
  </sheetData>
  <mergeCells count="13">
    <mergeCell ref="H3:J3"/>
    <mergeCell ref="A28:D28"/>
    <mergeCell ref="A29:D29"/>
    <mergeCell ref="A1:J1"/>
    <mergeCell ref="A2:A4"/>
    <mergeCell ref="B2:D2"/>
    <mergeCell ref="E2:J2"/>
    <mergeCell ref="B3:B4"/>
    <mergeCell ref="C3:C4"/>
    <mergeCell ref="D3:D4"/>
    <mergeCell ref="E3:E4"/>
    <mergeCell ref="F3:F4"/>
    <mergeCell ref="G3:G4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112學年度</vt:lpstr>
      <vt:lpstr>111學年度</vt:lpstr>
      <vt:lpstr>110學年度</vt:lpstr>
      <vt:lpstr>109學年度</vt:lpstr>
      <vt:lpstr>108學年度</vt:lpstr>
      <vt:lpstr>'108學年度'!Print_Area</vt:lpstr>
      <vt:lpstr>'109學年度'!Print_Area</vt:lpstr>
      <vt:lpstr>'110學年度'!Print_Area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李若瑜</dc:creator>
  <cp:lastModifiedBy>張壬翔</cp:lastModifiedBy>
  <cp:revision>7</cp:revision>
  <cp:lastPrinted>2025-02-15T03:07:52Z</cp:lastPrinted>
  <dcterms:created xsi:type="dcterms:W3CDTF">2023-08-16T03:58:16Z</dcterms:created>
  <dcterms:modified xsi:type="dcterms:W3CDTF">2025-02-15T03:07:57Z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