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8.2全民健康保險兒少投保人數\"/>
    </mc:Choice>
  </mc:AlternateContent>
  <xr:revisionPtr revIDLastSave="0" documentId="8_{3856D1CA-4F02-4F1E-BB99-28407D79AA3B}" xr6:coauthVersionLast="47" xr6:coauthVersionMax="47" xr10:uidLastSave="{00000000-0000-0000-0000-000000000000}"/>
  <bookViews>
    <workbookView xWindow="-120" yWindow="-120" windowWidth="29040" windowHeight="15720"/>
  </bookViews>
  <sheets>
    <sheet name="2016年~2019年" sheetId="1" r:id="rId1"/>
    <sheet name="工作表1" sheetId="2" state="hidden" r:id="rId2"/>
    <sheet name="工作表2" sheetId="3" state="hidden" r:id="rId3"/>
    <sheet name="工作表3" sheetId="4" state="hidden" r:id="rId4"/>
    <sheet name="工作表4" sheetId="5" state="hidden" r:id="rId5"/>
    <sheet name="工作表5" sheetId="6" state="hidden" r:id="rId6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0" i="1" l="1"/>
  <c r="AC50" i="1"/>
  <c r="AB50" i="1"/>
  <c r="Y50" i="1"/>
  <c r="V50" i="1"/>
  <c r="S50" i="1"/>
  <c r="R50" i="1"/>
  <c r="Q50" i="1"/>
  <c r="O50" i="1"/>
  <c r="N50" i="1"/>
  <c r="AB49" i="1"/>
  <c r="Y49" i="1"/>
  <c r="V49" i="1"/>
  <c r="S49" i="1"/>
  <c r="M49" i="1"/>
  <c r="AB48" i="1"/>
  <c r="Y48" i="1"/>
  <c r="V48" i="1"/>
  <c r="S48" i="1"/>
  <c r="M48" i="1"/>
  <c r="AB47" i="1"/>
  <c r="Y47" i="1"/>
  <c r="V47" i="1"/>
  <c r="S47" i="1"/>
  <c r="M47" i="1"/>
  <c r="AB46" i="1"/>
  <c r="Y46" i="1"/>
  <c r="V46" i="1"/>
  <c r="S46" i="1"/>
  <c r="M46" i="1"/>
  <c r="AB45" i="1"/>
  <c r="Y45" i="1"/>
  <c r="V45" i="1"/>
  <c r="S45" i="1"/>
  <c r="M45" i="1"/>
  <c r="AB44" i="1"/>
  <c r="Y44" i="1"/>
  <c r="V44" i="1"/>
  <c r="S44" i="1"/>
  <c r="M44" i="1"/>
  <c r="AB43" i="1"/>
  <c r="Y43" i="1"/>
  <c r="V43" i="1"/>
  <c r="S43" i="1"/>
  <c r="M43" i="1"/>
  <c r="AB42" i="1"/>
  <c r="Y42" i="1"/>
  <c r="V42" i="1"/>
  <c r="S42" i="1"/>
  <c r="M42" i="1"/>
  <c r="AB41" i="1"/>
  <c r="Y41" i="1"/>
  <c r="V41" i="1"/>
  <c r="S41" i="1"/>
  <c r="M41" i="1"/>
  <c r="AB40" i="1"/>
  <c r="Y40" i="1"/>
  <c r="V40" i="1"/>
  <c r="S40" i="1"/>
  <c r="M40" i="1"/>
  <c r="AB39" i="1"/>
  <c r="Y39" i="1"/>
  <c r="V39" i="1"/>
  <c r="S39" i="1"/>
  <c r="M39" i="1"/>
  <c r="AB38" i="1"/>
  <c r="Y38" i="1"/>
  <c r="V38" i="1"/>
  <c r="S38" i="1"/>
  <c r="M38" i="1"/>
  <c r="AB37" i="1"/>
  <c r="Y37" i="1"/>
  <c r="V37" i="1"/>
  <c r="S37" i="1"/>
  <c r="M37" i="1"/>
  <c r="AB36" i="1"/>
  <c r="Y36" i="1"/>
  <c r="V36" i="1"/>
  <c r="S36" i="1"/>
  <c r="M36" i="1"/>
  <c r="AB35" i="1"/>
  <c r="Y35" i="1"/>
  <c r="V35" i="1"/>
  <c r="S35" i="1"/>
  <c r="M35" i="1"/>
  <c r="AB34" i="1"/>
  <c r="Y34" i="1"/>
  <c r="V34" i="1"/>
  <c r="S34" i="1"/>
  <c r="M34" i="1"/>
  <c r="AB33" i="1"/>
  <c r="Y33" i="1"/>
  <c r="V33" i="1"/>
  <c r="S33" i="1"/>
  <c r="M33" i="1"/>
  <c r="AB32" i="1"/>
  <c r="Y32" i="1"/>
  <c r="V32" i="1"/>
  <c r="S32" i="1"/>
  <c r="M32" i="1"/>
  <c r="AB31" i="1"/>
  <c r="Y31" i="1"/>
  <c r="V31" i="1"/>
  <c r="S31" i="1"/>
  <c r="M31" i="1"/>
  <c r="AB30" i="1"/>
  <c r="Y30" i="1"/>
  <c r="V30" i="1"/>
  <c r="S30" i="1"/>
  <c r="M30" i="1"/>
  <c r="AB29" i="1"/>
  <c r="Y29" i="1"/>
  <c r="V29" i="1"/>
  <c r="S29" i="1"/>
  <c r="M29" i="1"/>
  <c r="AB28" i="1"/>
  <c r="Y28" i="1"/>
  <c r="V28" i="1"/>
  <c r="S28" i="1"/>
  <c r="M28" i="1"/>
  <c r="AD27" i="1"/>
  <c r="AC27" i="1"/>
  <c r="AB27" i="1"/>
  <c r="Y27" i="1"/>
  <c r="V27" i="1"/>
  <c r="S27" i="1"/>
  <c r="AB26" i="1"/>
  <c r="Y26" i="1"/>
  <c r="V26" i="1"/>
  <c r="S26" i="1"/>
  <c r="M26" i="1"/>
  <c r="AB25" i="1"/>
  <c r="Y25" i="1"/>
  <c r="V25" i="1"/>
  <c r="S25" i="1"/>
  <c r="M25" i="1"/>
  <c r="AB24" i="1"/>
  <c r="Y24" i="1"/>
  <c r="V24" i="1"/>
  <c r="S24" i="1"/>
  <c r="M24" i="1"/>
  <c r="AB23" i="1"/>
  <c r="Y23" i="1"/>
  <c r="V23" i="1"/>
  <c r="S23" i="1"/>
  <c r="M23" i="1"/>
  <c r="AB22" i="1"/>
  <c r="Y22" i="1"/>
  <c r="V22" i="1"/>
  <c r="S22" i="1"/>
  <c r="M22" i="1"/>
  <c r="AB21" i="1"/>
  <c r="Y21" i="1"/>
  <c r="V21" i="1"/>
  <c r="S21" i="1"/>
  <c r="M21" i="1"/>
  <c r="AB20" i="1"/>
  <c r="Y20" i="1"/>
  <c r="V20" i="1"/>
  <c r="S20" i="1"/>
  <c r="M20" i="1"/>
  <c r="AB19" i="1"/>
  <c r="Y19" i="1"/>
  <c r="V19" i="1"/>
  <c r="S19" i="1"/>
  <c r="M19" i="1"/>
  <c r="AB18" i="1"/>
  <c r="Y18" i="1"/>
  <c r="V18" i="1"/>
  <c r="S18" i="1"/>
  <c r="M18" i="1"/>
  <c r="AB17" i="1"/>
  <c r="Y17" i="1"/>
  <c r="V17" i="1"/>
  <c r="S17" i="1"/>
  <c r="M17" i="1"/>
  <c r="AB16" i="1"/>
  <c r="Y16" i="1"/>
  <c r="V16" i="1"/>
  <c r="S16" i="1"/>
  <c r="M16" i="1"/>
  <c r="AB15" i="1"/>
  <c r="Y15" i="1"/>
  <c r="V15" i="1"/>
  <c r="S15" i="1"/>
  <c r="M15" i="1"/>
  <c r="AB14" i="1"/>
  <c r="Y14" i="1"/>
  <c r="V14" i="1"/>
  <c r="S14" i="1"/>
  <c r="M14" i="1"/>
  <c r="AB13" i="1"/>
  <c r="Y13" i="1"/>
  <c r="V13" i="1"/>
  <c r="S13" i="1"/>
  <c r="M13" i="1"/>
  <c r="AB12" i="1"/>
  <c r="Y12" i="1"/>
  <c r="V12" i="1"/>
  <c r="S12" i="1"/>
  <c r="M12" i="1"/>
  <c r="AB11" i="1"/>
  <c r="Y11" i="1"/>
  <c r="V11" i="1"/>
  <c r="S11" i="1"/>
  <c r="M11" i="1"/>
  <c r="AB10" i="1"/>
  <c r="Y10" i="1"/>
  <c r="V10" i="1"/>
  <c r="S10" i="1"/>
  <c r="M10" i="1"/>
  <c r="AB9" i="1"/>
  <c r="Y9" i="1"/>
  <c r="V9" i="1"/>
  <c r="S9" i="1"/>
  <c r="M9" i="1"/>
  <c r="AB8" i="1"/>
  <c r="Y8" i="1"/>
  <c r="V8" i="1"/>
  <c r="S8" i="1"/>
  <c r="M8" i="1"/>
  <c r="AB7" i="1"/>
  <c r="Y7" i="1"/>
  <c r="V7" i="1"/>
  <c r="S7" i="1"/>
  <c r="M7" i="1"/>
  <c r="M27" i="1" s="1"/>
  <c r="AB6" i="1"/>
  <c r="Y6" i="1"/>
  <c r="V6" i="1"/>
  <c r="S6" i="1"/>
  <c r="M6" i="1"/>
  <c r="AB5" i="1"/>
  <c r="Y5" i="1"/>
  <c r="V5" i="1"/>
  <c r="S5" i="1"/>
  <c r="M5" i="1"/>
</calcChain>
</file>

<file path=xl/sharedStrings.xml><?xml version="1.0" encoding="utf-8"?>
<sst xmlns="http://schemas.openxmlformats.org/spreadsheetml/2006/main" count="91" uniqueCount="44">
  <si>
    <t>兒少投保全民健康保險人數－按縣市及原住民組別分</t>
  </si>
  <si>
    <t>項目名稱</t>
  </si>
  <si>
    <t>複分類
項目</t>
  </si>
  <si>
    <t>2024年底</t>
  </si>
  <si>
    <t>2023年底</t>
  </si>
  <si>
    <t>2022年底</t>
  </si>
  <si>
    <t>2021年底</t>
  </si>
  <si>
    <t>2020年底</t>
  </si>
  <si>
    <t>2019年底</t>
  </si>
  <si>
    <t>2018年底</t>
  </si>
  <si>
    <t>2017年底</t>
  </si>
  <si>
    <t>2016年底</t>
  </si>
  <si>
    <t>合計</t>
  </si>
  <si>
    <t>男</t>
  </si>
  <si>
    <t>女</t>
  </si>
  <si>
    <r>
      <t>兒少保險對象</t>
    </r>
    <r>
      <rPr>
        <sz val="12"/>
        <color rgb="FF000000"/>
        <rFont val="新細明體"/>
        <family val="1"/>
        <charset val="136"/>
      </rPr>
      <t>(0-17</t>
    </r>
    <r>
      <rPr>
        <sz val="12"/>
        <color rgb="FF000000"/>
        <rFont val="標楷體"/>
        <family val="4"/>
        <charset val="136"/>
      </rPr>
      <t>歲</t>
    </r>
    <r>
      <rPr>
        <sz val="12"/>
        <color rgb="FF000000"/>
        <rFont val="新細明體"/>
        <family val="1"/>
        <charset val="136"/>
      </rPr>
      <t>)</t>
    </r>
    <r>
      <rPr>
        <sz val="12"/>
        <color rgb="FF000000"/>
        <rFont val="標楷體"/>
        <family val="4"/>
        <charset val="136"/>
      </rPr>
      <t>人數</t>
    </r>
    <r>
      <rPr>
        <sz val="12"/>
        <color rgb="FF000000"/>
        <rFont val="新細明體"/>
        <family val="1"/>
        <charset val="136"/>
      </rPr>
      <t>(</t>
    </r>
    <r>
      <rPr>
        <sz val="12"/>
        <color rgb="FF000000"/>
        <rFont val="標楷體"/>
        <family val="4"/>
        <charset val="136"/>
      </rPr>
      <t>人</t>
    </r>
    <r>
      <rPr>
        <sz val="12"/>
        <color rgb="FF000000"/>
        <rFont val="新細明體"/>
        <family val="1"/>
        <charset val="136"/>
      </rPr>
      <t>)</t>
    </r>
  </si>
  <si>
    <t>縣
市
組 別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</si>
  <si>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</si>
  <si>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</si>
  <si>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</si>
  <si>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</si>
  <si>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</si>
  <si>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</si>
  <si>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</si>
  <si>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</si>
  <si>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</si>
  <si>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連江縣</t>
  </si>
  <si>
    <t>雲林縣</t>
  </si>
  <si>
    <t>新北市</t>
  </si>
  <si>
    <t>新竹市</t>
  </si>
  <si>
    <t>新竹縣</t>
  </si>
  <si>
    <t>嘉義市</t>
  </si>
  <si>
    <t>嘉義縣</t>
  </si>
  <si>
    <t>彰化縣</t>
  </si>
  <si>
    <t>臺中市</t>
  </si>
  <si>
    <t>臺北市</t>
  </si>
  <si>
    <t>臺東縣</t>
  </si>
  <si>
    <t>臺南市</t>
  </si>
  <si>
    <t>澎湖縣</t>
  </si>
  <si>
    <t>總計</t>
  </si>
  <si>
    <t>兒少保險對象(0-17歲)人數(人)</t>
  </si>
  <si>
    <t>原 住 民
(受補助)組
別</t>
  </si>
  <si>
    <r>
      <t>資料來源:衛生福利部中央健康保險署
註1：原住民兒少投保人數，係以當年度受補助之原住民兒少總人數統計</t>
    </r>
    <r>
      <rPr>
        <sz val="9"/>
        <color rgb="FF000000"/>
        <rFont val="新細明體"/>
        <family val="1"/>
        <charset val="136"/>
      </rPr>
      <t>。</t>
    </r>
    <r>
      <rPr>
        <sz val="9"/>
        <color rgb="FF000000"/>
        <rFont val="新細明體"/>
        <family val="1"/>
        <charset val="136"/>
      </rPr>
      <t xml:space="preserve">
</t>
    </r>
    <r>
      <rPr>
        <sz val="12"/>
        <color rgb="FF000000"/>
        <rFont val="標楷體"/>
        <family val="4"/>
        <charset val="136"/>
      </rPr>
      <t xml:space="preserve">註2：2024年全民(含兒少)實質納保率99.9%。 </t>
    </r>
    <r>
      <rPr>
        <sz val="12"/>
        <color rgb="FFFF0000"/>
        <rFont val="標楷體"/>
        <family val="4"/>
        <charset val="136"/>
      </rPr>
      <t xml:space="preserve">
</t>
    </r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</si>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</sst>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 &quot;#,##0.00&quot; &quot;;&quot;-&quot;#,##0.00&quot; &quot;;&quot;-&quot;00&quot; &quot;;&quot; &quot;@&quot; &quot;"/>
    <numFmt numFmtId="177" formatCode="#,##0;&quot;- &quot;#,###;&quot;-&quot;;&quot; &quot;@"/>
    <numFmt numFmtId="178" formatCode="&quot; &quot;#,##0&quot; &quot;;&quot;-&quot;#,##0&quot; &quot;;&quot; -&quot;#&quot; &quot;;&quot; &quot;@&quot; &quot;"/>
    <numFmt numFmtId="179" formatCode="0&quot; &quot;"/>
    <numFmt numFmtId="180" formatCode="&quot; &quot;#,##0.00&quot; &quot;;&quot;-&quot;#,##0.00&quot; &quot;;&quot; -&quot;#&quot; &quot;;&quot; &quot;@&quot; &quot;"/>
  </numFmts>
  <fonts count="2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新細明體"/>
      <family val="1"/>
      <charset val="136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</fills>
  <borders count="3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1">
    <xf numFmtId="0" fontId="0" fillId="0" borderId="0">
      <alignment vertical="center"/>
    </xf>
    <xf numFmtId="176" fontId="1" fillId="0" borderId="0" applyFon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180" fontId="1" fillId="0" borderId="0" applyFont="0" applyBorder="0" applyProtection="0">
      <alignment vertical="center"/>
    </xf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vertical="center"/>
    </xf>
    <xf numFmtId="0" fontId="0" fillId="10" borderId="0" xfId="0" applyFill="1" applyAlignment="1">
      <alignment horizontal="center" vertical="center"/>
    </xf>
    <xf numFmtId="0" fontId="15" fillId="9" borderId="4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9" fontId="16" fillId="0" borderId="9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horizontal="right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3" fontId="18" fillId="0" borderId="12" xfId="0" applyNumberFormat="1" applyFont="1" applyBorder="1" applyAlignment="1">
      <alignment horizontal="right" vertical="center" wrapText="1"/>
    </xf>
    <xf numFmtId="3" fontId="17" fillId="10" borderId="13" xfId="0" applyNumberFormat="1" applyFont="1" applyFill="1" applyBorder="1" applyAlignment="1">
      <alignment horizontal="right" vertical="center" wrapText="1"/>
    </xf>
    <xf numFmtId="3" fontId="18" fillId="10" borderId="14" xfId="0" applyNumberFormat="1" applyFont="1" applyFill="1" applyBorder="1" applyAlignment="1">
      <alignment horizontal="right" vertical="center" wrapText="1"/>
    </xf>
    <xf numFmtId="3" fontId="18" fillId="10" borderId="15" xfId="0" applyNumberFormat="1" applyFont="1" applyFill="1" applyBorder="1" applyAlignment="1">
      <alignment horizontal="right" vertical="center" wrapText="1"/>
    </xf>
    <xf numFmtId="3" fontId="17" fillId="9" borderId="13" xfId="0" applyNumberFormat="1" applyFont="1" applyFill="1" applyBorder="1" applyAlignment="1">
      <alignment horizontal="right" vertical="center" wrapText="1"/>
    </xf>
    <xf numFmtId="3" fontId="18" fillId="9" borderId="14" xfId="0" applyNumberFormat="1" applyFont="1" applyFill="1" applyBorder="1" applyAlignment="1">
      <alignment horizontal="right" vertical="center" wrapText="1"/>
    </xf>
    <xf numFmtId="3" fontId="18" fillId="9" borderId="16" xfId="0" applyNumberFormat="1" applyFont="1" applyFill="1" applyBorder="1" applyAlignment="1">
      <alignment horizontal="right" vertical="center" wrapText="1"/>
    </xf>
    <xf numFmtId="177" fontId="17" fillId="0" borderId="17" xfId="0" applyNumberFormat="1" applyFont="1" applyBorder="1" applyAlignment="1">
      <alignment vertical="center"/>
    </xf>
    <xf numFmtId="178" fontId="18" fillId="0" borderId="14" xfId="8" applyNumberFormat="1" applyFont="1" applyFill="1" applyBorder="1" applyAlignment="1">
      <alignment vertical="center"/>
    </xf>
    <xf numFmtId="177" fontId="17" fillId="11" borderId="13" xfId="0" applyNumberFormat="1" applyFont="1" applyFill="1" applyBorder="1" applyAlignment="1">
      <alignment vertical="center"/>
    </xf>
    <xf numFmtId="178" fontId="18" fillId="11" borderId="14" xfId="8" applyNumberFormat="1" applyFont="1" applyFill="1" applyBorder="1" applyAlignment="1">
      <alignment vertical="center"/>
    </xf>
    <xf numFmtId="177" fontId="17" fillId="0" borderId="13" xfId="0" applyNumberFormat="1" applyFont="1" applyBorder="1" applyAlignment="1">
      <alignment vertical="center"/>
    </xf>
    <xf numFmtId="179" fontId="18" fillId="0" borderId="14" xfId="0" applyNumberFormat="1" applyFont="1" applyBorder="1" applyAlignment="1">
      <alignment vertical="center"/>
    </xf>
    <xf numFmtId="179" fontId="18" fillId="11" borderId="14" xfId="0" applyNumberFormat="1" applyFont="1" applyFill="1" applyBorder="1" applyAlignment="1">
      <alignment vertical="center"/>
    </xf>
    <xf numFmtId="0" fontId="18" fillId="11" borderId="14" xfId="0" applyFont="1" applyFill="1" applyBorder="1" applyAlignment="1">
      <alignment vertical="center"/>
    </xf>
    <xf numFmtId="0" fontId="18" fillId="11" borderId="16" xfId="0" applyFont="1" applyFill="1" applyBorder="1" applyAlignment="1">
      <alignment vertical="center"/>
    </xf>
    <xf numFmtId="0" fontId="19" fillId="10" borderId="0" xfId="0" applyFont="1" applyFill="1" applyAlignment="1">
      <alignment vertical="center"/>
    </xf>
    <xf numFmtId="179" fontId="16" fillId="0" borderId="18" xfId="0" applyNumberFormat="1" applyFont="1" applyBorder="1" applyAlignment="1">
      <alignment vertical="center"/>
    </xf>
    <xf numFmtId="3" fontId="17" fillId="0" borderId="19" xfId="0" applyNumberFormat="1" applyFont="1" applyBorder="1" applyAlignment="1">
      <alignment horizontal="right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3" fontId="17" fillId="10" borderId="22" xfId="0" applyNumberFormat="1" applyFont="1" applyFill="1" applyBorder="1" applyAlignment="1">
      <alignment horizontal="right" vertical="center" wrapText="1"/>
    </xf>
    <xf numFmtId="3" fontId="18" fillId="10" borderId="23" xfId="0" applyNumberFormat="1" applyFont="1" applyFill="1" applyBorder="1" applyAlignment="1">
      <alignment horizontal="right" vertical="center" wrapText="1"/>
    </xf>
    <xf numFmtId="3" fontId="18" fillId="10" borderId="24" xfId="0" applyNumberFormat="1" applyFont="1" applyFill="1" applyBorder="1" applyAlignment="1">
      <alignment horizontal="right" vertical="center" wrapText="1"/>
    </xf>
    <xf numFmtId="3" fontId="17" fillId="9" borderId="22" xfId="0" applyNumberFormat="1" applyFont="1" applyFill="1" applyBorder="1" applyAlignment="1">
      <alignment horizontal="right" vertical="center" wrapText="1"/>
    </xf>
    <xf numFmtId="3" fontId="18" fillId="9" borderId="23" xfId="0" applyNumberFormat="1" applyFont="1" applyFill="1" applyBorder="1" applyAlignment="1">
      <alignment horizontal="right" vertical="center" wrapText="1"/>
    </xf>
    <xf numFmtId="3" fontId="18" fillId="9" borderId="25" xfId="0" applyNumberFormat="1" applyFont="1" applyFill="1" applyBorder="1" applyAlignment="1">
      <alignment horizontal="right" vertical="center" wrapText="1"/>
    </xf>
    <xf numFmtId="177" fontId="17" fillId="0" borderId="26" xfId="0" applyNumberFormat="1" applyFont="1" applyBorder="1" applyAlignment="1">
      <alignment vertical="center"/>
    </xf>
    <xf numFmtId="178" fontId="18" fillId="0" borderId="23" xfId="8" applyNumberFormat="1" applyFont="1" applyFill="1" applyBorder="1" applyAlignment="1">
      <alignment vertical="center"/>
    </xf>
    <xf numFmtId="177" fontId="17" fillId="11" borderId="22" xfId="0" applyNumberFormat="1" applyFont="1" applyFill="1" applyBorder="1" applyAlignment="1">
      <alignment vertical="center"/>
    </xf>
    <xf numFmtId="178" fontId="18" fillId="11" borderId="23" xfId="8" applyNumberFormat="1" applyFont="1" applyFill="1" applyBorder="1" applyAlignment="1">
      <alignment vertical="center"/>
    </xf>
    <xf numFmtId="177" fontId="17" fillId="0" borderId="22" xfId="0" applyNumberFormat="1" applyFont="1" applyBorder="1" applyAlignment="1">
      <alignment vertical="center"/>
    </xf>
    <xf numFmtId="179" fontId="18" fillId="0" borderId="23" xfId="0" applyNumberFormat="1" applyFont="1" applyBorder="1" applyAlignment="1">
      <alignment vertical="center"/>
    </xf>
    <xf numFmtId="179" fontId="18" fillId="11" borderId="23" xfId="0" applyNumberFormat="1" applyFont="1" applyFill="1" applyBorder="1" applyAlignment="1">
      <alignment vertical="center"/>
    </xf>
    <xf numFmtId="0" fontId="18" fillId="11" borderId="23" xfId="0" applyFont="1" applyFill="1" applyBorder="1" applyAlignment="1">
      <alignment vertical="center"/>
    </xf>
    <xf numFmtId="0" fontId="18" fillId="11" borderId="25" xfId="0" applyFont="1" applyFill="1" applyBorder="1" applyAlignment="1">
      <alignment vertical="center"/>
    </xf>
    <xf numFmtId="3" fontId="19" fillId="10" borderId="0" xfId="0" applyNumberFormat="1" applyFont="1" applyFill="1" applyAlignment="1">
      <alignment vertical="center"/>
    </xf>
    <xf numFmtId="0" fontId="18" fillId="0" borderId="20" xfId="0" applyFont="1" applyBorder="1" applyAlignment="1">
      <alignment horizontal="right" vertical="center" wrapText="1"/>
    </xf>
    <xf numFmtId="0" fontId="18" fillId="0" borderId="21" xfId="0" applyFont="1" applyBorder="1" applyAlignment="1">
      <alignment horizontal="right" vertical="center" wrapText="1"/>
    </xf>
    <xf numFmtId="0" fontId="18" fillId="10" borderId="23" xfId="0" applyFont="1" applyFill="1" applyBorder="1" applyAlignment="1">
      <alignment horizontal="right" vertical="center" wrapText="1"/>
    </xf>
    <xf numFmtId="0" fontId="18" fillId="10" borderId="24" xfId="0" applyFont="1" applyFill="1" applyBorder="1" applyAlignment="1">
      <alignment horizontal="right" vertical="center" wrapText="1"/>
    </xf>
    <xf numFmtId="0" fontId="18" fillId="9" borderId="23" xfId="0" applyFont="1" applyFill="1" applyBorder="1" applyAlignment="1">
      <alignment horizontal="right" vertical="center" wrapText="1"/>
    </xf>
    <xf numFmtId="0" fontId="18" fillId="9" borderId="25" xfId="0" applyFont="1" applyFill="1" applyBorder="1" applyAlignment="1">
      <alignment horizontal="right" vertical="center" wrapText="1"/>
    </xf>
    <xf numFmtId="179" fontId="16" fillId="0" borderId="27" xfId="0" applyNumberFormat="1" applyFont="1" applyBorder="1" applyAlignment="1">
      <alignment vertical="center"/>
    </xf>
    <xf numFmtId="3" fontId="17" fillId="10" borderId="28" xfId="0" applyNumberFormat="1" applyFont="1" applyFill="1" applyBorder="1" applyAlignment="1">
      <alignment horizontal="right" vertical="center" wrapText="1"/>
    </xf>
    <xf numFmtId="3" fontId="18" fillId="10" borderId="29" xfId="0" applyNumberFormat="1" applyFont="1" applyFill="1" applyBorder="1" applyAlignment="1">
      <alignment horizontal="right" vertical="center" wrapText="1"/>
    </xf>
    <xf numFmtId="3" fontId="18" fillId="10" borderId="30" xfId="0" applyNumberFormat="1" applyFont="1" applyFill="1" applyBorder="1" applyAlignment="1">
      <alignment horizontal="right" vertical="center" wrapText="1"/>
    </xf>
    <xf numFmtId="3" fontId="17" fillId="9" borderId="28" xfId="0" applyNumberFormat="1" applyFont="1" applyFill="1" applyBorder="1" applyAlignment="1">
      <alignment horizontal="right" vertical="center" wrapText="1"/>
    </xf>
    <xf numFmtId="3" fontId="18" fillId="9" borderId="29" xfId="0" applyNumberFormat="1" applyFont="1" applyFill="1" applyBorder="1" applyAlignment="1">
      <alignment horizontal="right" vertical="center" wrapText="1"/>
    </xf>
    <xf numFmtId="3" fontId="18" fillId="9" borderId="31" xfId="0" applyNumberFormat="1" applyFont="1" applyFill="1" applyBorder="1" applyAlignment="1">
      <alignment horizontal="right" vertical="center" wrapText="1"/>
    </xf>
    <xf numFmtId="177" fontId="17" fillId="0" borderId="32" xfId="0" applyNumberFormat="1" applyFont="1" applyBorder="1" applyAlignment="1">
      <alignment vertical="center"/>
    </xf>
    <xf numFmtId="178" fontId="20" fillId="0" borderId="29" xfId="8" applyNumberFormat="1" applyFont="1" applyFill="1" applyBorder="1" applyAlignment="1">
      <alignment vertical="center"/>
    </xf>
    <xf numFmtId="177" fontId="17" fillId="11" borderId="28" xfId="0" applyNumberFormat="1" applyFont="1" applyFill="1" applyBorder="1" applyAlignment="1">
      <alignment vertical="center"/>
    </xf>
    <xf numFmtId="177" fontId="18" fillId="11" borderId="29" xfId="0" applyNumberFormat="1" applyFont="1" applyFill="1" applyBorder="1" applyAlignment="1">
      <alignment vertical="center"/>
    </xf>
    <xf numFmtId="177" fontId="18" fillId="11" borderId="31" xfId="0" applyNumberFormat="1" applyFont="1" applyFill="1" applyBorder="1" applyAlignment="1">
      <alignment vertical="center"/>
    </xf>
    <xf numFmtId="177" fontId="17" fillId="0" borderId="28" xfId="0" applyNumberFormat="1" applyFont="1" applyBorder="1" applyAlignment="1">
      <alignment vertical="center"/>
    </xf>
    <xf numFmtId="179" fontId="18" fillId="0" borderId="29" xfId="0" applyNumberFormat="1" applyFont="1" applyBorder="1" applyAlignment="1">
      <alignment vertical="center"/>
    </xf>
    <xf numFmtId="179" fontId="18" fillId="11" borderId="29" xfId="0" applyNumberFormat="1" applyFont="1" applyFill="1" applyBorder="1" applyAlignment="1">
      <alignment vertical="center"/>
    </xf>
    <xf numFmtId="177" fontId="21" fillId="11" borderId="28" xfId="0" applyNumberFormat="1" applyFont="1" applyFill="1" applyBorder="1" applyAlignment="1">
      <alignment vertical="center"/>
    </xf>
    <xf numFmtId="179" fontId="20" fillId="11" borderId="29" xfId="0" applyNumberFormat="1" applyFont="1" applyFill="1" applyBorder="1" applyAlignment="1">
      <alignment vertical="center"/>
    </xf>
    <xf numFmtId="179" fontId="20" fillId="11" borderId="31" xfId="0" applyNumberFormat="1" applyFont="1" applyFill="1" applyBorder="1" applyAlignment="1">
      <alignment vertical="center"/>
    </xf>
    <xf numFmtId="0" fontId="17" fillId="0" borderId="19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3" fillId="0" borderId="14" xfId="0" applyFont="1" applyBorder="1" applyAlignment="1">
      <alignment horizontal="right" vertical="center" wrapText="1"/>
    </xf>
    <xf numFmtId="0" fontId="23" fillId="0" borderId="15" xfId="0" applyFont="1" applyBorder="1" applyAlignment="1">
      <alignment horizontal="right" vertical="center" wrapText="1"/>
    </xf>
    <xf numFmtId="0" fontId="17" fillId="9" borderId="13" xfId="0" applyFont="1" applyFill="1" applyBorder="1" applyAlignment="1">
      <alignment horizontal="right" vertical="center" wrapText="1"/>
    </xf>
    <xf numFmtId="0" fontId="18" fillId="9" borderId="14" xfId="0" applyFont="1" applyFill="1" applyBorder="1" applyAlignment="1">
      <alignment horizontal="right" vertical="center" wrapText="1"/>
    </xf>
    <xf numFmtId="0" fontId="18" fillId="9" borderId="16" xfId="0" applyFont="1" applyFill="1" applyBorder="1" applyAlignment="1">
      <alignment horizontal="right" vertical="center" wrapText="1"/>
    </xf>
    <xf numFmtId="3" fontId="22" fillId="0" borderId="22" xfId="0" applyNumberFormat="1" applyFont="1" applyBorder="1" applyAlignment="1">
      <alignment horizontal="right" vertical="center" wrapText="1"/>
    </xf>
    <xf numFmtId="3" fontId="23" fillId="0" borderId="23" xfId="0" applyNumberFormat="1" applyFont="1" applyBorder="1" applyAlignment="1">
      <alignment horizontal="right" vertical="center" wrapText="1"/>
    </xf>
    <xf numFmtId="3" fontId="23" fillId="0" borderId="24" xfId="0" applyNumberFormat="1" applyFont="1" applyBorder="1" applyAlignment="1">
      <alignment horizontal="right" vertical="center" wrapText="1"/>
    </xf>
    <xf numFmtId="177" fontId="17" fillId="0" borderId="26" xfId="1" applyNumberFormat="1" applyFont="1" applyFill="1" applyBorder="1" applyAlignment="1">
      <alignment vertical="center"/>
    </xf>
    <xf numFmtId="177" fontId="17" fillId="11" borderId="22" xfId="1" applyNumberFormat="1" applyFont="1" applyFill="1" applyBorder="1" applyAlignment="1">
      <alignment vertical="center"/>
    </xf>
    <xf numFmtId="0" fontId="22" fillId="0" borderId="22" xfId="0" applyFont="1" applyBorder="1" applyAlignment="1">
      <alignment horizontal="right" vertical="center" wrapText="1"/>
    </xf>
    <xf numFmtId="0" fontId="23" fillId="0" borderId="23" xfId="0" applyFont="1" applyBorder="1" applyAlignment="1">
      <alignment horizontal="right" vertical="center" wrapText="1"/>
    </xf>
    <xf numFmtId="0" fontId="23" fillId="0" borderId="24" xfId="0" applyFont="1" applyBorder="1" applyAlignment="1">
      <alignment horizontal="right" vertical="center" wrapText="1"/>
    </xf>
    <xf numFmtId="0" fontId="17" fillId="9" borderId="22" xfId="0" applyFont="1" applyFill="1" applyBorder="1" applyAlignment="1">
      <alignment horizontal="right" vertical="center" wrapText="1"/>
    </xf>
    <xf numFmtId="0" fontId="18" fillId="0" borderId="23" xfId="8" applyNumberFormat="1" applyFont="1" applyFill="1" applyBorder="1" applyAlignment="1">
      <alignment vertical="center"/>
    </xf>
    <xf numFmtId="177" fontId="17" fillId="0" borderId="33" xfId="1" applyNumberFormat="1" applyFont="1" applyFill="1" applyBorder="1" applyAlignment="1">
      <alignment vertical="center"/>
    </xf>
    <xf numFmtId="177" fontId="17" fillId="11" borderId="34" xfId="1" applyNumberFormat="1" applyFont="1" applyFill="1" applyBorder="1" applyAlignment="1">
      <alignment vertical="center"/>
    </xf>
    <xf numFmtId="3" fontId="17" fillId="0" borderId="35" xfId="0" applyNumberFormat="1" applyFont="1" applyBorder="1" applyAlignment="1">
      <alignment horizontal="right" vertical="center" wrapText="1"/>
    </xf>
    <xf numFmtId="3" fontId="18" fillId="0" borderId="36" xfId="0" applyNumberFormat="1" applyFont="1" applyBorder="1" applyAlignment="1">
      <alignment horizontal="right" vertical="center" wrapText="1"/>
    </xf>
    <xf numFmtId="3" fontId="18" fillId="0" borderId="37" xfId="0" applyNumberFormat="1" applyFont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3" fontId="23" fillId="0" borderId="29" xfId="0" applyNumberFormat="1" applyFont="1" applyBorder="1" applyAlignment="1">
      <alignment horizontal="right" vertical="center" wrapText="1"/>
    </xf>
    <xf numFmtId="3" fontId="23" fillId="0" borderId="30" xfId="0" applyNumberFormat="1" applyFont="1" applyBorder="1" applyAlignment="1">
      <alignment horizontal="right" vertical="center" wrapText="1"/>
    </xf>
    <xf numFmtId="177" fontId="17" fillId="0" borderId="32" xfId="1" applyNumberFormat="1" applyFont="1" applyFill="1" applyBorder="1" applyAlignment="1">
      <alignment vertical="center"/>
    </xf>
    <xf numFmtId="178" fontId="18" fillId="0" borderId="29" xfId="8" applyNumberFormat="1" applyFont="1" applyFill="1" applyBorder="1" applyAlignment="1">
      <alignment vertical="center"/>
    </xf>
    <xf numFmtId="177" fontId="17" fillId="11" borderId="28" xfId="1" applyNumberFormat="1" applyFont="1" applyFill="1" applyBorder="1" applyAlignment="1">
      <alignment vertical="center"/>
    </xf>
    <xf numFmtId="178" fontId="18" fillId="11" borderId="29" xfId="8" applyNumberFormat="1" applyFont="1" applyFill="1" applyBorder="1" applyAlignment="1">
      <alignment vertical="center"/>
    </xf>
    <xf numFmtId="177" fontId="17" fillId="0" borderId="29" xfId="0" applyNumberFormat="1" applyFont="1" applyBorder="1" applyAlignment="1">
      <alignment vertical="center"/>
    </xf>
    <xf numFmtId="177" fontId="17" fillId="11" borderId="29" xfId="0" applyNumberFormat="1" applyFont="1" applyFill="1" applyBorder="1" applyAlignment="1">
      <alignment vertical="center"/>
    </xf>
    <xf numFmtId="179" fontId="18" fillId="11" borderId="31" xfId="0" applyNumberFormat="1" applyFont="1" applyFill="1" applyBorder="1" applyAlignment="1">
      <alignment vertical="center"/>
    </xf>
    <xf numFmtId="0" fontId="0" fillId="10" borderId="0" xfId="0" applyFill="1" applyAlignment="1">
      <alignment vertical="center"/>
    </xf>
    <xf numFmtId="0" fontId="1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5" fillId="0" borderId="0" xfId="0" applyFont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vertical="top" wrapText="1"/>
    </xf>
    <xf numFmtId="0" fontId="0" fillId="0" borderId="38" xfId="0" applyFill="1" applyBorder="1">
      <alignment vertical="center"/>
    </xf>
  </cellXfs>
  <cellStyles count="21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Comma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Result (user)" xfId="17"/>
    <cellStyle name="Status" xfId="18"/>
    <cellStyle name="Text" xfId="19"/>
    <cellStyle name="Warning" xfId="20"/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7"/>
  <sheetViews>
    <sheetView tabSelected="1" workbookViewId="0"/>
  </sheetViews>
  <sheetFormatPr defaultRowHeight="16.5" x14ac:dyDescent="0.25"/>
  <cols>
    <col min="1" max="1" width="10.75" style="1" customWidth="1"/>
    <col min="2" max="2" width="4.75" style="1" customWidth="1"/>
    <col min="3" max="6" width="10.625" style="1" customWidth="1"/>
    <col min="7" max="24" width="10.75" style="3" customWidth="1"/>
    <col min="25" max="64" width="9" style="3" customWidth="1"/>
    <col min="65" max="65" width="9" customWidth="1"/>
  </cols>
  <sheetData>
    <row r="1" spans="1:76" ht="24" customHeight="1" x14ac:dyDescent="0.25">
      <c r="G1" s="2" t="s">
        <v>0</v>
      </c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2"/>
      <c r="W1" s="1"/>
    </row>
    <row r="2" spans="1:76" ht="18" customHeight="1" thickBot="1" x14ac:dyDescent="0.3">
      <c r="A2" s="4"/>
      <c r="B2" s="4"/>
      <c r="I2" s="5"/>
    </row>
    <row r="3" spans="1:76" ht="27" customHeight="1" thickBot="1" x14ac:dyDescent="0.3">
      <c r="A3" s="123" t="s">
        <v>1</v>
      </c>
      <c r="B3" s="123" t="s">
        <v>2</v>
      </c>
      <c r="C3" s="123"/>
      <c r="D3" s="124" t="s">
        <v>3</v>
      </c>
      <c r="E3" s="124"/>
      <c r="F3" s="124"/>
      <c r="G3" s="125" t="s">
        <v>4</v>
      </c>
      <c r="H3" s="125"/>
      <c r="I3" s="125"/>
      <c r="J3" s="126" t="s">
        <v>5</v>
      </c>
      <c r="K3" s="126"/>
      <c r="L3" s="126"/>
      <c r="M3" s="127" t="s">
        <v>6</v>
      </c>
      <c r="N3" s="127"/>
      <c r="O3" s="127"/>
      <c r="P3" s="128" t="s">
        <v>7</v>
      </c>
      <c r="Q3" s="128"/>
      <c r="R3" s="128"/>
      <c r="S3" s="127" t="s">
        <v>8</v>
      </c>
      <c r="T3" s="127"/>
      <c r="U3" s="127"/>
      <c r="V3" s="128" t="s">
        <v>9</v>
      </c>
      <c r="W3" s="128"/>
      <c r="X3" s="128"/>
      <c r="Y3" s="127" t="s">
        <v>10</v>
      </c>
      <c r="Z3" s="127"/>
      <c r="AA3" s="127"/>
      <c r="AB3" s="128" t="s">
        <v>11</v>
      </c>
      <c r="AC3" s="128"/>
      <c r="AD3" s="128"/>
      <c r="AE3" s="6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76" ht="27" customHeight="1" thickBot="1" x14ac:dyDescent="0.3">
      <c r="A4" s="123"/>
      <c r="B4" s="123"/>
      <c r="C4" s="123"/>
      <c r="D4" s="7" t="s">
        <v>12</v>
      </c>
      <c r="E4" s="8" t="s">
        <v>13</v>
      </c>
      <c r="F4" s="9" t="s">
        <v>14</v>
      </c>
      <c r="G4" s="10" t="s">
        <v>12</v>
      </c>
      <c r="H4" s="11" t="s">
        <v>13</v>
      </c>
      <c r="I4" s="12" t="s">
        <v>14</v>
      </c>
      <c r="J4" s="13" t="s">
        <v>12</v>
      </c>
      <c r="K4" s="14" t="s">
        <v>13</v>
      </c>
      <c r="L4" s="15" t="s">
        <v>14</v>
      </c>
      <c r="M4" s="16" t="s">
        <v>12</v>
      </c>
      <c r="N4" s="17" t="s">
        <v>13</v>
      </c>
      <c r="O4" s="18" t="s">
        <v>14</v>
      </c>
      <c r="P4" s="19" t="s">
        <v>12</v>
      </c>
      <c r="Q4" s="20" t="s">
        <v>13</v>
      </c>
      <c r="R4" s="21" t="s">
        <v>14</v>
      </c>
      <c r="S4" s="22" t="s">
        <v>12</v>
      </c>
      <c r="T4" s="17" t="s">
        <v>13</v>
      </c>
      <c r="U4" s="18" t="s">
        <v>14</v>
      </c>
      <c r="V4" s="19" t="s">
        <v>12</v>
      </c>
      <c r="W4" s="20" t="s">
        <v>13</v>
      </c>
      <c r="X4" s="21" t="s">
        <v>14</v>
      </c>
      <c r="Y4" s="22" t="s">
        <v>12</v>
      </c>
      <c r="Z4" s="17" t="s">
        <v>13</v>
      </c>
      <c r="AA4" s="18" t="s">
        <v>14</v>
      </c>
      <c r="AB4" s="19" t="s">
        <v>12</v>
      </c>
      <c r="AC4" s="20" t="s">
        <v>13</v>
      </c>
      <c r="AD4" s="21" t="s">
        <v>14</v>
      </c>
      <c r="AE4" s="6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</row>
    <row r="5" spans="1:76" ht="24" customHeight="1" thickBot="1" x14ac:dyDescent="0.3">
      <c r="A5" s="129" t="s">
        <v>15</v>
      </c>
      <c r="B5" s="129" t="s">
        <v>16</v>
      </c>
      <c r="C5" s="23" t="s">
        <v>17</v>
      </c>
      <c r="D5" s="24">
        <v>59982</v>
      </c>
      <c r="E5" s="25">
        <v>31075</v>
      </c>
      <c r="F5" s="26">
        <v>28907</v>
      </c>
      <c r="G5" s="27">
        <v>61067</v>
      </c>
      <c r="H5" s="28">
        <v>31570</v>
      </c>
      <c r="I5" s="29">
        <v>29497</v>
      </c>
      <c r="J5" s="30">
        <v>61874</v>
      </c>
      <c r="K5" s="31">
        <v>32023</v>
      </c>
      <c r="L5" s="32">
        <v>29851</v>
      </c>
      <c r="M5" s="33">
        <f t="shared" ref="M5:M26" si="0">N5+O5</f>
        <v>63318</v>
      </c>
      <c r="N5" s="34">
        <v>32838</v>
      </c>
      <c r="O5" s="34">
        <v>30480</v>
      </c>
      <c r="P5" s="35">
        <v>64840</v>
      </c>
      <c r="Q5" s="36">
        <v>33587</v>
      </c>
      <c r="R5" s="36">
        <v>31253</v>
      </c>
      <c r="S5" s="37">
        <f t="shared" ref="S5:S50" si="1">T5+U5</f>
        <v>66169</v>
      </c>
      <c r="T5" s="38">
        <v>34315</v>
      </c>
      <c r="U5" s="38">
        <v>31854</v>
      </c>
      <c r="V5" s="35">
        <f t="shared" ref="V5:V50" si="2">W5+X5</f>
        <v>68143</v>
      </c>
      <c r="W5" s="39">
        <v>35311</v>
      </c>
      <c r="X5" s="39">
        <v>32832</v>
      </c>
      <c r="Y5" s="37">
        <f t="shared" ref="Y5:Y50" si="3">Z5+AA5</f>
        <v>70778</v>
      </c>
      <c r="Z5" s="38">
        <v>36746</v>
      </c>
      <c r="AA5" s="38">
        <v>34032</v>
      </c>
      <c r="AB5" s="35">
        <f t="shared" ref="AB5:AB50" si="4">AC5+AD5</f>
        <v>71895</v>
      </c>
      <c r="AC5" s="40">
        <v>37471</v>
      </c>
      <c r="AD5" s="41">
        <v>34424</v>
      </c>
      <c r="AE5" s="42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</row>
    <row r="6" spans="1:76" ht="24" customHeight="1" thickBot="1" x14ac:dyDescent="0.3">
      <c r="A6" s="129"/>
      <c r="B6" s="129"/>
      <c r="C6" s="43" t="s">
        <v>18</v>
      </c>
      <c r="D6" s="44">
        <v>40895</v>
      </c>
      <c r="E6" s="45">
        <v>21464</v>
      </c>
      <c r="F6" s="46">
        <v>19431</v>
      </c>
      <c r="G6" s="47">
        <v>42083</v>
      </c>
      <c r="H6" s="48">
        <v>22111</v>
      </c>
      <c r="I6" s="49">
        <v>19972</v>
      </c>
      <c r="J6" s="50">
        <v>43149</v>
      </c>
      <c r="K6" s="51">
        <v>22580</v>
      </c>
      <c r="L6" s="52">
        <v>20569</v>
      </c>
      <c r="M6" s="53">
        <f t="shared" si="0"/>
        <v>44462</v>
      </c>
      <c r="N6" s="54">
        <v>23308</v>
      </c>
      <c r="O6" s="54">
        <v>21154</v>
      </c>
      <c r="P6" s="55">
        <v>45896</v>
      </c>
      <c r="Q6" s="56">
        <v>24103</v>
      </c>
      <c r="R6" s="56">
        <v>21793</v>
      </c>
      <c r="S6" s="57">
        <f t="shared" si="1"/>
        <v>47145</v>
      </c>
      <c r="T6" s="58">
        <v>24772</v>
      </c>
      <c r="U6" s="58">
        <v>22373</v>
      </c>
      <c r="V6" s="55">
        <f t="shared" si="2"/>
        <v>48168</v>
      </c>
      <c r="W6" s="59">
        <v>25248</v>
      </c>
      <c r="X6" s="59">
        <v>22920</v>
      </c>
      <c r="Y6" s="57">
        <f t="shared" si="3"/>
        <v>49736</v>
      </c>
      <c r="Z6" s="58">
        <v>26052</v>
      </c>
      <c r="AA6" s="58">
        <v>23684</v>
      </c>
      <c r="AB6" s="55">
        <f t="shared" si="4"/>
        <v>51227</v>
      </c>
      <c r="AC6" s="60">
        <v>26802</v>
      </c>
      <c r="AD6" s="61">
        <v>24425</v>
      </c>
      <c r="AE6" s="62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</row>
    <row r="7" spans="1:76" ht="24" customHeight="1" thickBot="1" x14ac:dyDescent="0.3">
      <c r="A7" s="129"/>
      <c r="B7" s="129"/>
      <c r="C7" s="43" t="s">
        <v>19</v>
      </c>
      <c r="D7" s="44">
        <v>13344</v>
      </c>
      <c r="E7" s="45">
        <v>6940</v>
      </c>
      <c r="F7" s="46">
        <v>6404</v>
      </c>
      <c r="G7" s="47">
        <v>14218</v>
      </c>
      <c r="H7" s="48">
        <v>7385</v>
      </c>
      <c r="I7" s="49">
        <v>6833</v>
      </c>
      <c r="J7" s="50">
        <v>14091</v>
      </c>
      <c r="K7" s="51">
        <v>7326</v>
      </c>
      <c r="L7" s="52">
        <v>6765</v>
      </c>
      <c r="M7" s="53">
        <f t="shared" si="0"/>
        <v>14530</v>
      </c>
      <c r="N7" s="54">
        <v>7571</v>
      </c>
      <c r="O7" s="54">
        <v>6959</v>
      </c>
      <c r="P7" s="55">
        <v>14693</v>
      </c>
      <c r="Q7" s="56">
        <v>7653</v>
      </c>
      <c r="R7" s="56">
        <v>7040</v>
      </c>
      <c r="S7" s="57">
        <f t="shared" si="1"/>
        <v>15159</v>
      </c>
      <c r="T7" s="58">
        <v>7877</v>
      </c>
      <c r="U7" s="58">
        <v>7282</v>
      </c>
      <c r="V7" s="55">
        <f t="shared" si="2"/>
        <v>15644</v>
      </c>
      <c r="W7" s="59">
        <v>8130</v>
      </c>
      <c r="X7" s="59">
        <v>7514</v>
      </c>
      <c r="Y7" s="57">
        <f t="shared" si="3"/>
        <v>16844</v>
      </c>
      <c r="Z7" s="58">
        <v>8762</v>
      </c>
      <c r="AA7" s="58">
        <v>8082</v>
      </c>
      <c r="AB7" s="55">
        <f t="shared" si="4"/>
        <v>16506</v>
      </c>
      <c r="AC7" s="60">
        <v>8602</v>
      </c>
      <c r="AD7" s="61">
        <v>7904</v>
      </c>
      <c r="AE7" s="62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</row>
    <row r="8" spans="1:76" ht="24" customHeight="1" thickBot="1" x14ac:dyDescent="0.3">
      <c r="A8" s="129"/>
      <c r="B8" s="129"/>
      <c r="C8" s="43" t="s">
        <v>20</v>
      </c>
      <c r="D8" s="44">
        <v>57959</v>
      </c>
      <c r="E8" s="45">
        <v>30203</v>
      </c>
      <c r="F8" s="46">
        <v>27756</v>
      </c>
      <c r="G8" s="47">
        <v>59282</v>
      </c>
      <c r="H8" s="48">
        <v>30825</v>
      </c>
      <c r="I8" s="49">
        <v>28457</v>
      </c>
      <c r="J8" s="50">
        <v>60737</v>
      </c>
      <c r="K8" s="51">
        <v>31657</v>
      </c>
      <c r="L8" s="52">
        <v>29080</v>
      </c>
      <c r="M8" s="53">
        <f t="shared" si="0"/>
        <v>62921</v>
      </c>
      <c r="N8" s="54">
        <v>32763</v>
      </c>
      <c r="O8" s="54">
        <v>30158</v>
      </c>
      <c r="P8" s="55">
        <v>64980</v>
      </c>
      <c r="Q8" s="56">
        <v>33773</v>
      </c>
      <c r="R8" s="56">
        <v>31207</v>
      </c>
      <c r="S8" s="57">
        <f t="shared" si="1"/>
        <v>67059</v>
      </c>
      <c r="T8" s="58">
        <v>34812</v>
      </c>
      <c r="U8" s="58">
        <v>32247</v>
      </c>
      <c r="V8" s="55">
        <f t="shared" si="2"/>
        <v>69611</v>
      </c>
      <c r="W8" s="59">
        <v>36212</v>
      </c>
      <c r="X8" s="59">
        <v>33399</v>
      </c>
      <c r="Y8" s="57">
        <f t="shared" si="3"/>
        <v>72783</v>
      </c>
      <c r="Z8" s="58">
        <v>37818</v>
      </c>
      <c r="AA8" s="58">
        <v>34965</v>
      </c>
      <c r="AB8" s="55">
        <f t="shared" si="4"/>
        <v>74758</v>
      </c>
      <c r="AC8" s="60">
        <v>38900</v>
      </c>
      <c r="AD8" s="61">
        <v>35858</v>
      </c>
      <c r="AE8" s="42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</row>
    <row r="9" spans="1:76" ht="24" customHeight="1" thickBot="1" x14ac:dyDescent="0.3">
      <c r="A9" s="129"/>
      <c r="B9" s="129"/>
      <c r="C9" s="43" t="s">
        <v>21</v>
      </c>
      <c r="D9" s="44">
        <v>94529</v>
      </c>
      <c r="E9" s="45">
        <v>49147</v>
      </c>
      <c r="F9" s="46">
        <v>45382</v>
      </c>
      <c r="G9" s="47">
        <v>96453</v>
      </c>
      <c r="H9" s="48">
        <v>50198</v>
      </c>
      <c r="I9" s="49">
        <v>46255</v>
      </c>
      <c r="J9" s="50">
        <v>98169</v>
      </c>
      <c r="K9" s="51">
        <v>51174</v>
      </c>
      <c r="L9" s="52">
        <v>46995</v>
      </c>
      <c r="M9" s="53">
        <f t="shared" si="0"/>
        <v>101019</v>
      </c>
      <c r="N9" s="54">
        <v>52765</v>
      </c>
      <c r="O9" s="54">
        <v>48254</v>
      </c>
      <c r="P9" s="55">
        <v>103960</v>
      </c>
      <c r="Q9" s="56">
        <v>54200</v>
      </c>
      <c r="R9" s="56">
        <v>49760</v>
      </c>
      <c r="S9" s="57">
        <f t="shared" si="1"/>
        <v>107524</v>
      </c>
      <c r="T9" s="58">
        <v>56031</v>
      </c>
      <c r="U9" s="58">
        <v>51493</v>
      </c>
      <c r="V9" s="55">
        <f t="shared" si="2"/>
        <v>111482</v>
      </c>
      <c r="W9" s="59">
        <v>58013</v>
      </c>
      <c r="X9" s="59">
        <v>53469</v>
      </c>
      <c r="Y9" s="57">
        <f t="shared" si="3"/>
        <v>117030</v>
      </c>
      <c r="Z9" s="58">
        <v>61057</v>
      </c>
      <c r="AA9" s="58">
        <v>55973</v>
      </c>
      <c r="AB9" s="55">
        <f t="shared" si="4"/>
        <v>120242</v>
      </c>
      <c r="AC9" s="60">
        <v>62902</v>
      </c>
      <c r="AD9" s="61">
        <v>57340</v>
      </c>
      <c r="AE9" s="62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</row>
    <row r="10" spans="1:76" ht="24" customHeight="1" thickBot="1" x14ac:dyDescent="0.3">
      <c r="A10" s="129"/>
      <c r="B10" s="129"/>
      <c r="C10" s="43" t="s">
        <v>22</v>
      </c>
      <c r="D10" s="44">
        <v>73544</v>
      </c>
      <c r="E10" s="45">
        <v>38099</v>
      </c>
      <c r="F10" s="46">
        <v>35445</v>
      </c>
      <c r="G10" s="47">
        <v>75028</v>
      </c>
      <c r="H10" s="48">
        <v>38915</v>
      </c>
      <c r="I10" s="49">
        <v>36113</v>
      </c>
      <c r="J10" s="50">
        <v>76279</v>
      </c>
      <c r="K10" s="51">
        <v>39606</v>
      </c>
      <c r="L10" s="52">
        <v>36673</v>
      </c>
      <c r="M10" s="53">
        <f t="shared" si="0"/>
        <v>78451</v>
      </c>
      <c r="N10" s="54">
        <v>40794</v>
      </c>
      <c r="O10" s="54">
        <v>37657</v>
      </c>
      <c r="P10" s="55">
        <v>80488</v>
      </c>
      <c r="Q10" s="56">
        <v>41987</v>
      </c>
      <c r="R10" s="56">
        <v>38501</v>
      </c>
      <c r="S10" s="57">
        <f t="shared" si="1"/>
        <v>83035</v>
      </c>
      <c r="T10" s="58">
        <v>43395</v>
      </c>
      <c r="U10" s="58">
        <v>39640</v>
      </c>
      <c r="V10" s="55">
        <f t="shared" si="2"/>
        <v>86001</v>
      </c>
      <c r="W10" s="59">
        <v>44929</v>
      </c>
      <c r="X10" s="59">
        <v>41072</v>
      </c>
      <c r="Y10" s="57">
        <f t="shared" si="3"/>
        <v>89666</v>
      </c>
      <c r="Z10" s="58">
        <v>46877</v>
      </c>
      <c r="AA10" s="58">
        <v>42789</v>
      </c>
      <c r="AB10" s="55">
        <f t="shared" si="4"/>
        <v>93382</v>
      </c>
      <c r="AC10" s="60">
        <v>49013</v>
      </c>
      <c r="AD10" s="61">
        <v>44369</v>
      </c>
      <c r="AE10" s="62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</row>
    <row r="11" spans="1:76" ht="24" customHeight="1" thickBot="1" x14ac:dyDescent="0.3">
      <c r="A11" s="129"/>
      <c r="B11" s="129"/>
      <c r="C11" s="43" t="s">
        <v>23</v>
      </c>
      <c r="D11" s="44">
        <v>370557</v>
      </c>
      <c r="E11" s="45">
        <v>192359</v>
      </c>
      <c r="F11" s="46">
        <v>178198</v>
      </c>
      <c r="G11" s="47">
        <v>375491</v>
      </c>
      <c r="H11" s="48">
        <v>195142</v>
      </c>
      <c r="I11" s="49">
        <v>180349</v>
      </c>
      <c r="J11" s="50">
        <v>378591</v>
      </c>
      <c r="K11" s="51">
        <v>196956</v>
      </c>
      <c r="L11" s="52">
        <v>181635</v>
      </c>
      <c r="M11" s="53">
        <f t="shared" si="0"/>
        <v>385434</v>
      </c>
      <c r="N11" s="54">
        <v>200673</v>
      </c>
      <c r="O11" s="54">
        <v>184761</v>
      </c>
      <c r="P11" s="55">
        <v>391833</v>
      </c>
      <c r="Q11" s="56">
        <v>204124</v>
      </c>
      <c r="R11" s="56">
        <v>187709</v>
      </c>
      <c r="S11" s="57">
        <f t="shared" si="1"/>
        <v>398452</v>
      </c>
      <c r="T11" s="58">
        <v>207760</v>
      </c>
      <c r="U11" s="58">
        <v>190692</v>
      </c>
      <c r="V11" s="55">
        <f t="shared" si="2"/>
        <v>402041</v>
      </c>
      <c r="W11" s="59">
        <v>209636</v>
      </c>
      <c r="X11" s="59">
        <v>192405</v>
      </c>
      <c r="Y11" s="57">
        <f t="shared" si="3"/>
        <v>410825</v>
      </c>
      <c r="Z11" s="58">
        <v>214359</v>
      </c>
      <c r="AA11" s="58">
        <v>196466</v>
      </c>
      <c r="AB11" s="55">
        <f t="shared" si="4"/>
        <v>409312</v>
      </c>
      <c r="AC11" s="60">
        <v>213667</v>
      </c>
      <c r="AD11" s="61">
        <v>195645</v>
      </c>
      <c r="AE11" s="62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</row>
    <row r="12" spans="1:76" ht="24" customHeight="1" thickBot="1" x14ac:dyDescent="0.3">
      <c r="A12" s="129"/>
      <c r="B12" s="129"/>
      <c r="C12" s="43" t="s">
        <v>24</v>
      </c>
      <c r="D12" s="44">
        <v>357579</v>
      </c>
      <c r="E12" s="45">
        <v>185359</v>
      </c>
      <c r="F12" s="46">
        <v>172220</v>
      </c>
      <c r="G12" s="47">
        <v>364821</v>
      </c>
      <c r="H12" s="48">
        <v>189107</v>
      </c>
      <c r="I12" s="49">
        <v>175714</v>
      </c>
      <c r="J12" s="50">
        <v>371276</v>
      </c>
      <c r="K12" s="51">
        <v>192556</v>
      </c>
      <c r="L12" s="52">
        <v>178720</v>
      </c>
      <c r="M12" s="53">
        <f t="shared" si="0"/>
        <v>380076</v>
      </c>
      <c r="N12" s="54">
        <v>197308</v>
      </c>
      <c r="O12" s="54">
        <v>182768</v>
      </c>
      <c r="P12" s="55">
        <v>388630</v>
      </c>
      <c r="Q12" s="56">
        <v>201759</v>
      </c>
      <c r="R12" s="56">
        <v>186871</v>
      </c>
      <c r="S12" s="57">
        <f t="shared" si="1"/>
        <v>397624</v>
      </c>
      <c r="T12" s="58">
        <v>206591</v>
      </c>
      <c r="U12" s="58">
        <v>191033</v>
      </c>
      <c r="V12" s="55">
        <f t="shared" si="2"/>
        <v>406095</v>
      </c>
      <c r="W12" s="59">
        <v>211041</v>
      </c>
      <c r="X12" s="59">
        <v>195054</v>
      </c>
      <c r="Y12" s="57">
        <f t="shared" si="3"/>
        <v>420636</v>
      </c>
      <c r="Z12" s="58">
        <v>218689</v>
      </c>
      <c r="AA12" s="58">
        <v>201947</v>
      </c>
      <c r="AB12" s="55">
        <f t="shared" si="4"/>
        <v>431365</v>
      </c>
      <c r="AC12" s="60">
        <v>224064</v>
      </c>
      <c r="AD12" s="61">
        <v>207301</v>
      </c>
      <c r="AE12" s="42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</row>
    <row r="13" spans="1:76" ht="24" customHeight="1" thickBot="1" x14ac:dyDescent="0.3">
      <c r="A13" s="129"/>
      <c r="B13" s="129"/>
      <c r="C13" s="43" t="s">
        <v>25</v>
      </c>
      <c r="D13" s="44">
        <v>41521</v>
      </c>
      <c r="E13" s="45">
        <v>21531</v>
      </c>
      <c r="F13" s="46">
        <v>19990</v>
      </c>
      <c r="G13" s="47">
        <v>42464</v>
      </c>
      <c r="H13" s="48">
        <v>22051</v>
      </c>
      <c r="I13" s="49">
        <v>20413</v>
      </c>
      <c r="J13" s="50">
        <v>43417</v>
      </c>
      <c r="K13" s="51">
        <v>22545</v>
      </c>
      <c r="L13" s="52">
        <v>20872</v>
      </c>
      <c r="M13" s="53">
        <f t="shared" si="0"/>
        <v>44716</v>
      </c>
      <c r="N13" s="54">
        <v>23162</v>
      </c>
      <c r="O13" s="54">
        <v>21554</v>
      </c>
      <c r="P13" s="55">
        <v>45928</v>
      </c>
      <c r="Q13" s="56">
        <v>23803</v>
      </c>
      <c r="R13" s="56">
        <v>22125</v>
      </c>
      <c r="S13" s="57">
        <f t="shared" si="1"/>
        <v>47223</v>
      </c>
      <c r="T13" s="58">
        <v>24550</v>
      </c>
      <c r="U13" s="58">
        <v>22673</v>
      </c>
      <c r="V13" s="55">
        <f t="shared" si="2"/>
        <v>48869</v>
      </c>
      <c r="W13" s="59">
        <v>25449</v>
      </c>
      <c r="X13" s="59">
        <v>23420</v>
      </c>
      <c r="Y13" s="57">
        <f t="shared" si="3"/>
        <v>51352</v>
      </c>
      <c r="Z13" s="58">
        <v>26717</v>
      </c>
      <c r="AA13" s="58">
        <v>24635</v>
      </c>
      <c r="AB13" s="55">
        <f t="shared" si="4"/>
        <v>52677</v>
      </c>
      <c r="AC13" s="60">
        <v>27401</v>
      </c>
      <c r="AD13" s="61">
        <v>25276</v>
      </c>
      <c r="AE13" s="42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</row>
    <row r="14" spans="1:76" ht="24" customHeight="1" thickBot="1" x14ac:dyDescent="0.3">
      <c r="A14" s="129"/>
      <c r="B14" s="129"/>
      <c r="C14" s="43" t="s">
        <v>26</v>
      </c>
      <c r="D14" s="44">
        <v>1628</v>
      </c>
      <c r="E14" s="63">
        <v>897</v>
      </c>
      <c r="F14" s="64">
        <v>731</v>
      </c>
      <c r="G14" s="47">
        <v>1649</v>
      </c>
      <c r="H14" s="65">
        <v>903</v>
      </c>
      <c r="I14" s="66">
        <v>746</v>
      </c>
      <c r="J14" s="50">
        <v>1671</v>
      </c>
      <c r="K14" s="67">
        <v>893</v>
      </c>
      <c r="L14" s="68">
        <v>778</v>
      </c>
      <c r="M14" s="53">
        <f t="shared" si="0"/>
        <v>1671</v>
      </c>
      <c r="N14" s="54">
        <v>903</v>
      </c>
      <c r="O14" s="54">
        <v>768</v>
      </c>
      <c r="P14" s="55">
        <v>1717</v>
      </c>
      <c r="Q14" s="56">
        <v>927</v>
      </c>
      <c r="R14" s="56">
        <v>790</v>
      </c>
      <c r="S14" s="57">
        <f t="shared" si="1"/>
        <v>1764</v>
      </c>
      <c r="T14" s="58">
        <v>946</v>
      </c>
      <c r="U14" s="58">
        <v>818</v>
      </c>
      <c r="V14" s="55">
        <f t="shared" si="2"/>
        <v>1756</v>
      </c>
      <c r="W14" s="59">
        <v>948</v>
      </c>
      <c r="X14" s="59">
        <v>808</v>
      </c>
      <c r="Y14" s="57">
        <f t="shared" si="3"/>
        <v>1831</v>
      </c>
      <c r="Z14" s="58">
        <v>1004</v>
      </c>
      <c r="AA14" s="58">
        <v>827</v>
      </c>
      <c r="AB14" s="55">
        <f t="shared" si="4"/>
        <v>1912</v>
      </c>
      <c r="AC14" s="60">
        <v>1033</v>
      </c>
      <c r="AD14" s="61">
        <v>879</v>
      </c>
      <c r="AE14" s="42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</row>
    <row r="15" spans="1:76" ht="24" customHeight="1" thickBot="1" x14ac:dyDescent="0.3">
      <c r="A15" s="129"/>
      <c r="B15" s="129"/>
      <c r="C15" s="43" t="s">
        <v>27</v>
      </c>
      <c r="D15" s="44">
        <v>84328</v>
      </c>
      <c r="E15" s="45">
        <v>43773</v>
      </c>
      <c r="F15" s="46">
        <v>40555</v>
      </c>
      <c r="G15" s="47">
        <v>84784</v>
      </c>
      <c r="H15" s="48">
        <v>44060</v>
      </c>
      <c r="I15" s="49">
        <v>40724</v>
      </c>
      <c r="J15" s="50">
        <v>87107</v>
      </c>
      <c r="K15" s="51">
        <v>45215</v>
      </c>
      <c r="L15" s="52">
        <v>41892</v>
      </c>
      <c r="M15" s="53">
        <f t="shared" si="0"/>
        <v>90080</v>
      </c>
      <c r="N15" s="54">
        <v>46857</v>
      </c>
      <c r="O15" s="54">
        <v>43223</v>
      </c>
      <c r="P15" s="55">
        <v>93581</v>
      </c>
      <c r="Q15" s="56">
        <v>48810</v>
      </c>
      <c r="R15" s="56">
        <v>44771</v>
      </c>
      <c r="S15" s="57">
        <f t="shared" si="1"/>
        <v>96859</v>
      </c>
      <c r="T15" s="58">
        <v>50468</v>
      </c>
      <c r="U15" s="58">
        <v>46391</v>
      </c>
      <c r="V15" s="55">
        <f t="shared" si="2"/>
        <v>100331</v>
      </c>
      <c r="W15" s="59">
        <v>52259</v>
      </c>
      <c r="X15" s="59">
        <v>48072</v>
      </c>
      <c r="Y15" s="57">
        <f t="shared" si="3"/>
        <v>105326</v>
      </c>
      <c r="Z15" s="58">
        <v>54951</v>
      </c>
      <c r="AA15" s="58">
        <v>50375</v>
      </c>
      <c r="AB15" s="55">
        <f t="shared" si="4"/>
        <v>108688</v>
      </c>
      <c r="AC15" s="60">
        <v>56919</v>
      </c>
      <c r="AD15" s="61">
        <v>51769</v>
      </c>
      <c r="AE15" s="42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</row>
    <row r="16" spans="1:76" ht="24" customHeight="1" thickBot="1" x14ac:dyDescent="0.3">
      <c r="A16" s="129"/>
      <c r="B16" s="129"/>
      <c r="C16" s="43" t="s">
        <v>28</v>
      </c>
      <c r="D16" s="44">
        <v>531517</v>
      </c>
      <c r="E16" s="45">
        <v>274983</v>
      </c>
      <c r="F16" s="46">
        <v>256534</v>
      </c>
      <c r="G16" s="47">
        <v>543227</v>
      </c>
      <c r="H16" s="48">
        <v>281274</v>
      </c>
      <c r="I16" s="49">
        <v>261953</v>
      </c>
      <c r="J16" s="50">
        <v>551423</v>
      </c>
      <c r="K16" s="51">
        <v>285806</v>
      </c>
      <c r="L16" s="52">
        <v>265617</v>
      </c>
      <c r="M16" s="53">
        <f t="shared" si="0"/>
        <v>564919</v>
      </c>
      <c r="N16" s="54">
        <v>292918</v>
      </c>
      <c r="O16" s="54">
        <v>272001</v>
      </c>
      <c r="P16" s="55">
        <v>576423</v>
      </c>
      <c r="Q16" s="56">
        <v>299362</v>
      </c>
      <c r="R16" s="56">
        <v>277061</v>
      </c>
      <c r="S16" s="57">
        <f t="shared" si="1"/>
        <v>585873</v>
      </c>
      <c r="T16" s="58">
        <v>304447</v>
      </c>
      <c r="U16" s="58">
        <v>281426</v>
      </c>
      <c r="V16" s="55">
        <f t="shared" si="2"/>
        <v>598211</v>
      </c>
      <c r="W16" s="59">
        <v>311190</v>
      </c>
      <c r="X16" s="59">
        <v>287021</v>
      </c>
      <c r="Y16" s="57">
        <f t="shared" si="3"/>
        <v>617825</v>
      </c>
      <c r="Z16" s="58">
        <v>321442</v>
      </c>
      <c r="AA16" s="58">
        <v>296383</v>
      </c>
      <c r="AB16" s="55">
        <f t="shared" si="4"/>
        <v>626284</v>
      </c>
      <c r="AC16" s="60">
        <v>325860</v>
      </c>
      <c r="AD16" s="61">
        <v>300424</v>
      </c>
      <c r="AE16" s="42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</row>
    <row r="17" spans="1:76" ht="24" customHeight="1" thickBot="1" x14ac:dyDescent="0.3">
      <c r="A17" s="129"/>
      <c r="B17" s="129"/>
      <c r="C17" s="43" t="s">
        <v>29</v>
      </c>
      <c r="D17" s="44">
        <v>83596</v>
      </c>
      <c r="E17" s="45">
        <v>43532</v>
      </c>
      <c r="F17" s="46">
        <v>40064</v>
      </c>
      <c r="G17" s="47">
        <v>85229</v>
      </c>
      <c r="H17" s="48">
        <v>44343</v>
      </c>
      <c r="I17" s="49">
        <v>40886</v>
      </c>
      <c r="J17" s="50">
        <v>86621</v>
      </c>
      <c r="K17" s="51">
        <v>45005</v>
      </c>
      <c r="L17" s="52">
        <v>41616</v>
      </c>
      <c r="M17" s="53">
        <f t="shared" si="0"/>
        <v>88504</v>
      </c>
      <c r="N17" s="54">
        <v>46093</v>
      </c>
      <c r="O17" s="54">
        <v>42411</v>
      </c>
      <c r="P17" s="55">
        <v>89604</v>
      </c>
      <c r="Q17" s="56">
        <v>46627</v>
      </c>
      <c r="R17" s="56">
        <v>42977</v>
      </c>
      <c r="S17" s="57">
        <f t="shared" si="1"/>
        <v>90534</v>
      </c>
      <c r="T17" s="58">
        <v>47121</v>
      </c>
      <c r="U17" s="58">
        <v>43413</v>
      </c>
      <c r="V17" s="55">
        <f t="shared" si="2"/>
        <v>91461</v>
      </c>
      <c r="W17" s="59">
        <v>47611</v>
      </c>
      <c r="X17" s="59">
        <v>43850</v>
      </c>
      <c r="Y17" s="57">
        <f t="shared" si="3"/>
        <v>92792</v>
      </c>
      <c r="Z17" s="58">
        <v>48316</v>
      </c>
      <c r="AA17" s="58">
        <v>44476</v>
      </c>
      <c r="AB17" s="55">
        <f t="shared" si="4"/>
        <v>92089</v>
      </c>
      <c r="AC17" s="60">
        <v>47941</v>
      </c>
      <c r="AD17" s="61">
        <v>44148</v>
      </c>
      <c r="AE17" s="42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</row>
    <row r="18" spans="1:76" ht="24" customHeight="1" thickBot="1" x14ac:dyDescent="0.3">
      <c r="A18" s="129"/>
      <c r="B18" s="129"/>
      <c r="C18" s="43" t="s">
        <v>30</v>
      </c>
      <c r="D18" s="44">
        <v>106963</v>
      </c>
      <c r="E18" s="45">
        <v>55462</v>
      </c>
      <c r="F18" s="46">
        <v>51501</v>
      </c>
      <c r="G18" s="47">
        <v>108189</v>
      </c>
      <c r="H18" s="48">
        <v>56117</v>
      </c>
      <c r="I18" s="49">
        <v>52072</v>
      </c>
      <c r="J18" s="50">
        <v>108751</v>
      </c>
      <c r="K18" s="51">
        <v>56499</v>
      </c>
      <c r="L18" s="52">
        <v>52252</v>
      </c>
      <c r="M18" s="53">
        <f t="shared" si="0"/>
        <v>108957</v>
      </c>
      <c r="N18" s="54">
        <v>56613</v>
      </c>
      <c r="O18" s="54">
        <v>52344</v>
      </c>
      <c r="P18" s="55">
        <v>109539</v>
      </c>
      <c r="Q18" s="56">
        <v>57019</v>
      </c>
      <c r="R18" s="56">
        <v>52520</v>
      </c>
      <c r="S18" s="57">
        <f t="shared" si="1"/>
        <v>109876</v>
      </c>
      <c r="T18" s="58">
        <v>57245</v>
      </c>
      <c r="U18" s="58">
        <v>52631</v>
      </c>
      <c r="V18" s="55">
        <f t="shared" si="2"/>
        <v>111547</v>
      </c>
      <c r="W18" s="59">
        <v>58204</v>
      </c>
      <c r="X18" s="59">
        <v>53343</v>
      </c>
      <c r="Y18" s="57">
        <f t="shared" si="3"/>
        <v>113870</v>
      </c>
      <c r="Z18" s="58">
        <v>59362</v>
      </c>
      <c r="AA18" s="58">
        <v>54508</v>
      </c>
      <c r="AB18" s="55">
        <f t="shared" si="4"/>
        <v>112053</v>
      </c>
      <c r="AC18" s="60">
        <v>58594</v>
      </c>
      <c r="AD18" s="61">
        <v>53459</v>
      </c>
      <c r="AE18" s="42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</row>
    <row r="19" spans="1:76" ht="24" customHeight="1" thickBot="1" x14ac:dyDescent="0.3">
      <c r="A19" s="129"/>
      <c r="B19" s="129"/>
      <c r="C19" s="43" t="s">
        <v>31</v>
      </c>
      <c r="D19" s="44">
        <v>38818</v>
      </c>
      <c r="E19" s="45">
        <v>20083</v>
      </c>
      <c r="F19" s="46">
        <v>18735</v>
      </c>
      <c r="G19" s="47">
        <v>39969</v>
      </c>
      <c r="H19" s="48">
        <v>20660</v>
      </c>
      <c r="I19" s="49">
        <v>19309</v>
      </c>
      <c r="J19" s="50">
        <v>40592</v>
      </c>
      <c r="K19" s="51">
        <v>21038</v>
      </c>
      <c r="L19" s="52">
        <v>19554</v>
      </c>
      <c r="M19" s="53">
        <f t="shared" si="0"/>
        <v>41948</v>
      </c>
      <c r="N19" s="54">
        <v>21845</v>
      </c>
      <c r="O19" s="54">
        <v>20103</v>
      </c>
      <c r="P19" s="55">
        <v>42846</v>
      </c>
      <c r="Q19" s="56">
        <v>22313</v>
      </c>
      <c r="R19" s="56">
        <v>20533</v>
      </c>
      <c r="S19" s="57">
        <f t="shared" si="1"/>
        <v>44381</v>
      </c>
      <c r="T19" s="58">
        <v>23214</v>
      </c>
      <c r="U19" s="58">
        <v>21167</v>
      </c>
      <c r="V19" s="55">
        <f t="shared" si="2"/>
        <v>45785</v>
      </c>
      <c r="W19" s="59">
        <v>23945</v>
      </c>
      <c r="X19" s="59">
        <v>21840</v>
      </c>
      <c r="Y19" s="57">
        <f t="shared" si="3"/>
        <v>47756</v>
      </c>
      <c r="Z19" s="58">
        <v>24961</v>
      </c>
      <c r="AA19" s="58">
        <v>22795</v>
      </c>
      <c r="AB19" s="55">
        <f t="shared" si="4"/>
        <v>49318</v>
      </c>
      <c r="AC19" s="60">
        <v>25817</v>
      </c>
      <c r="AD19" s="61">
        <v>23501</v>
      </c>
      <c r="AE19" s="42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</row>
    <row r="20" spans="1:76" ht="24" customHeight="1" thickBot="1" x14ac:dyDescent="0.3">
      <c r="A20" s="129"/>
      <c r="B20" s="129"/>
      <c r="C20" s="43" t="s">
        <v>32</v>
      </c>
      <c r="D20" s="44">
        <v>49516</v>
      </c>
      <c r="E20" s="45">
        <v>25800</v>
      </c>
      <c r="F20" s="46">
        <v>23716</v>
      </c>
      <c r="G20" s="47">
        <v>51169</v>
      </c>
      <c r="H20" s="48">
        <v>26698</v>
      </c>
      <c r="I20" s="49">
        <v>24471</v>
      </c>
      <c r="J20" s="50">
        <v>52913</v>
      </c>
      <c r="K20" s="51">
        <v>27574</v>
      </c>
      <c r="L20" s="52">
        <v>25339</v>
      </c>
      <c r="M20" s="53">
        <f t="shared" si="0"/>
        <v>55070</v>
      </c>
      <c r="N20" s="54">
        <v>28678</v>
      </c>
      <c r="O20" s="54">
        <v>26392</v>
      </c>
      <c r="P20" s="55">
        <v>57671</v>
      </c>
      <c r="Q20" s="56">
        <v>30051</v>
      </c>
      <c r="R20" s="56">
        <v>27620</v>
      </c>
      <c r="S20" s="57">
        <f t="shared" si="1"/>
        <v>60245</v>
      </c>
      <c r="T20" s="58">
        <v>31440</v>
      </c>
      <c r="U20" s="58">
        <v>28805</v>
      </c>
      <c r="V20" s="55">
        <f t="shared" si="2"/>
        <v>63039</v>
      </c>
      <c r="W20" s="59">
        <v>32938</v>
      </c>
      <c r="X20" s="59">
        <v>30101</v>
      </c>
      <c r="Y20" s="57">
        <f t="shared" si="3"/>
        <v>67318</v>
      </c>
      <c r="Z20" s="58">
        <v>35320</v>
      </c>
      <c r="AA20" s="58">
        <v>31998</v>
      </c>
      <c r="AB20" s="55">
        <f t="shared" si="4"/>
        <v>69741</v>
      </c>
      <c r="AC20" s="60">
        <v>36593</v>
      </c>
      <c r="AD20" s="61">
        <v>33148</v>
      </c>
      <c r="AE20" s="42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</row>
    <row r="21" spans="1:76" ht="24" customHeight="1" thickBot="1" x14ac:dyDescent="0.3">
      <c r="A21" s="129"/>
      <c r="B21" s="129"/>
      <c r="C21" s="43" t="s">
        <v>33</v>
      </c>
      <c r="D21" s="44">
        <v>170501</v>
      </c>
      <c r="E21" s="45">
        <v>89128</v>
      </c>
      <c r="F21" s="46">
        <v>81373</v>
      </c>
      <c r="G21" s="47">
        <v>175500</v>
      </c>
      <c r="H21" s="48">
        <v>91850</v>
      </c>
      <c r="I21" s="49">
        <v>83650</v>
      </c>
      <c r="J21" s="50">
        <v>180913</v>
      </c>
      <c r="K21" s="51">
        <v>94504</v>
      </c>
      <c r="L21" s="52">
        <v>86409</v>
      </c>
      <c r="M21" s="53">
        <f t="shared" si="0"/>
        <v>188086</v>
      </c>
      <c r="N21" s="54">
        <v>98317</v>
      </c>
      <c r="O21" s="54">
        <v>89769</v>
      </c>
      <c r="P21" s="55">
        <v>193595</v>
      </c>
      <c r="Q21" s="56">
        <v>101347</v>
      </c>
      <c r="R21" s="56">
        <v>92248</v>
      </c>
      <c r="S21" s="57">
        <f t="shared" si="1"/>
        <v>199443</v>
      </c>
      <c r="T21" s="58">
        <v>104401</v>
      </c>
      <c r="U21" s="58">
        <v>95042</v>
      </c>
      <c r="V21" s="55">
        <f t="shared" si="2"/>
        <v>203338</v>
      </c>
      <c r="W21" s="59">
        <v>106420</v>
      </c>
      <c r="X21" s="59">
        <v>96918</v>
      </c>
      <c r="Y21" s="57">
        <f t="shared" si="3"/>
        <v>209800</v>
      </c>
      <c r="Z21" s="58">
        <v>110011</v>
      </c>
      <c r="AA21" s="58">
        <v>99789</v>
      </c>
      <c r="AB21" s="55">
        <f t="shared" si="4"/>
        <v>218909</v>
      </c>
      <c r="AC21" s="60">
        <v>114710</v>
      </c>
      <c r="AD21" s="61">
        <v>104199</v>
      </c>
      <c r="AE21" s="42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</row>
    <row r="22" spans="1:76" ht="24" customHeight="1" thickBot="1" x14ac:dyDescent="0.3">
      <c r="A22" s="129"/>
      <c r="B22" s="129"/>
      <c r="C22" s="43" t="s">
        <v>34</v>
      </c>
      <c r="D22" s="44">
        <v>443743</v>
      </c>
      <c r="E22" s="45">
        <v>229976</v>
      </c>
      <c r="F22" s="46">
        <v>213767</v>
      </c>
      <c r="G22" s="47">
        <v>450578</v>
      </c>
      <c r="H22" s="48">
        <v>233961</v>
      </c>
      <c r="I22" s="49">
        <v>216617</v>
      </c>
      <c r="J22" s="50">
        <v>454591</v>
      </c>
      <c r="K22" s="51">
        <v>235796</v>
      </c>
      <c r="L22" s="52">
        <v>218795</v>
      </c>
      <c r="M22" s="53">
        <f t="shared" si="0"/>
        <v>462290</v>
      </c>
      <c r="N22" s="54">
        <v>240004</v>
      </c>
      <c r="O22" s="54">
        <v>222286</v>
      </c>
      <c r="P22" s="55">
        <v>471270</v>
      </c>
      <c r="Q22" s="56">
        <v>244776</v>
      </c>
      <c r="R22" s="56">
        <v>226494</v>
      </c>
      <c r="S22" s="57">
        <f t="shared" si="1"/>
        <v>480561</v>
      </c>
      <c r="T22" s="58">
        <v>249659</v>
      </c>
      <c r="U22" s="58">
        <v>230902</v>
      </c>
      <c r="V22" s="55">
        <f t="shared" si="2"/>
        <v>490198</v>
      </c>
      <c r="W22" s="59">
        <v>254537</v>
      </c>
      <c r="X22" s="59">
        <v>235661</v>
      </c>
      <c r="Y22" s="57">
        <f t="shared" si="3"/>
        <v>503681</v>
      </c>
      <c r="Z22" s="58">
        <v>261547</v>
      </c>
      <c r="AA22" s="58">
        <v>242134</v>
      </c>
      <c r="AB22" s="55">
        <f t="shared" si="4"/>
        <v>511353</v>
      </c>
      <c r="AC22" s="60">
        <v>265646</v>
      </c>
      <c r="AD22" s="61">
        <v>245707</v>
      </c>
      <c r="AE22" s="42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</row>
    <row r="23" spans="1:76" ht="24" customHeight="1" thickBot="1" x14ac:dyDescent="0.3">
      <c r="A23" s="129"/>
      <c r="B23" s="129"/>
      <c r="C23" s="43" t="s">
        <v>35</v>
      </c>
      <c r="D23" s="44">
        <v>345079</v>
      </c>
      <c r="E23" s="45">
        <v>178568</v>
      </c>
      <c r="F23" s="46">
        <v>166511</v>
      </c>
      <c r="G23" s="47">
        <v>352867</v>
      </c>
      <c r="H23" s="48">
        <v>182615</v>
      </c>
      <c r="I23" s="49">
        <v>170252</v>
      </c>
      <c r="J23" s="50">
        <v>358357</v>
      </c>
      <c r="K23" s="51">
        <v>185839</v>
      </c>
      <c r="L23" s="52">
        <v>172518</v>
      </c>
      <c r="M23" s="53">
        <f t="shared" si="0"/>
        <v>374034</v>
      </c>
      <c r="N23" s="54">
        <v>194291</v>
      </c>
      <c r="O23" s="54">
        <v>179743</v>
      </c>
      <c r="P23" s="55">
        <v>388574</v>
      </c>
      <c r="Q23" s="56">
        <v>201750</v>
      </c>
      <c r="R23" s="56">
        <v>186824</v>
      </c>
      <c r="S23" s="57">
        <f t="shared" si="1"/>
        <v>401764</v>
      </c>
      <c r="T23" s="58">
        <v>208574</v>
      </c>
      <c r="U23" s="58">
        <v>193190</v>
      </c>
      <c r="V23" s="55">
        <f t="shared" si="2"/>
        <v>403080</v>
      </c>
      <c r="W23" s="59">
        <v>209349</v>
      </c>
      <c r="X23" s="59">
        <v>193731</v>
      </c>
      <c r="Y23" s="57">
        <f t="shared" si="3"/>
        <v>408005</v>
      </c>
      <c r="Z23" s="58">
        <v>212128</v>
      </c>
      <c r="AA23" s="58">
        <v>195877</v>
      </c>
      <c r="AB23" s="55">
        <f t="shared" si="4"/>
        <v>435346</v>
      </c>
      <c r="AC23" s="60">
        <v>226484</v>
      </c>
      <c r="AD23" s="61">
        <v>208862</v>
      </c>
      <c r="AE23" s="42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</row>
    <row r="24" spans="1:76" ht="24" customHeight="1" thickBot="1" x14ac:dyDescent="0.3">
      <c r="A24" s="129"/>
      <c r="B24" s="129"/>
      <c r="C24" s="43" t="s">
        <v>36</v>
      </c>
      <c r="D24" s="44">
        <v>27103</v>
      </c>
      <c r="E24" s="45">
        <v>14140</v>
      </c>
      <c r="F24" s="46">
        <v>12963</v>
      </c>
      <c r="G24" s="47">
        <v>27745</v>
      </c>
      <c r="H24" s="48">
        <v>14549</v>
      </c>
      <c r="I24" s="49">
        <v>13196</v>
      </c>
      <c r="J24" s="50">
        <v>28247</v>
      </c>
      <c r="K24" s="51">
        <v>14823</v>
      </c>
      <c r="L24" s="52">
        <v>13424</v>
      </c>
      <c r="M24" s="53">
        <f t="shared" si="0"/>
        <v>29075</v>
      </c>
      <c r="N24" s="54">
        <v>15268</v>
      </c>
      <c r="O24" s="54">
        <v>13807</v>
      </c>
      <c r="P24" s="55">
        <v>30001</v>
      </c>
      <c r="Q24" s="56">
        <v>15817</v>
      </c>
      <c r="R24" s="56">
        <v>14184</v>
      </c>
      <c r="S24" s="57">
        <f t="shared" si="1"/>
        <v>30819</v>
      </c>
      <c r="T24" s="58">
        <v>16175</v>
      </c>
      <c r="U24" s="58">
        <v>14644</v>
      </c>
      <c r="V24" s="55">
        <f t="shared" si="2"/>
        <v>31813</v>
      </c>
      <c r="W24" s="59">
        <v>16689</v>
      </c>
      <c r="X24" s="59">
        <v>15124</v>
      </c>
      <c r="Y24" s="57">
        <f t="shared" si="3"/>
        <v>33060</v>
      </c>
      <c r="Z24" s="58">
        <v>17327</v>
      </c>
      <c r="AA24" s="58">
        <v>15733</v>
      </c>
      <c r="AB24" s="55">
        <f t="shared" si="4"/>
        <v>34148</v>
      </c>
      <c r="AC24" s="60">
        <v>17893</v>
      </c>
      <c r="AD24" s="61">
        <v>16255</v>
      </c>
      <c r="AE24" s="42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</row>
    <row r="25" spans="1:76" ht="24" customHeight="1" thickBot="1" x14ac:dyDescent="0.3">
      <c r="A25" s="129"/>
      <c r="B25" s="129"/>
      <c r="C25" s="43" t="s">
        <v>37</v>
      </c>
      <c r="D25" s="44">
        <v>250940</v>
      </c>
      <c r="E25" s="45">
        <v>130192</v>
      </c>
      <c r="F25" s="46">
        <v>120748</v>
      </c>
      <c r="G25" s="47">
        <v>254987</v>
      </c>
      <c r="H25" s="48">
        <v>132385</v>
      </c>
      <c r="I25" s="49">
        <v>122602</v>
      </c>
      <c r="J25" s="50">
        <v>257846</v>
      </c>
      <c r="K25" s="51">
        <v>133907</v>
      </c>
      <c r="L25" s="52">
        <v>123939</v>
      </c>
      <c r="M25" s="53">
        <f t="shared" si="0"/>
        <v>262935</v>
      </c>
      <c r="N25" s="54">
        <v>136549</v>
      </c>
      <c r="O25" s="54">
        <v>126386</v>
      </c>
      <c r="P25" s="55">
        <v>269124</v>
      </c>
      <c r="Q25" s="56">
        <v>139801</v>
      </c>
      <c r="R25" s="56">
        <v>129323</v>
      </c>
      <c r="S25" s="57">
        <f t="shared" si="1"/>
        <v>274950</v>
      </c>
      <c r="T25" s="58">
        <v>142931</v>
      </c>
      <c r="U25" s="58">
        <v>132019</v>
      </c>
      <c r="V25" s="55">
        <f t="shared" si="2"/>
        <v>281688</v>
      </c>
      <c r="W25" s="59">
        <v>146329</v>
      </c>
      <c r="X25" s="59">
        <v>135359</v>
      </c>
      <c r="Y25" s="57">
        <f t="shared" si="3"/>
        <v>291735</v>
      </c>
      <c r="Z25" s="58">
        <v>151622</v>
      </c>
      <c r="AA25" s="58">
        <v>140113</v>
      </c>
      <c r="AB25" s="55">
        <f t="shared" si="4"/>
        <v>297137</v>
      </c>
      <c r="AC25" s="60">
        <v>154516</v>
      </c>
      <c r="AD25" s="61">
        <v>142621</v>
      </c>
      <c r="AE25" s="42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</row>
    <row r="26" spans="1:76" ht="24" customHeight="1" thickBot="1" x14ac:dyDescent="0.3">
      <c r="A26" s="129"/>
      <c r="B26" s="129"/>
      <c r="C26" s="43" t="s">
        <v>38</v>
      </c>
      <c r="D26" s="44">
        <v>12010</v>
      </c>
      <c r="E26" s="45">
        <v>6224</v>
      </c>
      <c r="F26" s="46">
        <v>5786</v>
      </c>
      <c r="G26" s="47">
        <v>12569</v>
      </c>
      <c r="H26" s="48">
        <v>6548</v>
      </c>
      <c r="I26" s="49">
        <v>6021</v>
      </c>
      <c r="J26" s="50">
        <v>12669</v>
      </c>
      <c r="K26" s="51">
        <v>6615</v>
      </c>
      <c r="L26" s="52">
        <v>6054</v>
      </c>
      <c r="M26" s="53">
        <f t="shared" si="0"/>
        <v>12877</v>
      </c>
      <c r="N26" s="54">
        <v>6747</v>
      </c>
      <c r="O26" s="54">
        <v>6130</v>
      </c>
      <c r="P26" s="55">
        <v>13166</v>
      </c>
      <c r="Q26" s="56">
        <v>6905</v>
      </c>
      <c r="R26" s="56">
        <v>6261</v>
      </c>
      <c r="S26" s="57">
        <f t="shared" si="1"/>
        <v>13383</v>
      </c>
      <c r="T26" s="58">
        <v>7025</v>
      </c>
      <c r="U26" s="58">
        <v>6358</v>
      </c>
      <c r="V26" s="55">
        <f t="shared" si="2"/>
        <v>13804</v>
      </c>
      <c r="W26" s="59">
        <v>7292</v>
      </c>
      <c r="X26" s="59">
        <v>6512</v>
      </c>
      <c r="Y26" s="57">
        <f t="shared" si="3"/>
        <v>14899</v>
      </c>
      <c r="Z26" s="58">
        <v>7916</v>
      </c>
      <c r="AA26" s="58">
        <v>6983</v>
      </c>
      <c r="AB26" s="55">
        <f t="shared" si="4"/>
        <v>14443</v>
      </c>
      <c r="AC26" s="60">
        <v>7563</v>
      </c>
      <c r="AD26" s="61">
        <v>6880</v>
      </c>
      <c r="AE26" s="62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</row>
    <row r="27" spans="1:76" ht="24" customHeight="1" thickBot="1" x14ac:dyDescent="0.3">
      <c r="A27" s="129"/>
      <c r="B27" s="129"/>
      <c r="C27" s="69" t="s">
        <v>39</v>
      </c>
      <c r="D27" s="44">
        <v>3255652</v>
      </c>
      <c r="E27" s="45">
        <v>1688935</v>
      </c>
      <c r="F27" s="46">
        <v>1566717</v>
      </c>
      <c r="G27" s="70">
        <v>3319369</v>
      </c>
      <c r="H27" s="71">
        <v>1723267</v>
      </c>
      <c r="I27" s="72">
        <v>1596102</v>
      </c>
      <c r="J27" s="73">
        <v>3369284</v>
      </c>
      <c r="K27" s="74">
        <v>1749937</v>
      </c>
      <c r="L27" s="75">
        <v>1619347</v>
      </c>
      <c r="M27" s="76">
        <f>M5+M6+M7+M8+M9+M10+M11+M12+M13+M14+M15+M16+M17+M18+M19+M20+M21+M22+M23+M24+M25+M26</f>
        <v>3455373</v>
      </c>
      <c r="N27" s="77">
        <v>1796265</v>
      </c>
      <c r="O27" s="77">
        <v>1659108</v>
      </c>
      <c r="P27" s="78">
        <v>3538359</v>
      </c>
      <c r="Q27" s="79">
        <v>1840494</v>
      </c>
      <c r="R27" s="80">
        <v>1697865</v>
      </c>
      <c r="S27" s="81">
        <f t="shared" si="1"/>
        <v>3619842</v>
      </c>
      <c r="T27" s="82">
        <v>1883749</v>
      </c>
      <c r="U27" s="82">
        <v>1736093</v>
      </c>
      <c r="V27" s="78">
        <f t="shared" si="2"/>
        <v>3692105</v>
      </c>
      <c r="W27" s="83">
        <v>1921680</v>
      </c>
      <c r="X27" s="83">
        <v>1770425</v>
      </c>
      <c r="Y27" s="81">
        <f t="shared" si="3"/>
        <v>3807548</v>
      </c>
      <c r="Z27" s="82">
        <v>1982984</v>
      </c>
      <c r="AA27" s="82">
        <v>1824564</v>
      </c>
      <c r="AB27" s="84">
        <f t="shared" si="4"/>
        <v>3892785</v>
      </c>
      <c r="AC27" s="85">
        <f>SUM(AC5:AC26)</f>
        <v>2028391</v>
      </c>
      <c r="AD27" s="86">
        <f>SUM(AD5:AD26)</f>
        <v>1864394</v>
      </c>
      <c r="AE27" s="62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</row>
    <row r="28" spans="1:76" ht="28.9" customHeight="1" thickBot="1" x14ac:dyDescent="0.3">
      <c r="A28" s="129" t="s">
        <v>40</v>
      </c>
      <c r="B28" s="129" t="s">
        <v>41</v>
      </c>
      <c r="C28" s="23" t="s">
        <v>17</v>
      </c>
      <c r="D28" s="87">
        <v>718</v>
      </c>
      <c r="E28" s="63">
        <v>394</v>
      </c>
      <c r="F28" s="64">
        <v>324</v>
      </c>
      <c r="G28" s="88">
        <v>698</v>
      </c>
      <c r="H28" s="89">
        <v>383</v>
      </c>
      <c r="I28" s="90">
        <v>315</v>
      </c>
      <c r="J28" s="91">
        <v>701</v>
      </c>
      <c r="K28" s="92">
        <v>378</v>
      </c>
      <c r="L28" s="93">
        <v>323</v>
      </c>
      <c r="M28" s="33">
        <f t="shared" ref="M28:M49" si="5">N28+O28</f>
        <v>720</v>
      </c>
      <c r="N28" s="34">
        <v>388</v>
      </c>
      <c r="O28" s="34">
        <v>332</v>
      </c>
      <c r="P28" s="35">
        <v>838</v>
      </c>
      <c r="Q28" s="36">
        <v>447</v>
      </c>
      <c r="R28" s="36">
        <v>391</v>
      </c>
      <c r="S28" s="37">
        <f t="shared" si="1"/>
        <v>831</v>
      </c>
      <c r="T28" s="38">
        <v>451</v>
      </c>
      <c r="U28" s="38">
        <v>380</v>
      </c>
      <c r="V28" s="35">
        <f t="shared" si="2"/>
        <v>851</v>
      </c>
      <c r="W28" s="39">
        <v>460</v>
      </c>
      <c r="X28" s="39">
        <v>391</v>
      </c>
      <c r="Y28" s="37">
        <f t="shared" si="3"/>
        <v>845</v>
      </c>
      <c r="Z28" s="38">
        <v>447</v>
      </c>
      <c r="AA28" s="38">
        <v>398</v>
      </c>
      <c r="AB28" s="35">
        <f t="shared" si="4"/>
        <v>880</v>
      </c>
      <c r="AC28" s="40">
        <v>482</v>
      </c>
      <c r="AD28" s="41">
        <v>398</v>
      </c>
      <c r="AE28" s="42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</row>
    <row r="29" spans="1:76" ht="28.9" customHeight="1" thickBot="1" x14ac:dyDescent="0.3">
      <c r="A29" s="129"/>
      <c r="B29" s="129"/>
      <c r="C29" s="43" t="s">
        <v>18</v>
      </c>
      <c r="D29" s="44">
        <v>2414</v>
      </c>
      <c r="E29" s="45">
        <v>1297</v>
      </c>
      <c r="F29" s="46">
        <v>1117</v>
      </c>
      <c r="G29" s="94">
        <v>2536</v>
      </c>
      <c r="H29" s="95">
        <v>1383</v>
      </c>
      <c r="I29" s="96">
        <v>1153</v>
      </c>
      <c r="J29" s="50">
        <v>2728</v>
      </c>
      <c r="K29" s="51">
        <v>1466</v>
      </c>
      <c r="L29" s="52">
        <v>1262</v>
      </c>
      <c r="M29" s="97">
        <f t="shared" si="5"/>
        <v>2991</v>
      </c>
      <c r="N29" s="54">
        <v>1620</v>
      </c>
      <c r="O29" s="54">
        <v>1371</v>
      </c>
      <c r="P29" s="98">
        <v>3619</v>
      </c>
      <c r="Q29" s="56">
        <v>1945</v>
      </c>
      <c r="R29" s="56">
        <v>1674</v>
      </c>
      <c r="S29" s="57">
        <f t="shared" si="1"/>
        <v>3864</v>
      </c>
      <c r="T29" s="58">
        <v>2095</v>
      </c>
      <c r="U29" s="58">
        <v>1769</v>
      </c>
      <c r="V29" s="55">
        <f t="shared" si="2"/>
        <v>3975</v>
      </c>
      <c r="W29" s="59">
        <v>2181</v>
      </c>
      <c r="X29" s="59">
        <v>1794</v>
      </c>
      <c r="Y29" s="57">
        <f t="shared" si="3"/>
        <v>4176</v>
      </c>
      <c r="Z29" s="58">
        <v>2271</v>
      </c>
      <c r="AA29" s="58">
        <v>1905</v>
      </c>
      <c r="AB29" s="55">
        <f t="shared" si="4"/>
        <v>4482</v>
      </c>
      <c r="AC29" s="60">
        <v>2434</v>
      </c>
      <c r="AD29" s="61">
        <v>2048</v>
      </c>
      <c r="AE29" s="42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</row>
    <row r="30" spans="1:76" ht="28.9" customHeight="1" thickBot="1" x14ac:dyDescent="0.3">
      <c r="A30" s="129"/>
      <c r="B30" s="129"/>
      <c r="C30" s="43" t="s">
        <v>19</v>
      </c>
      <c r="D30" s="87">
        <v>42</v>
      </c>
      <c r="E30" s="63">
        <v>23</v>
      </c>
      <c r="F30" s="64">
        <v>19</v>
      </c>
      <c r="G30" s="99">
        <v>47</v>
      </c>
      <c r="H30" s="100">
        <v>27</v>
      </c>
      <c r="I30" s="101">
        <v>20</v>
      </c>
      <c r="J30" s="102">
        <v>49</v>
      </c>
      <c r="K30" s="67">
        <v>24</v>
      </c>
      <c r="L30" s="68">
        <v>25</v>
      </c>
      <c r="M30" s="97">
        <f t="shared" si="5"/>
        <v>44</v>
      </c>
      <c r="N30" s="54">
        <v>23</v>
      </c>
      <c r="O30" s="54">
        <v>21</v>
      </c>
      <c r="P30" s="98">
        <v>46</v>
      </c>
      <c r="Q30" s="56">
        <v>23</v>
      </c>
      <c r="R30" s="56">
        <v>23</v>
      </c>
      <c r="S30" s="57">
        <f t="shared" si="1"/>
        <v>47</v>
      </c>
      <c r="T30" s="58">
        <v>25</v>
      </c>
      <c r="U30" s="58">
        <v>22</v>
      </c>
      <c r="V30" s="55">
        <f t="shared" si="2"/>
        <v>49</v>
      </c>
      <c r="W30" s="59">
        <v>25</v>
      </c>
      <c r="X30" s="59">
        <v>24</v>
      </c>
      <c r="Y30" s="57">
        <f t="shared" si="3"/>
        <v>47</v>
      </c>
      <c r="Z30" s="58">
        <v>23</v>
      </c>
      <c r="AA30" s="58">
        <v>24</v>
      </c>
      <c r="AB30" s="55">
        <f t="shared" si="4"/>
        <v>57</v>
      </c>
      <c r="AC30" s="60">
        <v>28</v>
      </c>
      <c r="AD30" s="61">
        <v>29</v>
      </c>
      <c r="AE30" s="42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</row>
    <row r="31" spans="1:76" ht="28.9" customHeight="1" thickBot="1" x14ac:dyDescent="0.3">
      <c r="A31" s="129"/>
      <c r="B31" s="129"/>
      <c r="C31" s="43" t="s">
        <v>20</v>
      </c>
      <c r="D31" s="44">
        <v>1323</v>
      </c>
      <c r="E31" s="63">
        <v>730</v>
      </c>
      <c r="F31" s="64">
        <v>593</v>
      </c>
      <c r="G31" s="94">
        <v>1283</v>
      </c>
      <c r="H31" s="100">
        <v>704</v>
      </c>
      <c r="I31" s="101">
        <v>579</v>
      </c>
      <c r="J31" s="50">
        <v>1359</v>
      </c>
      <c r="K31" s="67">
        <v>755</v>
      </c>
      <c r="L31" s="68">
        <v>604</v>
      </c>
      <c r="M31" s="97">
        <f t="shared" si="5"/>
        <v>1481</v>
      </c>
      <c r="N31" s="54">
        <v>801</v>
      </c>
      <c r="O31" s="54">
        <v>680</v>
      </c>
      <c r="P31" s="98">
        <v>1596</v>
      </c>
      <c r="Q31" s="56">
        <v>866</v>
      </c>
      <c r="R31" s="56">
        <v>730</v>
      </c>
      <c r="S31" s="57">
        <f t="shared" si="1"/>
        <v>1685</v>
      </c>
      <c r="T31" s="58">
        <v>935</v>
      </c>
      <c r="U31" s="58">
        <v>750</v>
      </c>
      <c r="V31" s="55">
        <f t="shared" si="2"/>
        <v>1733</v>
      </c>
      <c r="W31" s="59">
        <v>946</v>
      </c>
      <c r="X31" s="59">
        <v>787</v>
      </c>
      <c r="Y31" s="57">
        <f t="shared" si="3"/>
        <v>1692</v>
      </c>
      <c r="Z31" s="58">
        <v>905</v>
      </c>
      <c r="AA31" s="58">
        <v>787</v>
      </c>
      <c r="AB31" s="55">
        <f t="shared" si="4"/>
        <v>1652</v>
      </c>
      <c r="AC31" s="60">
        <v>878</v>
      </c>
      <c r="AD31" s="61">
        <v>774</v>
      </c>
      <c r="AE31" s="42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</row>
    <row r="32" spans="1:76" ht="28.9" customHeight="1" thickBot="1" x14ac:dyDescent="0.3">
      <c r="A32" s="129"/>
      <c r="B32" s="129"/>
      <c r="C32" s="43" t="s">
        <v>21</v>
      </c>
      <c r="D32" s="44">
        <v>1471</v>
      </c>
      <c r="E32" s="63">
        <v>767</v>
      </c>
      <c r="F32" s="64">
        <v>704</v>
      </c>
      <c r="G32" s="94">
        <v>1598</v>
      </c>
      <c r="H32" s="100">
        <v>839</v>
      </c>
      <c r="I32" s="101">
        <v>759</v>
      </c>
      <c r="J32" s="50">
        <v>1624</v>
      </c>
      <c r="K32" s="67">
        <v>862</v>
      </c>
      <c r="L32" s="68">
        <v>762</v>
      </c>
      <c r="M32" s="97">
        <f t="shared" si="5"/>
        <v>1662</v>
      </c>
      <c r="N32" s="54">
        <v>878</v>
      </c>
      <c r="O32" s="54">
        <v>784</v>
      </c>
      <c r="P32" s="98">
        <v>1812</v>
      </c>
      <c r="Q32" s="56">
        <v>963</v>
      </c>
      <c r="R32" s="56">
        <v>849</v>
      </c>
      <c r="S32" s="57">
        <f t="shared" si="1"/>
        <v>1846</v>
      </c>
      <c r="T32" s="58">
        <v>989</v>
      </c>
      <c r="U32" s="58">
        <v>857</v>
      </c>
      <c r="V32" s="55">
        <f t="shared" si="2"/>
        <v>1813</v>
      </c>
      <c r="W32" s="59">
        <v>950</v>
      </c>
      <c r="X32" s="59">
        <v>863</v>
      </c>
      <c r="Y32" s="57">
        <f t="shared" si="3"/>
        <v>1965</v>
      </c>
      <c r="Z32" s="58">
        <v>1037</v>
      </c>
      <c r="AA32" s="58">
        <v>928</v>
      </c>
      <c r="AB32" s="55">
        <f t="shared" si="4"/>
        <v>2092</v>
      </c>
      <c r="AC32" s="60">
        <v>1086</v>
      </c>
      <c r="AD32" s="61">
        <v>1006</v>
      </c>
      <c r="AE32" s="42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</row>
    <row r="33" spans="1:76" ht="28.9" customHeight="1" thickBot="1" x14ac:dyDescent="0.3">
      <c r="A33" s="129"/>
      <c r="B33" s="129"/>
      <c r="C33" s="43" t="s">
        <v>22</v>
      </c>
      <c r="D33" s="87">
        <v>571</v>
      </c>
      <c r="E33" s="63">
        <v>312</v>
      </c>
      <c r="F33" s="64">
        <v>259</v>
      </c>
      <c r="G33" s="99">
        <v>532</v>
      </c>
      <c r="H33" s="100">
        <v>275</v>
      </c>
      <c r="I33" s="101">
        <v>257</v>
      </c>
      <c r="J33" s="102">
        <v>592</v>
      </c>
      <c r="K33" s="67">
        <v>309</v>
      </c>
      <c r="L33" s="68">
        <v>283</v>
      </c>
      <c r="M33" s="97">
        <f t="shared" si="5"/>
        <v>601</v>
      </c>
      <c r="N33" s="54">
        <v>302</v>
      </c>
      <c r="O33" s="54">
        <v>299</v>
      </c>
      <c r="P33" s="98">
        <v>633</v>
      </c>
      <c r="Q33" s="56">
        <v>327</v>
      </c>
      <c r="R33" s="56">
        <v>306</v>
      </c>
      <c r="S33" s="57">
        <f t="shared" si="1"/>
        <v>700</v>
      </c>
      <c r="T33" s="58">
        <v>370</v>
      </c>
      <c r="U33" s="58">
        <v>330</v>
      </c>
      <c r="V33" s="55">
        <f t="shared" si="2"/>
        <v>757</v>
      </c>
      <c r="W33" s="59">
        <v>399</v>
      </c>
      <c r="X33" s="59">
        <v>358</v>
      </c>
      <c r="Y33" s="57">
        <f t="shared" si="3"/>
        <v>771</v>
      </c>
      <c r="Z33" s="58">
        <v>412</v>
      </c>
      <c r="AA33" s="58">
        <v>359</v>
      </c>
      <c r="AB33" s="55">
        <f t="shared" si="4"/>
        <v>793</v>
      </c>
      <c r="AC33" s="60">
        <v>416</v>
      </c>
      <c r="AD33" s="61">
        <v>377</v>
      </c>
      <c r="AE33" s="42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</row>
    <row r="34" spans="1:76" ht="28.9" customHeight="1" thickBot="1" x14ac:dyDescent="0.3">
      <c r="A34" s="129"/>
      <c r="B34" s="129"/>
      <c r="C34" s="43" t="s">
        <v>23</v>
      </c>
      <c r="D34" s="44">
        <v>3803</v>
      </c>
      <c r="E34" s="45">
        <v>1987</v>
      </c>
      <c r="F34" s="46">
        <v>1816</v>
      </c>
      <c r="G34" s="94">
        <v>3748</v>
      </c>
      <c r="H34" s="95">
        <v>1990</v>
      </c>
      <c r="I34" s="96">
        <v>1758</v>
      </c>
      <c r="J34" s="50">
        <v>3780</v>
      </c>
      <c r="K34" s="51">
        <v>2015</v>
      </c>
      <c r="L34" s="52">
        <v>1765</v>
      </c>
      <c r="M34" s="97">
        <f t="shared" si="5"/>
        <v>3840</v>
      </c>
      <c r="N34" s="54">
        <v>2073</v>
      </c>
      <c r="O34" s="54">
        <v>1767</v>
      </c>
      <c r="P34" s="98">
        <v>4204</v>
      </c>
      <c r="Q34" s="56">
        <v>2258</v>
      </c>
      <c r="R34" s="56">
        <v>1946</v>
      </c>
      <c r="S34" s="57">
        <f t="shared" si="1"/>
        <v>4454</v>
      </c>
      <c r="T34" s="58">
        <v>2355</v>
      </c>
      <c r="U34" s="58">
        <v>2099</v>
      </c>
      <c r="V34" s="55">
        <f t="shared" si="2"/>
        <v>4601</v>
      </c>
      <c r="W34" s="59">
        <v>2441</v>
      </c>
      <c r="X34" s="59">
        <v>2160</v>
      </c>
      <c r="Y34" s="57">
        <f t="shared" si="3"/>
        <v>4750</v>
      </c>
      <c r="Z34" s="58">
        <v>2527</v>
      </c>
      <c r="AA34" s="58">
        <v>2223</v>
      </c>
      <c r="AB34" s="55">
        <f t="shared" si="4"/>
        <v>5144</v>
      </c>
      <c r="AC34" s="60">
        <v>2710</v>
      </c>
      <c r="AD34" s="61">
        <v>2434</v>
      </c>
      <c r="AE34" s="42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</row>
    <row r="35" spans="1:76" ht="28.9" customHeight="1" thickBot="1" x14ac:dyDescent="0.3">
      <c r="A35" s="129"/>
      <c r="B35" s="129"/>
      <c r="C35" s="43" t="s">
        <v>24</v>
      </c>
      <c r="D35" s="44">
        <v>1429</v>
      </c>
      <c r="E35" s="63">
        <v>734</v>
      </c>
      <c r="F35" s="64">
        <v>695</v>
      </c>
      <c r="G35" s="94">
        <v>1407</v>
      </c>
      <c r="H35" s="100">
        <v>737</v>
      </c>
      <c r="I35" s="101">
        <v>670</v>
      </c>
      <c r="J35" s="50">
        <v>1444</v>
      </c>
      <c r="K35" s="67">
        <v>737</v>
      </c>
      <c r="L35" s="68">
        <v>707</v>
      </c>
      <c r="M35" s="97">
        <f t="shared" si="5"/>
        <v>1474</v>
      </c>
      <c r="N35" s="54">
        <v>768</v>
      </c>
      <c r="O35" s="54">
        <v>706</v>
      </c>
      <c r="P35" s="98">
        <v>1615</v>
      </c>
      <c r="Q35" s="56">
        <v>861</v>
      </c>
      <c r="R35" s="56">
        <v>754</v>
      </c>
      <c r="S35" s="57">
        <f t="shared" si="1"/>
        <v>1696</v>
      </c>
      <c r="T35" s="58">
        <v>893</v>
      </c>
      <c r="U35" s="58">
        <v>803</v>
      </c>
      <c r="V35" s="55">
        <f t="shared" si="2"/>
        <v>1708</v>
      </c>
      <c r="W35" s="59">
        <v>898</v>
      </c>
      <c r="X35" s="59">
        <v>810</v>
      </c>
      <c r="Y35" s="57">
        <f t="shared" si="3"/>
        <v>1723</v>
      </c>
      <c r="Z35" s="58">
        <v>887</v>
      </c>
      <c r="AA35" s="58">
        <v>836</v>
      </c>
      <c r="AB35" s="55">
        <f t="shared" si="4"/>
        <v>1811</v>
      </c>
      <c r="AC35" s="60">
        <v>924</v>
      </c>
      <c r="AD35" s="61">
        <v>887</v>
      </c>
      <c r="AE35" s="42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</row>
    <row r="36" spans="1:76" ht="28.9" customHeight="1" thickBot="1" x14ac:dyDescent="0.3">
      <c r="A36" s="129"/>
      <c r="B36" s="129"/>
      <c r="C36" s="43" t="s">
        <v>25</v>
      </c>
      <c r="D36" s="87">
        <v>421</v>
      </c>
      <c r="E36" s="63">
        <v>219</v>
      </c>
      <c r="F36" s="64">
        <v>202</v>
      </c>
      <c r="G36" s="99">
        <v>394</v>
      </c>
      <c r="H36" s="100">
        <v>206</v>
      </c>
      <c r="I36" s="101">
        <v>188</v>
      </c>
      <c r="J36" s="102">
        <v>394</v>
      </c>
      <c r="K36" s="67">
        <v>215</v>
      </c>
      <c r="L36" s="68">
        <v>179</v>
      </c>
      <c r="M36" s="97">
        <f t="shared" si="5"/>
        <v>410</v>
      </c>
      <c r="N36" s="54">
        <v>222</v>
      </c>
      <c r="O36" s="54">
        <v>188</v>
      </c>
      <c r="P36" s="98">
        <v>432</v>
      </c>
      <c r="Q36" s="56">
        <v>238</v>
      </c>
      <c r="R36" s="56">
        <v>194</v>
      </c>
      <c r="S36" s="57">
        <f t="shared" si="1"/>
        <v>446</v>
      </c>
      <c r="T36" s="58">
        <v>247</v>
      </c>
      <c r="U36" s="58">
        <v>199</v>
      </c>
      <c r="V36" s="55">
        <f t="shared" si="2"/>
        <v>477</v>
      </c>
      <c r="W36" s="59">
        <v>261</v>
      </c>
      <c r="X36" s="59">
        <v>216</v>
      </c>
      <c r="Y36" s="57">
        <f t="shared" si="3"/>
        <v>502</v>
      </c>
      <c r="Z36" s="58">
        <v>270</v>
      </c>
      <c r="AA36" s="58">
        <v>232</v>
      </c>
      <c r="AB36" s="55">
        <f t="shared" si="4"/>
        <v>502</v>
      </c>
      <c r="AC36" s="60">
        <v>259</v>
      </c>
      <c r="AD36" s="61">
        <v>243</v>
      </c>
      <c r="AE36" s="42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</row>
    <row r="37" spans="1:76" ht="28.9" customHeight="1" thickBot="1" x14ac:dyDescent="0.3">
      <c r="A37" s="129"/>
      <c r="B37" s="129"/>
      <c r="C37" s="43" t="s">
        <v>26</v>
      </c>
      <c r="D37" s="87">
        <v>4</v>
      </c>
      <c r="E37" s="63">
        <v>2</v>
      </c>
      <c r="F37" s="64">
        <v>2</v>
      </c>
      <c r="G37" s="99">
        <v>4</v>
      </c>
      <c r="H37" s="100">
        <v>0</v>
      </c>
      <c r="I37" s="101">
        <v>4</v>
      </c>
      <c r="J37" s="102">
        <v>3</v>
      </c>
      <c r="K37" s="67">
        <v>0</v>
      </c>
      <c r="L37" s="68">
        <v>3</v>
      </c>
      <c r="M37" s="97">
        <f t="shared" si="5"/>
        <v>5</v>
      </c>
      <c r="N37" s="103">
        <v>0</v>
      </c>
      <c r="O37" s="54">
        <v>5</v>
      </c>
      <c r="P37" s="98">
        <v>5</v>
      </c>
      <c r="Q37" s="56">
        <v>1</v>
      </c>
      <c r="R37" s="56">
        <v>4</v>
      </c>
      <c r="S37" s="57">
        <f t="shared" si="1"/>
        <v>7</v>
      </c>
      <c r="T37" s="58">
        <v>4</v>
      </c>
      <c r="U37" s="58">
        <v>3</v>
      </c>
      <c r="V37" s="55">
        <f t="shared" si="2"/>
        <v>6</v>
      </c>
      <c r="W37" s="59">
        <v>4</v>
      </c>
      <c r="X37" s="59">
        <v>2</v>
      </c>
      <c r="Y37" s="57">
        <f t="shared" si="3"/>
        <v>6</v>
      </c>
      <c r="Z37" s="58">
        <v>4</v>
      </c>
      <c r="AA37" s="58">
        <v>2</v>
      </c>
      <c r="AB37" s="55">
        <f t="shared" si="4"/>
        <v>4</v>
      </c>
      <c r="AC37" s="60">
        <v>3</v>
      </c>
      <c r="AD37" s="61">
        <v>1</v>
      </c>
      <c r="AE37" s="42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</row>
    <row r="38" spans="1:76" ht="28.9" customHeight="1" thickBot="1" x14ac:dyDescent="0.3">
      <c r="A38" s="129"/>
      <c r="B38" s="129"/>
      <c r="C38" s="43" t="s">
        <v>27</v>
      </c>
      <c r="D38" s="87">
        <v>125</v>
      </c>
      <c r="E38" s="63">
        <v>58</v>
      </c>
      <c r="F38" s="64">
        <v>67</v>
      </c>
      <c r="G38" s="99">
        <v>119</v>
      </c>
      <c r="H38" s="100">
        <v>52</v>
      </c>
      <c r="I38" s="101">
        <v>67</v>
      </c>
      <c r="J38" s="102">
        <v>141</v>
      </c>
      <c r="K38" s="67">
        <v>65</v>
      </c>
      <c r="L38" s="68">
        <v>76</v>
      </c>
      <c r="M38" s="97">
        <f t="shared" si="5"/>
        <v>134</v>
      </c>
      <c r="N38" s="54">
        <v>66</v>
      </c>
      <c r="O38" s="54">
        <v>68</v>
      </c>
      <c r="P38" s="98">
        <v>149</v>
      </c>
      <c r="Q38" s="56">
        <v>74</v>
      </c>
      <c r="R38" s="56">
        <v>75</v>
      </c>
      <c r="S38" s="57">
        <f t="shared" si="1"/>
        <v>161</v>
      </c>
      <c r="T38" s="58">
        <v>84</v>
      </c>
      <c r="U38" s="58">
        <v>77</v>
      </c>
      <c r="V38" s="55">
        <f t="shared" si="2"/>
        <v>157</v>
      </c>
      <c r="W38" s="59">
        <v>78</v>
      </c>
      <c r="X38" s="59">
        <v>79</v>
      </c>
      <c r="Y38" s="57">
        <f t="shared" si="3"/>
        <v>149</v>
      </c>
      <c r="Z38" s="58">
        <v>71</v>
      </c>
      <c r="AA38" s="58">
        <v>78</v>
      </c>
      <c r="AB38" s="55">
        <f t="shared" si="4"/>
        <v>153</v>
      </c>
      <c r="AC38" s="60">
        <v>75</v>
      </c>
      <c r="AD38" s="61">
        <v>78</v>
      </c>
      <c r="AE38" s="42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</row>
    <row r="39" spans="1:76" ht="28.9" customHeight="1" thickBot="1" x14ac:dyDescent="0.3">
      <c r="A39" s="129"/>
      <c r="B39" s="129"/>
      <c r="C39" s="43" t="s">
        <v>28</v>
      </c>
      <c r="D39" s="44">
        <v>2614</v>
      </c>
      <c r="E39" s="45">
        <v>1334</v>
      </c>
      <c r="F39" s="46">
        <v>1280</v>
      </c>
      <c r="G39" s="94">
        <v>2528</v>
      </c>
      <c r="H39" s="95">
        <v>1291</v>
      </c>
      <c r="I39" s="96">
        <v>1237</v>
      </c>
      <c r="J39" s="50">
        <v>2686</v>
      </c>
      <c r="K39" s="51">
        <v>1350</v>
      </c>
      <c r="L39" s="52">
        <v>1336</v>
      </c>
      <c r="M39" s="97">
        <f t="shared" si="5"/>
        <v>2781</v>
      </c>
      <c r="N39" s="54">
        <v>1377</v>
      </c>
      <c r="O39" s="54">
        <v>1404</v>
      </c>
      <c r="P39" s="98">
        <v>2971</v>
      </c>
      <c r="Q39" s="56">
        <v>1489</v>
      </c>
      <c r="R39" s="56">
        <v>1482</v>
      </c>
      <c r="S39" s="57">
        <f t="shared" si="1"/>
        <v>3085</v>
      </c>
      <c r="T39" s="58">
        <v>1559</v>
      </c>
      <c r="U39" s="58">
        <v>1526</v>
      </c>
      <c r="V39" s="55">
        <f t="shared" si="2"/>
        <v>3193</v>
      </c>
      <c r="W39" s="59">
        <v>1631</v>
      </c>
      <c r="X39" s="59">
        <v>1562</v>
      </c>
      <c r="Y39" s="57">
        <f t="shared" si="3"/>
        <v>3227</v>
      </c>
      <c r="Z39" s="58">
        <v>1645</v>
      </c>
      <c r="AA39" s="58">
        <v>1582</v>
      </c>
      <c r="AB39" s="55">
        <f t="shared" si="4"/>
        <v>3370</v>
      </c>
      <c r="AC39" s="60">
        <v>1704</v>
      </c>
      <c r="AD39" s="61">
        <v>1666</v>
      </c>
      <c r="AE39" s="42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</row>
    <row r="40" spans="1:76" ht="28.9" customHeight="1" thickBot="1" x14ac:dyDescent="0.3">
      <c r="A40" s="129"/>
      <c r="B40" s="129"/>
      <c r="C40" s="43" t="s">
        <v>29</v>
      </c>
      <c r="D40" s="87">
        <v>208</v>
      </c>
      <c r="E40" s="63">
        <v>122</v>
      </c>
      <c r="F40" s="64">
        <v>86</v>
      </c>
      <c r="G40" s="99">
        <v>201</v>
      </c>
      <c r="H40" s="100">
        <v>116</v>
      </c>
      <c r="I40" s="101">
        <v>85</v>
      </c>
      <c r="J40" s="102">
        <v>230</v>
      </c>
      <c r="K40" s="67">
        <v>114</v>
      </c>
      <c r="L40" s="68">
        <v>116</v>
      </c>
      <c r="M40" s="104">
        <f t="shared" si="5"/>
        <v>252</v>
      </c>
      <c r="N40" s="54">
        <v>129</v>
      </c>
      <c r="O40" s="54">
        <v>123</v>
      </c>
      <c r="P40" s="105">
        <v>273</v>
      </c>
      <c r="Q40" s="56">
        <v>142</v>
      </c>
      <c r="R40" s="56">
        <v>131</v>
      </c>
      <c r="S40" s="57">
        <f t="shared" si="1"/>
        <v>293</v>
      </c>
      <c r="T40" s="58">
        <v>158</v>
      </c>
      <c r="U40" s="58">
        <v>135</v>
      </c>
      <c r="V40" s="55">
        <f t="shared" si="2"/>
        <v>275</v>
      </c>
      <c r="W40" s="59">
        <v>146</v>
      </c>
      <c r="X40" s="59">
        <v>129</v>
      </c>
      <c r="Y40" s="57">
        <f t="shared" si="3"/>
        <v>285</v>
      </c>
      <c r="Z40" s="58">
        <v>151</v>
      </c>
      <c r="AA40" s="58">
        <v>134</v>
      </c>
      <c r="AB40" s="55">
        <f t="shared" si="4"/>
        <v>299</v>
      </c>
      <c r="AC40" s="60">
        <v>174</v>
      </c>
      <c r="AD40" s="61">
        <v>125</v>
      </c>
      <c r="AE40" s="42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</row>
    <row r="41" spans="1:76" ht="28.9" customHeight="1" thickBot="1" x14ac:dyDescent="0.3">
      <c r="A41" s="129"/>
      <c r="B41" s="129"/>
      <c r="C41" s="43" t="s">
        <v>30</v>
      </c>
      <c r="D41" s="44">
        <v>1156</v>
      </c>
      <c r="E41" s="63">
        <v>617</v>
      </c>
      <c r="F41" s="64">
        <v>539</v>
      </c>
      <c r="G41" s="94">
        <v>1122</v>
      </c>
      <c r="H41" s="100">
        <v>615</v>
      </c>
      <c r="I41" s="101">
        <v>507</v>
      </c>
      <c r="J41" s="50">
        <v>1180</v>
      </c>
      <c r="K41" s="67">
        <v>645</v>
      </c>
      <c r="L41" s="68">
        <v>535</v>
      </c>
      <c r="M41" s="104">
        <f t="shared" si="5"/>
        <v>1265</v>
      </c>
      <c r="N41" s="54">
        <v>666</v>
      </c>
      <c r="O41" s="54">
        <v>599</v>
      </c>
      <c r="P41" s="105">
        <v>1342</v>
      </c>
      <c r="Q41" s="56">
        <v>721</v>
      </c>
      <c r="R41" s="56">
        <v>621</v>
      </c>
      <c r="S41" s="57">
        <f t="shared" si="1"/>
        <v>1349</v>
      </c>
      <c r="T41" s="58">
        <v>714</v>
      </c>
      <c r="U41" s="58">
        <v>635</v>
      </c>
      <c r="V41" s="55">
        <f t="shared" si="2"/>
        <v>1366</v>
      </c>
      <c r="W41" s="59">
        <v>733</v>
      </c>
      <c r="X41" s="59">
        <v>633</v>
      </c>
      <c r="Y41" s="57">
        <f t="shared" si="3"/>
        <v>1450</v>
      </c>
      <c r="Z41" s="58">
        <v>777</v>
      </c>
      <c r="AA41" s="58">
        <v>673</v>
      </c>
      <c r="AB41" s="55">
        <f t="shared" si="4"/>
        <v>1480</v>
      </c>
      <c r="AC41" s="60">
        <v>771</v>
      </c>
      <c r="AD41" s="61">
        <v>709</v>
      </c>
      <c r="AE41" s="42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</row>
    <row r="42" spans="1:76" ht="28.9" customHeight="1" thickBot="1" x14ac:dyDescent="0.3">
      <c r="A42" s="129"/>
      <c r="B42" s="129"/>
      <c r="C42" s="43" t="s">
        <v>31</v>
      </c>
      <c r="D42" s="87">
        <v>49</v>
      </c>
      <c r="E42" s="63">
        <v>22</v>
      </c>
      <c r="F42" s="64">
        <v>27</v>
      </c>
      <c r="G42" s="99">
        <v>45</v>
      </c>
      <c r="H42" s="100">
        <v>25</v>
      </c>
      <c r="I42" s="101">
        <v>20</v>
      </c>
      <c r="J42" s="102">
        <v>51</v>
      </c>
      <c r="K42" s="67">
        <v>24</v>
      </c>
      <c r="L42" s="68">
        <v>27</v>
      </c>
      <c r="M42" s="104">
        <f t="shared" si="5"/>
        <v>60</v>
      </c>
      <c r="N42" s="54">
        <v>29</v>
      </c>
      <c r="O42" s="54">
        <v>31</v>
      </c>
      <c r="P42" s="105">
        <v>64</v>
      </c>
      <c r="Q42" s="56">
        <v>34</v>
      </c>
      <c r="R42" s="56">
        <v>30</v>
      </c>
      <c r="S42" s="57">
        <f t="shared" si="1"/>
        <v>59</v>
      </c>
      <c r="T42" s="58">
        <v>27</v>
      </c>
      <c r="U42" s="58">
        <v>32</v>
      </c>
      <c r="V42" s="55">
        <f t="shared" si="2"/>
        <v>53</v>
      </c>
      <c r="W42" s="59">
        <v>25</v>
      </c>
      <c r="X42" s="59">
        <v>28</v>
      </c>
      <c r="Y42" s="57">
        <f t="shared" si="3"/>
        <v>53</v>
      </c>
      <c r="Z42" s="58">
        <v>25</v>
      </c>
      <c r="AA42" s="58">
        <v>28</v>
      </c>
      <c r="AB42" s="55">
        <f t="shared" si="4"/>
        <v>50</v>
      </c>
      <c r="AC42" s="60">
        <v>24</v>
      </c>
      <c r="AD42" s="61">
        <v>26</v>
      </c>
      <c r="AE42" s="42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</row>
    <row r="43" spans="1:76" ht="28.9" customHeight="1" thickBot="1" x14ac:dyDescent="0.3">
      <c r="A43" s="129"/>
      <c r="B43" s="129"/>
      <c r="C43" s="43" t="s">
        <v>32</v>
      </c>
      <c r="D43" s="87">
        <v>248</v>
      </c>
      <c r="E43" s="63">
        <v>125</v>
      </c>
      <c r="F43" s="64">
        <v>123</v>
      </c>
      <c r="G43" s="99">
        <v>252</v>
      </c>
      <c r="H43" s="100">
        <v>133</v>
      </c>
      <c r="I43" s="101">
        <v>119</v>
      </c>
      <c r="J43" s="102">
        <v>269</v>
      </c>
      <c r="K43" s="67">
        <v>144</v>
      </c>
      <c r="L43" s="68">
        <v>125</v>
      </c>
      <c r="M43" s="104">
        <f t="shared" si="5"/>
        <v>270</v>
      </c>
      <c r="N43" s="54">
        <v>150</v>
      </c>
      <c r="O43" s="54">
        <v>120</v>
      </c>
      <c r="P43" s="105">
        <v>281</v>
      </c>
      <c r="Q43" s="56">
        <v>162</v>
      </c>
      <c r="R43" s="56">
        <v>119</v>
      </c>
      <c r="S43" s="57">
        <f t="shared" si="1"/>
        <v>318</v>
      </c>
      <c r="T43" s="58">
        <v>181</v>
      </c>
      <c r="U43" s="58">
        <v>137</v>
      </c>
      <c r="V43" s="55">
        <f t="shared" si="2"/>
        <v>323</v>
      </c>
      <c r="W43" s="59">
        <v>187</v>
      </c>
      <c r="X43" s="59">
        <v>136</v>
      </c>
      <c r="Y43" s="57">
        <f t="shared" si="3"/>
        <v>329</v>
      </c>
      <c r="Z43" s="58">
        <v>192</v>
      </c>
      <c r="AA43" s="58">
        <v>137</v>
      </c>
      <c r="AB43" s="55">
        <f t="shared" si="4"/>
        <v>344</v>
      </c>
      <c r="AC43" s="60">
        <v>205</v>
      </c>
      <c r="AD43" s="61">
        <v>139</v>
      </c>
      <c r="AE43" s="42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</row>
    <row r="44" spans="1:76" ht="28.9" customHeight="1" thickBot="1" x14ac:dyDescent="0.3">
      <c r="A44" s="129"/>
      <c r="B44" s="129"/>
      <c r="C44" s="43" t="s">
        <v>33</v>
      </c>
      <c r="D44" s="87">
        <v>257</v>
      </c>
      <c r="E44" s="63">
        <v>142</v>
      </c>
      <c r="F44" s="64">
        <v>115</v>
      </c>
      <c r="G44" s="99">
        <v>249</v>
      </c>
      <c r="H44" s="100">
        <v>134</v>
      </c>
      <c r="I44" s="101">
        <v>115</v>
      </c>
      <c r="J44" s="102">
        <v>237</v>
      </c>
      <c r="K44" s="67">
        <v>127</v>
      </c>
      <c r="L44" s="68">
        <v>110</v>
      </c>
      <c r="M44" s="104">
        <f t="shared" si="5"/>
        <v>254</v>
      </c>
      <c r="N44" s="54">
        <v>132</v>
      </c>
      <c r="O44" s="54">
        <v>122</v>
      </c>
      <c r="P44" s="105">
        <v>265</v>
      </c>
      <c r="Q44" s="56">
        <v>136</v>
      </c>
      <c r="R44" s="56">
        <v>129</v>
      </c>
      <c r="S44" s="57">
        <f t="shared" si="1"/>
        <v>252</v>
      </c>
      <c r="T44" s="58">
        <v>121</v>
      </c>
      <c r="U44" s="58">
        <v>131</v>
      </c>
      <c r="V44" s="55">
        <f t="shared" si="2"/>
        <v>266</v>
      </c>
      <c r="W44" s="59">
        <v>135</v>
      </c>
      <c r="X44" s="59">
        <v>131</v>
      </c>
      <c r="Y44" s="57">
        <f t="shared" si="3"/>
        <v>279</v>
      </c>
      <c r="Z44" s="58">
        <v>146</v>
      </c>
      <c r="AA44" s="58">
        <v>133</v>
      </c>
      <c r="AB44" s="55">
        <f t="shared" si="4"/>
        <v>279</v>
      </c>
      <c r="AC44" s="60">
        <v>144</v>
      </c>
      <c r="AD44" s="61">
        <v>135</v>
      </c>
      <c r="AE44" s="42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</row>
    <row r="45" spans="1:76" ht="28.9" customHeight="1" thickBot="1" x14ac:dyDescent="0.3">
      <c r="A45" s="129"/>
      <c r="B45" s="129"/>
      <c r="C45" s="43" t="s">
        <v>34</v>
      </c>
      <c r="D45" s="44">
        <v>1718</v>
      </c>
      <c r="E45" s="63">
        <v>855</v>
      </c>
      <c r="F45" s="64">
        <v>863</v>
      </c>
      <c r="G45" s="94">
        <v>1674</v>
      </c>
      <c r="H45" s="100">
        <v>827</v>
      </c>
      <c r="I45" s="101">
        <v>847</v>
      </c>
      <c r="J45" s="50">
        <v>1668</v>
      </c>
      <c r="K45" s="67">
        <v>825</v>
      </c>
      <c r="L45" s="68">
        <v>843</v>
      </c>
      <c r="M45" s="104">
        <f t="shared" si="5"/>
        <v>1700</v>
      </c>
      <c r="N45" s="54">
        <v>871</v>
      </c>
      <c r="O45" s="54">
        <v>829</v>
      </c>
      <c r="P45" s="105">
        <v>1846</v>
      </c>
      <c r="Q45" s="56">
        <v>939</v>
      </c>
      <c r="R45" s="56">
        <v>907</v>
      </c>
      <c r="S45" s="57">
        <f t="shared" si="1"/>
        <v>1891</v>
      </c>
      <c r="T45" s="58">
        <v>936</v>
      </c>
      <c r="U45" s="58">
        <v>955</v>
      </c>
      <c r="V45" s="55">
        <f t="shared" si="2"/>
        <v>1874</v>
      </c>
      <c r="W45" s="59">
        <v>938</v>
      </c>
      <c r="X45" s="59">
        <v>936</v>
      </c>
      <c r="Y45" s="57">
        <f t="shared" si="3"/>
        <v>2001</v>
      </c>
      <c r="Z45" s="58">
        <v>1011</v>
      </c>
      <c r="AA45" s="58">
        <v>990</v>
      </c>
      <c r="AB45" s="55">
        <f t="shared" si="4"/>
        <v>2042</v>
      </c>
      <c r="AC45" s="60">
        <v>1028</v>
      </c>
      <c r="AD45" s="61">
        <v>1014</v>
      </c>
      <c r="AE45" s="42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</row>
    <row r="46" spans="1:76" ht="28.9" customHeight="1" thickBot="1" x14ac:dyDescent="0.3">
      <c r="A46" s="129"/>
      <c r="B46" s="129"/>
      <c r="C46" s="43" t="s">
        <v>35</v>
      </c>
      <c r="D46" s="87">
        <v>500</v>
      </c>
      <c r="E46" s="63">
        <v>263</v>
      </c>
      <c r="F46" s="64">
        <v>237</v>
      </c>
      <c r="G46" s="99">
        <v>462</v>
      </c>
      <c r="H46" s="100">
        <v>240</v>
      </c>
      <c r="I46" s="101">
        <v>222</v>
      </c>
      <c r="J46" s="102">
        <v>501</v>
      </c>
      <c r="K46" s="67">
        <v>246</v>
      </c>
      <c r="L46" s="68">
        <v>255</v>
      </c>
      <c r="M46" s="104">
        <f t="shared" si="5"/>
        <v>511</v>
      </c>
      <c r="N46" s="54">
        <v>248</v>
      </c>
      <c r="O46" s="54">
        <v>263</v>
      </c>
      <c r="P46" s="105">
        <v>566</v>
      </c>
      <c r="Q46" s="56">
        <v>273</v>
      </c>
      <c r="R46" s="56">
        <v>293</v>
      </c>
      <c r="S46" s="57">
        <f t="shared" si="1"/>
        <v>613</v>
      </c>
      <c r="T46" s="58">
        <v>304</v>
      </c>
      <c r="U46" s="58">
        <v>309</v>
      </c>
      <c r="V46" s="55">
        <f t="shared" si="2"/>
        <v>606</v>
      </c>
      <c r="W46" s="59">
        <v>297</v>
      </c>
      <c r="X46" s="59">
        <v>309</v>
      </c>
      <c r="Y46" s="57">
        <f t="shared" si="3"/>
        <v>583</v>
      </c>
      <c r="Z46" s="58">
        <v>306</v>
      </c>
      <c r="AA46" s="58">
        <v>277</v>
      </c>
      <c r="AB46" s="55">
        <f t="shared" si="4"/>
        <v>577</v>
      </c>
      <c r="AC46" s="60">
        <v>298</v>
      </c>
      <c r="AD46" s="61">
        <v>279</v>
      </c>
      <c r="AE46" s="42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</row>
    <row r="47" spans="1:76" ht="28.9" customHeight="1" thickBot="1" x14ac:dyDescent="0.3">
      <c r="A47" s="129"/>
      <c r="B47" s="129"/>
      <c r="C47" s="43" t="s">
        <v>36</v>
      </c>
      <c r="D47" s="44">
        <v>2346</v>
      </c>
      <c r="E47" s="45">
        <v>1247</v>
      </c>
      <c r="F47" s="46">
        <v>1099</v>
      </c>
      <c r="G47" s="94">
        <v>2423</v>
      </c>
      <c r="H47" s="95">
        <v>1277</v>
      </c>
      <c r="I47" s="96">
        <v>1146</v>
      </c>
      <c r="J47" s="50">
        <v>2523</v>
      </c>
      <c r="K47" s="51">
        <v>1366</v>
      </c>
      <c r="L47" s="52">
        <v>1157</v>
      </c>
      <c r="M47" s="104">
        <f t="shared" si="5"/>
        <v>2711</v>
      </c>
      <c r="N47" s="54">
        <v>1433</v>
      </c>
      <c r="O47" s="54">
        <v>1278</v>
      </c>
      <c r="P47" s="105">
        <v>3104</v>
      </c>
      <c r="Q47" s="56">
        <v>1632</v>
      </c>
      <c r="R47" s="56">
        <v>1472</v>
      </c>
      <c r="S47" s="57">
        <f t="shared" si="1"/>
        <v>3200</v>
      </c>
      <c r="T47" s="58">
        <v>1683</v>
      </c>
      <c r="U47" s="58">
        <v>1517</v>
      </c>
      <c r="V47" s="55">
        <f t="shared" si="2"/>
        <v>3149</v>
      </c>
      <c r="W47" s="59">
        <v>1641</v>
      </c>
      <c r="X47" s="59">
        <v>1508</v>
      </c>
      <c r="Y47" s="57">
        <f t="shared" si="3"/>
        <v>3218</v>
      </c>
      <c r="Z47" s="58">
        <v>1681</v>
      </c>
      <c r="AA47" s="58">
        <v>1537</v>
      </c>
      <c r="AB47" s="55">
        <f t="shared" si="4"/>
        <v>3532</v>
      </c>
      <c r="AC47" s="60">
        <v>1881</v>
      </c>
      <c r="AD47" s="61">
        <v>1651</v>
      </c>
      <c r="AE47" s="42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</row>
    <row r="48" spans="1:76" ht="28.9" customHeight="1" thickBot="1" x14ac:dyDescent="0.3">
      <c r="A48" s="129"/>
      <c r="B48" s="129"/>
      <c r="C48" s="43" t="s">
        <v>37</v>
      </c>
      <c r="D48" s="87">
        <v>411</v>
      </c>
      <c r="E48" s="63">
        <v>215</v>
      </c>
      <c r="F48" s="64">
        <v>196</v>
      </c>
      <c r="G48" s="99">
        <v>364</v>
      </c>
      <c r="H48" s="100">
        <v>182</v>
      </c>
      <c r="I48" s="101">
        <v>182</v>
      </c>
      <c r="J48" s="102">
        <v>367</v>
      </c>
      <c r="K48" s="67">
        <v>181</v>
      </c>
      <c r="L48" s="68">
        <v>186</v>
      </c>
      <c r="M48" s="104">
        <f t="shared" si="5"/>
        <v>366</v>
      </c>
      <c r="N48" s="54">
        <v>184</v>
      </c>
      <c r="O48" s="54">
        <v>182</v>
      </c>
      <c r="P48" s="105">
        <v>404</v>
      </c>
      <c r="Q48" s="56">
        <v>221</v>
      </c>
      <c r="R48" s="56">
        <v>183</v>
      </c>
      <c r="S48" s="57">
        <f t="shared" si="1"/>
        <v>417</v>
      </c>
      <c r="T48" s="58">
        <v>224</v>
      </c>
      <c r="U48" s="58">
        <v>193</v>
      </c>
      <c r="V48" s="55">
        <f t="shared" si="2"/>
        <v>416</v>
      </c>
      <c r="W48" s="59">
        <v>214</v>
      </c>
      <c r="X48" s="59">
        <v>202</v>
      </c>
      <c r="Y48" s="57">
        <f t="shared" si="3"/>
        <v>446</v>
      </c>
      <c r="Z48" s="58">
        <v>232</v>
      </c>
      <c r="AA48" s="58">
        <v>214</v>
      </c>
      <c r="AB48" s="55">
        <f t="shared" si="4"/>
        <v>426</v>
      </c>
      <c r="AC48" s="60">
        <v>219</v>
      </c>
      <c r="AD48" s="61">
        <v>207</v>
      </c>
      <c r="AE48" s="42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</row>
    <row r="49" spans="1:76" ht="28.9" customHeight="1" thickBot="1" x14ac:dyDescent="0.3">
      <c r="A49" s="129"/>
      <c r="B49" s="129"/>
      <c r="C49" s="43" t="s">
        <v>38</v>
      </c>
      <c r="D49" s="87">
        <v>14</v>
      </c>
      <c r="E49" s="63">
        <v>7</v>
      </c>
      <c r="F49" s="64">
        <v>7</v>
      </c>
      <c r="G49" s="99">
        <v>16</v>
      </c>
      <c r="H49" s="100">
        <v>9</v>
      </c>
      <c r="I49" s="101">
        <v>7</v>
      </c>
      <c r="J49" s="102">
        <v>14</v>
      </c>
      <c r="K49" s="67">
        <v>8</v>
      </c>
      <c r="L49" s="68">
        <v>6</v>
      </c>
      <c r="M49" s="104">
        <f t="shared" si="5"/>
        <v>13</v>
      </c>
      <c r="N49" s="54">
        <v>3</v>
      </c>
      <c r="O49" s="54">
        <v>10</v>
      </c>
      <c r="P49" s="105">
        <v>12</v>
      </c>
      <c r="Q49" s="56">
        <v>3</v>
      </c>
      <c r="R49" s="56">
        <v>9</v>
      </c>
      <c r="S49" s="57">
        <f t="shared" si="1"/>
        <v>8</v>
      </c>
      <c r="T49" s="58">
        <v>2</v>
      </c>
      <c r="U49" s="58">
        <v>6</v>
      </c>
      <c r="V49" s="55">
        <f t="shared" si="2"/>
        <v>16</v>
      </c>
      <c r="W49" s="59">
        <v>6</v>
      </c>
      <c r="X49" s="59">
        <v>10</v>
      </c>
      <c r="Y49" s="57">
        <f t="shared" si="3"/>
        <v>19</v>
      </c>
      <c r="Z49" s="58">
        <v>7</v>
      </c>
      <c r="AA49" s="58">
        <v>12</v>
      </c>
      <c r="AB49" s="55">
        <f t="shared" si="4"/>
        <v>9</v>
      </c>
      <c r="AC49" s="60">
        <v>3</v>
      </c>
      <c r="AD49" s="61">
        <v>6</v>
      </c>
      <c r="AE49" s="42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</row>
    <row r="50" spans="1:76" ht="28.9" customHeight="1" thickBot="1" x14ac:dyDescent="0.3">
      <c r="A50" s="129"/>
      <c r="B50" s="129"/>
      <c r="C50" s="69" t="s">
        <v>39</v>
      </c>
      <c r="D50" s="106">
        <v>21842</v>
      </c>
      <c r="E50" s="107">
        <v>11472</v>
      </c>
      <c r="F50" s="108">
        <v>10370</v>
      </c>
      <c r="G50" s="109">
        <v>21702</v>
      </c>
      <c r="H50" s="110">
        <v>11445</v>
      </c>
      <c r="I50" s="111">
        <v>10257</v>
      </c>
      <c r="J50" s="73">
        <v>22541</v>
      </c>
      <c r="K50" s="74">
        <v>11856</v>
      </c>
      <c r="L50" s="75">
        <v>10685</v>
      </c>
      <c r="M50" s="112">
        <v>23545</v>
      </c>
      <c r="N50" s="113">
        <f>SUM(N28:N49)</f>
        <v>12363</v>
      </c>
      <c r="O50" s="113">
        <f>SUM(O28:O49)</f>
        <v>11182</v>
      </c>
      <c r="P50" s="114">
        <v>26077</v>
      </c>
      <c r="Q50" s="115">
        <f>SUM(Q28:Q49)</f>
        <v>13755</v>
      </c>
      <c r="R50" s="115">
        <f>SUM(R28:R49)</f>
        <v>12322</v>
      </c>
      <c r="S50" s="81">
        <f t="shared" si="1"/>
        <v>27222</v>
      </c>
      <c r="T50" s="82">
        <v>14357</v>
      </c>
      <c r="U50" s="82">
        <v>12865</v>
      </c>
      <c r="V50" s="78">
        <f t="shared" si="2"/>
        <v>27664</v>
      </c>
      <c r="W50" s="83">
        <v>14596</v>
      </c>
      <c r="X50" s="83">
        <v>13068</v>
      </c>
      <c r="Y50" s="116">
        <f t="shared" si="3"/>
        <v>28516</v>
      </c>
      <c r="Z50" s="82">
        <v>15027</v>
      </c>
      <c r="AA50" s="82">
        <v>13489</v>
      </c>
      <c r="AB50" s="117">
        <f t="shared" si="4"/>
        <v>29978</v>
      </c>
      <c r="AC50" s="83">
        <f>SUM(AC28:AC49)</f>
        <v>15746</v>
      </c>
      <c r="AD50" s="118">
        <f>SUM(AD28:AD49)</f>
        <v>14232</v>
      </c>
      <c r="AE50" s="119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</row>
    <row r="51" spans="1:76" ht="76.5" customHeight="1" x14ac:dyDescent="0.25">
      <c r="A51" s="4"/>
      <c r="B51" s="4"/>
      <c r="C51" s="120"/>
      <c r="D51" s="130" t="s">
        <v>42</v>
      </c>
      <c r="E51" s="130"/>
      <c r="F51" s="130"/>
      <c r="G51" s="130"/>
      <c r="H51" s="130"/>
      <c r="I51" s="130"/>
      <c r="S51" s="131"/>
      <c r="T51" s="131"/>
      <c r="U51" s="131"/>
      <c r="V51" s="131"/>
      <c r="W51" s="131"/>
      <c r="X51" s="131"/>
      <c r="Y51" s="121"/>
      <c r="Z51" s="121"/>
      <c r="AA51" s="4"/>
      <c r="AB51" s="121"/>
      <c r="AC51" s="121"/>
      <c r="AD51" s="121"/>
      <c r="AE51" s="121"/>
      <c r="AF51" s="121"/>
      <c r="AG51" s="121"/>
      <c r="AH51" s="4"/>
      <c r="AI51" s="121"/>
      <c r="AJ51" s="121"/>
      <c r="AK51" s="121"/>
      <c r="AL51" s="121"/>
      <c r="AM51" s="121"/>
      <c r="AN51" s="121"/>
      <c r="AO51" s="4"/>
      <c r="AP51" s="121"/>
      <c r="AQ51" s="121"/>
      <c r="AR51" s="121"/>
      <c r="AS51" s="121"/>
      <c r="AT51" s="121"/>
      <c r="AU51" s="121"/>
      <c r="AV51" s="121"/>
      <c r="AW51" s="4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</row>
    <row r="52" spans="1:76" x14ac:dyDescent="0.25">
      <c r="A52" s="1" t="s">
        <v>43</v>
      </c>
      <c r="C52" s="122"/>
      <c r="D52" s="122"/>
      <c r="E52" s="122"/>
      <c r="F52" s="12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76" x14ac:dyDescent="0.25">
      <c r="C53" s="122"/>
      <c r="D53" s="122"/>
      <c r="E53" s="122"/>
      <c r="F53" s="122"/>
    </row>
    <row r="54" spans="1:76" x14ac:dyDescent="0.25">
      <c r="C54" s="122"/>
      <c r="D54" s="122"/>
      <c r="E54" s="122"/>
      <c r="F54" s="122"/>
    </row>
    <row r="55" spans="1:76" x14ac:dyDescent="0.25">
      <c r="C55" s="122"/>
      <c r="D55" s="122"/>
      <c r="E55" s="122"/>
      <c r="F55" s="122"/>
    </row>
    <row r="56" spans="1:76" x14ac:dyDescent="0.25">
      <c r="C56" s="122"/>
      <c r="D56" s="122"/>
      <c r="E56" s="122"/>
      <c r="F56" s="122"/>
    </row>
    <row r="57" spans="1:76" x14ac:dyDescent="0.25">
      <c r="C57" s="122"/>
      <c r="D57" s="122"/>
      <c r="E57" s="122"/>
      <c r="F57" s="122"/>
    </row>
    <row r="58" spans="1:76" x14ac:dyDescent="0.25">
      <c r="C58" s="122"/>
      <c r="D58" s="122"/>
      <c r="E58" s="122"/>
      <c r="F58" s="122"/>
    </row>
    <row r="59" spans="1:76" x14ac:dyDescent="0.25">
      <c r="C59" s="122"/>
      <c r="D59" s="122"/>
      <c r="E59" s="122"/>
      <c r="F59" s="122"/>
    </row>
    <row r="60" spans="1:76" x14ac:dyDescent="0.25">
      <c r="C60" s="122"/>
      <c r="D60" s="122"/>
      <c r="E60" s="122"/>
      <c r="F60" s="122"/>
    </row>
    <row r="61" spans="1:76" x14ac:dyDescent="0.25">
      <c r="C61" s="122"/>
      <c r="D61" s="122"/>
      <c r="E61" s="122"/>
      <c r="F61" s="122"/>
    </row>
    <row r="62" spans="1:76" x14ac:dyDescent="0.25">
      <c r="C62" s="122"/>
      <c r="D62" s="122"/>
      <c r="E62" s="122"/>
      <c r="F62" s="122"/>
    </row>
    <row r="63" spans="1:76" x14ac:dyDescent="0.25">
      <c r="C63" s="122"/>
      <c r="D63" s="122"/>
      <c r="E63" s="122"/>
      <c r="F63" s="122"/>
    </row>
    <row r="64" spans="1:76" x14ac:dyDescent="0.25">
      <c r="C64" s="122"/>
      <c r="D64" s="122"/>
      <c r="E64" s="122"/>
      <c r="F64" s="122"/>
    </row>
    <row r="65" spans="3:6" x14ac:dyDescent="0.25">
      <c r="C65" s="122"/>
      <c r="D65" s="122"/>
      <c r="E65" s="122"/>
      <c r="F65" s="122"/>
    </row>
    <row r="66" spans="3:6" x14ac:dyDescent="0.25">
      <c r="C66" s="122"/>
      <c r="D66" s="122"/>
      <c r="E66" s="122"/>
      <c r="F66" s="122"/>
    </row>
    <row r="67" spans="3:6" x14ac:dyDescent="0.25">
      <c r="C67" s="122"/>
      <c r="D67" s="122"/>
      <c r="E67" s="122"/>
      <c r="F67" s="122"/>
    </row>
  </sheetData>
  <mergeCells count="17">
    <mergeCell ref="A28:A50"/>
    <mergeCell ref="B28:B50"/>
    <mergeCell ref="D51:I51"/>
    <mergeCell ref="S51:X51"/>
    <mergeCell ref="P3:R3"/>
    <mergeCell ref="S3:U3"/>
    <mergeCell ref="V3:X3"/>
    <mergeCell ref="Y3:AA3"/>
    <mergeCell ref="AB3:AD3"/>
    <mergeCell ref="A5:A27"/>
    <mergeCell ref="B5:B27"/>
    <mergeCell ref="A3:A4"/>
    <mergeCell ref="B3:C4"/>
    <mergeCell ref="D3:F3"/>
    <mergeCell ref="G3:I3"/>
    <mergeCell ref="J3:L3"/>
    <mergeCell ref="M3:O3"/>
  </mergeCells>
  <phoneticPr fontId="26" type="noConversion"/>
  <printOptions horizontalCentered="1"/>
  <pageMargins left="0.15748031496063003" right="0.15748031496063003" top="0.5901574803149604" bottom="0.5901574803149604" header="0.511811023622047" footer="0.511811023622047"/>
  <pageSetup paperSize="0" fitToWidth="0" fitToHeight="0" orientation="portrait" horizontalDpi="0" verticalDpi="0" copies="0"/>
  <colBreaks count="1" manualBreakCount="1">
    <brk id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100000000000001" x14ac:dyDescent="0.25"/>
  <cols>
    <col min="1" max="1" width="9" customWidth="1"/>
  </cols>
  <sheetData/>
  <phoneticPr fontId="26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100000000000001" x14ac:dyDescent="0.25"/>
  <cols>
    <col min="1" max="1" width="9" customWidth="1"/>
  </cols>
  <sheetData/>
  <phoneticPr fontId="26" type="noConversion"/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100000000000001" x14ac:dyDescent="0.25"/>
  <cols>
    <col min="1" max="1" width="9" customWidth="1"/>
  </cols>
  <sheetData/>
  <phoneticPr fontId="26" type="noConversion"/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100000000000001" x14ac:dyDescent="0.25"/>
  <cols>
    <col min="1" max="1" width="9" customWidth="1"/>
  </cols>
  <sheetData/>
  <phoneticPr fontId="26" type="noConversion"/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100000000000001" x14ac:dyDescent="0.25"/>
  <cols>
    <col min="1" max="1" width="9" customWidth="1"/>
  </cols>
  <sheetData/>
  <phoneticPr fontId="26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2016年~2019年</vt:lpstr>
      <vt:lpstr>工作表1</vt:lpstr>
      <vt:lpstr>工作表2</vt:lpstr>
      <vt:lpstr>工作表3</vt:lpstr>
      <vt:lpstr>工作表4</vt:lpstr>
      <vt:lpstr>工作表5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張壬翔</dc:creator>
  <cp:lastModifiedBy>張壬翔</cp:lastModifiedBy>
  <cp:revision>36</cp:revision>
  <dcterms:created xsi:type="dcterms:W3CDTF">2020-09-24T11:21:08Z</dcterms:created>
  <dcterms:modified xsi:type="dcterms:W3CDTF">2025-07-30T00:34:03Z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