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2.1 15-17歲未就學未就業少年就業服務執行情形\"/>
    </mc:Choice>
  </mc:AlternateContent>
  <xr:revisionPtr revIDLastSave="0" documentId="13_ncr:1_{0AEE3CE0-81ED-4D01-9DDC-16563D810F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1-6月" sheetId="1" r:id="rId1"/>
    <sheet name="2024年" sheetId="2" r:id="rId2"/>
    <sheet name="2023年" sheetId="3" r:id="rId3"/>
    <sheet name="2022年" sheetId="4" r:id="rId4"/>
    <sheet name="2021年" sheetId="5" r:id="rId5"/>
    <sheet name="2019~2020年" sheetId="6" r:id="rId6"/>
    <sheet name="2011~2018年(15至24歲者)" sheetId="7" r:id="rId7"/>
  </sheets>
  <definedNames>
    <definedName name="__xlnm.Print_Titles" localSheetId="5">"""""""""""""""""""""""""""""""""""""""""""""""""""""""""""""""[$'2019起(15至17歲者)'.$A$1:.$A$1048576];[$'2019起(15至17歲者)'.$A$1:.$AMJ$5]"""""""""""""""""""""""""""""""""""""""""""""""""""""""""""""""</definedName>
    <definedName name="_xlnm.Print_Area" localSheetId="5">"""""""""""""""2019起(15至17歲者).[.$A$1]:2019起(15至17歲者).[.$Q$13]"""""""""""""""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C12" i="6" s="1"/>
  <c r="F13" i="6"/>
  <c r="E13" i="6"/>
  <c r="G12" i="6"/>
  <c r="F12" i="6"/>
  <c r="E12" i="6"/>
  <c r="G11" i="6"/>
  <c r="F11" i="6"/>
  <c r="E11" i="6"/>
  <c r="G10" i="6"/>
  <c r="F10" i="6"/>
  <c r="C10" i="6" s="1"/>
  <c r="E10" i="6"/>
  <c r="C16" i="5"/>
  <c r="B16" i="5"/>
  <c r="C15" i="5"/>
  <c r="B15" i="5"/>
  <c r="C14" i="5"/>
  <c r="B14" i="5"/>
  <c r="C12" i="5"/>
  <c r="B12" i="5"/>
  <c r="C11" i="5"/>
  <c r="B11" i="5"/>
  <c r="C9" i="5"/>
  <c r="B9" i="5"/>
  <c r="C8" i="5"/>
  <c r="B8" i="5"/>
  <c r="M6" i="5"/>
  <c r="L6" i="5"/>
  <c r="K6" i="5"/>
  <c r="J6" i="5"/>
  <c r="I6" i="5"/>
  <c r="H6" i="5"/>
  <c r="G6" i="5"/>
  <c r="F6" i="5"/>
  <c r="E6" i="5"/>
  <c r="C6" i="5" s="1"/>
  <c r="D6" i="5"/>
  <c r="B6" i="5" s="1"/>
  <c r="C16" i="4"/>
  <c r="B16" i="4"/>
  <c r="C15" i="4"/>
  <c r="B15" i="4"/>
  <c r="C14" i="4"/>
  <c r="B14" i="4"/>
  <c r="C12" i="4"/>
  <c r="B12" i="4"/>
  <c r="C11" i="4"/>
  <c r="B11" i="4"/>
  <c r="C9" i="4"/>
  <c r="B9" i="4"/>
  <c r="C8" i="4"/>
  <c r="B8" i="4"/>
  <c r="C6" i="4"/>
  <c r="B6" i="4"/>
  <c r="C16" i="3"/>
  <c r="B16" i="3"/>
  <c r="C15" i="3"/>
  <c r="B15" i="3"/>
  <c r="C14" i="3"/>
  <c r="B14" i="3"/>
  <c r="C12" i="3"/>
  <c r="B12" i="3"/>
  <c r="C11" i="3"/>
  <c r="B11" i="3"/>
  <c r="C9" i="3"/>
  <c r="B9" i="3"/>
  <c r="C8" i="3"/>
  <c r="B8" i="3"/>
  <c r="M6" i="3"/>
  <c r="L6" i="3"/>
  <c r="K6" i="3"/>
  <c r="J6" i="3"/>
  <c r="I6" i="3"/>
  <c r="H6" i="3"/>
  <c r="G6" i="3"/>
  <c r="F6" i="3"/>
  <c r="E6" i="3"/>
  <c r="D6" i="3"/>
  <c r="C6" i="3"/>
  <c r="B6" i="3"/>
  <c r="C16" i="2"/>
  <c r="B16" i="2"/>
  <c r="C15" i="2"/>
  <c r="B15" i="2"/>
  <c r="C14" i="2"/>
  <c r="B14" i="2"/>
  <c r="C12" i="2"/>
  <c r="B12" i="2"/>
  <c r="C11" i="2"/>
  <c r="B11" i="2"/>
  <c r="C9" i="2"/>
  <c r="B9" i="2"/>
  <c r="C8" i="2"/>
  <c r="B8" i="2"/>
  <c r="M6" i="2"/>
  <c r="L6" i="2"/>
  <c r="K6" i="2"/>
  <c r="J6" i="2"/>
  <c r="I6" i="2"/>
  <c r="H6" i="2"/>
  <c r="G6" i="2"/>
  <c r="F6" i="2"/>
  <c r="E6" i="2"/>
  <c r="C6" i="2" s="1"/>
  <c r="D6" i="2"/>
  <c r="B6" i="2" s="1"/>
  <c r="C16" i="1"/>
  <c r="B16" i="1"/>
  <c r="C15" i="1"/>
  <c r="B15" i="1"/>
  <c r="C14" i="1"/>
  <c r="B14" i="1"/>
  <c r="C12" i="1"/>
  <c r="B12" i="1"/>
  <c r="C11" i="1"/>
  <c r="B11" i="1"/>
  <c r="C9" i="1"/>
  <c r="B9" i="1"/>
  <c r="C8" i="1"/>
  <c r="B8" i="1"/>
  <c r="M6" i="1"/>
  <c r="L6" i="1"/>
  <c r="K6" i="1"/>
  <c r="J6" i="1"/>
  <c r="I6" i="1"/>
  <c r="H6" i="1"/>
  <c r="G6" i="1"/>
  <c r="C6" i="1" s="1"/>
  <c r="F6" i="1"/>
  <c r="B6" i="1" s="1"/>
  <c r="E6" i="1"/>
  <c r="D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200-000001000000}">
      <text>
        <r>
          <rPr>
            <sz val="12"/>
            <color rgb="FF000000"/>
            <rFont val="新細明體"/>
            <family val="1"/>
            <charset val="136"/>
          </rPr>
          <t>年度2023
年齡15-17</t>
        </r>
      </text>
    </comment>
  </commentList>
</comments>
</file>

<file path=xl/sharedStrings.xml><?xml version="1.0" encoding="utf-8"?>
<sst xmlns="http://schemas.openxmlformats.org/spreadsheetml/2006/main" count="228" uniqueCount="91">
  <si>
    <t xml:space="preserve">2020
</t>
  </si>
  <si>
    <r>
      <t>15-17</t>
    </r>
    <r>
      <rPr>
        <sz val="16"/>
        <color theme="1"/>
        <rFont val="標楷體"/>
        <family val="4"/>
        <charset val="136"/>
      </rPr>
      <t>歲未就學未就業少年就業服務執行情形</t>
    </r>
  </si>
  <si>
    <r>
      <t>2025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1-6</t>
    </r>
    <r>
      <rPr>
        <sz val="12"/>
        <color theme="1"/>
        <rFont val="標楷體"/>
        <family val="4"/>
        <charset val="136"/>
      </rPr>
      <t>月</t>
    </r>
  </si>
  <si>
    <r>
      <rPr>
        <sz val="12"/>
        <color theme="1"/>
        <rFont val="標楷體"/>
        <family val="4"/>
        <charset val="136"/>
      </rPr>
      <t>單位：人次</t>
    </r>
  </si>
  <si>
    <r>
      <rPr>
        <sz val="12"/>
        <color theme="1"/>
        <rFont val="標楷體"/>
        <family val="4"/>
        <charset val="136"/>
      </rPr>
      <t>項目</t>
    </r>
  </si>
  <si>
    <r>
      <rPr>
        <sz val="12"/>
        <color theme="1"/>
        <rFont val="標楷體"/>
        <family val="4"/>
        <charset val="136"/>
      </rPr>
      <t>合計</t>
    </r>
  </si>
  <si>
    <r>
      <rPr>
        <sz val="12"/>
        <color theme="1"/>
        <rFont val="標楷體"/>
        <family val="4"/>
        <charset val="136"/>
      </rPr>
      <t>分署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轄區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</si>
  <si>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北分署</t>
    </r>
  </si>
  <si>
    <r>
      <rPr>
        <sz val="12"/>
        <color theme="1"/>
        <rFont val="標楷體"/>
        <family val="4"/>
        <charset val="136"/>
      </rPr>
      <t>桃分署</t>
    </r>
  </si>
  <si>
    <r>
      <rPr>
        <sz val="12"/>
        <color theme="1"/>
        <rFont val="標楷體"/>
        <family val="4"/>
        <charset val="136"/>
      </rPr>
      <t>中分署</t>
    </r>
  </si>
  <si>
    <r>
      <rPr>
        <sz val="12"/>
        <color theme="1"/>
        <rFont val="標楷體"/>
        <family val="4"/>
        <charset val="136"/>
      </rPr>
      <t>南分署</t>
    </r>
  </si>
  <si>
    <r>
      <rPr>
        <sz val="12"/>
        <color theme="1"/>
        <rFont val="標楷體"/>
        <family val="4"/>
        <charset val="136"/>
      </rPr>
      <t>高分署</t>
    </r>
  </si>
  <si>
    <r>
      <rPr>
        <sz val="12"/>
        <color theme="1"/>
        <rFont val="標楷體"/>
        <family val="4"/>
        <charset val="136"/>
      </rPr>
      <t>求職登記</t>
    </r>
  </si>
  <si>
    <r>
      <rPr>
        <sz val="12"/>
        <color theme="1"/>
        <rFont val="標楷體"/>
        <family val="4"/>
        <charset val="136"/>
      </rPr>
      <t>推介就業</t>
    </r>
  </si>
  <si>
    <r>
      <rPr>
        <sz val="12"/>
        <color theme="1"/>
        <rFont val="標楷體"/>
        <family val="4"/>
        <charset val="136"/>
      </rPr>
      <t>總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計</t>
    </r>
  </si>
  <si>
    <r>
      <rPr>
        <sz val="12"/>
        <color theme="1"/>
        <rFont val="標楷體"/>
        <family val="4"/>
        <charset val="136"/>
      </rPr>
      <t>依原住民身分分</t>
    </r>
  </si>
  <si>
    <r>
      <rPr>
        <sz val="12"/>
        <color theme="1"/>
        <rFont val="標楷體"/>
        <family val="4"/>
        <charset val="136"/>
      </rPr>
      <t>原住民</t>
    </r>
  </si>
  <si>
    <r>
      <rPr>
        <sz val="12"/>
        <color theme="1"/>
        <rFont val="標楷體"/>
        <family val="4"/>
        <charset val="136"/>
      </rPr>
      <t>非原住民</t>
    </r>
  </si>
  <si>
    <r>
      <rPr>
        <sz val="12"/>
        <color theme="1"/>
        <rFont val="標楷體"/>
        <family val="4"/>
        <charset val="136"/>
      </rPr>
      <t>依性別分</t>
    </r>
  </si>
  <si>
    <r>
      <rPr>
        <sz val="12"/>
        <color theme="1"/>
        <rFont val="標楷體"/>
        <family val="4"/>
        <charset val="136"/>
      </rPr>
      <t>男</t>
    </r>
  </si>
  <si>
    <r>
      <rPr>
        <sz val="12"/>
        <color theme="1"/>
        <rFont val="標楷體"/>
        <family val="4"/>
        <charset val="136"/>
      </rPr>
      <t>女</t>
    </r>
  </si>
  <si>
    <r>
      <rPr>
        <sz val="12"/>
        <color theme="1"/>
        <rFont val="標楷體"/>
        <family val="4"/>
        <charset val="136"/>
      </rPr>
      <t>依年齡分</t>
    </r>
  </si>
  <si>
    <r>
      <t>15</t>
    </r>
    <r>
      <rPr>
        <sz val="12"/>
        <color theme="1"/>
        <rFont val="標楷體"/>
        <family val="4"/>
        <charset val="136"/>
      </rPr>
      <t>歲</t>
    </r>
  </si>
  <si>
    <r>
      <t>16</t>
    </r>
    <r>
      <rPr>
        <sz val="12"/>
        <color theme="1"/>
        <rFont val="標楷體"/>
        <family val="4"/>
        <charset val="136"/>
      </rPr>
      <t>歲</t>
    </r>
  </si>
  <si>
    <r>
      <t>17</t>
    </r>
    <r>
      <rPr>
        <sz val="12"/>
        <color theme="1"/>
        <rFont val="標楷體"/>
        <family val="4"/>
        <charset val="136"/>
      </rPr>
      <t>歲</t>
    </r>
  </si>
  <si>
    <r>
      <rPr>
        <sz val="12"/>
        <color theme="1"/>
        <rFont val="標楷體"/>
        <family val="4"/>
        <charset val="136"/>
      </rPr>
      <t>資料來源：勞動部</t>
    </r>
  </si>
  <si>
    <r>
      <t>15-17</t>
    </r>
    <r>
      <rPr>
        <sz val="16"/>
        <rFont val="標楷體"/>
        <family val="4"/>
        <charset val="136"/>
      </rPr>
      <t>歲未就學未就業少年就業服務執行情形</t>
    </r>
  </si>
  <si>
    <r>
      <t>2024</t>
    </r>
    <r>
      <rPr>
        <sz val="12"/>
        <rFont val="標楷體"/>
        <family val="4"/>
        <charset val="136"/>
      </rPr>
      <t>年</t>
    </r>
  </si>
  <si>
    <r>
      <rPr>
        <sz val="12"/>
        <rFont val="標楷體"/>
        <family val="4"/>
        <charset val="136"/>
      </rPr>
      <t>單位：人次</t>
    </r>
  </si>
  <si>
    <r>
      <rPr>
        <sz val="12"/>
        <rFont val="標楷體"/>
        <family val="4"/>
        <charset val="136"/>
      </rPr>
      <t>項目</t>
    </r>
  </si>
  <si>
    <r>
      <rPr>
        <sz val="12"/>
        <rFont val="標楷體"/>
        <family val="4"/>
        <charset val="136"/>
      </rPr>
      <t>合計</t>
    </r>
  </si>
  <si>
    <r>
      <rPr>
        <sz val="12"/>
        <rFont val="標楷體"/>
        <family val="4"/>
        <charset val="136"/>
      </rPr>
      <t>分署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轄區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</si>
  <si>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北分署</t>
    </r>
  </si>
  <si>
    <r>
      <rPr>
        <sz val="12"/>
        <rFont val="標楷體"/>
        <family val="4"/>
        <charset val="136"/>
      </rPr>
      <t>桃分署</t>
    </r>
  </si>
  <si>
    <r>
      <rPr>
        <sz val="12"/>
        <rFont val="標楷體"/>
        <family val="4"/>
        <charset val="136"/>
      </rPr>
      <t>中分署</t>
    </r>
  </si>
  <si>
    <r>
      <rPr>
        <sz val="12"/>
        <rFont val="標楷體"/>
        <family val="4"/>
        <charset val="136"/>
      </rPr>
      <t>南分署</t>
    </r>
  </si>
  <si>
    <r>
      <rPr>
        <sz val="12"/>
        <rFont val="標楷體"/>
        <family val="4"/>
        <charset val="136"/>
      </rPr>
      <t>高分署</t>
    </r>
  </si>
  <si>
    <r>
      <rPr>
        <sz val="12"/>
        <rFont val="標楷體"/>
        <family val="4"/>
        <charset val="136"/>
      </rPr>
      <t>求職登記</t>
    </r>
  </si>
  <si>
    <r>
      <rPr>
        <sz val="12"/>
        <rFont val="標楷體"/>
        <family val="4"/>
        <charset val="136"/>
      </rPr>
      <t>推介就業</t>
    </r>
  </si>
  <si>
    <r>
      <rPr>
        <sz val="12"/>
        <rFont val="標楷體"/>
        <family val="4"/>
        <charset val="136"/>
      </rPr>
      <t>總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</si>
  <si>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依原住民身分分</t>
    </r>
  </si>
  <si>
    <r>
      <rPr>
        <sz val="12"/>
        <rFont val="標楷體"/>
        <family val="4"/>
        <charset val="136"/>
      </rPr>
      <t>原住民</t>
    </r>
  </si>
  <si>
    <r>
      <rPr>
        <sz val="12"/>
        <rFont val="標楷體"/>
        <family val="4"/>
        <charset val="136"/>
      </rPr>
      <t>非原住民</t>
    </r>
  </si>
  <si>
    <r>
      <rPr>
        <sz val="12"/>
        <rFont val="標楷體"/>
        <family val="4"/>
        <charset val="136"/>
      </rPr>
      <t>依性別分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</si>
  <si>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</si>
  <si>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女</t>
    </r>
  </si>
  <si>
    <r>
      <rPr>
        <sz val="12"/>
        <rFont val="標楷體"/>
        <family val="4"/>
        <charset val="136"/>
      </rPr>
      <t>依年齡分</t>
    </r>
  </si>
  <si>
    <r>
      <t>15</t>
    </r>
    <r>
      <rPr>
        <sz val="12"/>
        <rFont val="標楷體"/>
        <family val="4"/>
        <charset val="136"/>
      </rPr>
      <t>歲</t>
    </r>
  </si>
  <si>
    <r>
      <t>16</t>
    </r>
    <r>
      <rPr>
        <sz val="12"/>
        <rFont val="標楷體"/>
        <family val="4"/>
        <charset val="136"/>
      </rPr>
      <t>歲</t>
    </r>
  </si>
  <si>
    <r>
      <t>17</t>
    </r>
    <r>
      <rPr>
        <sz val="12"/>
        <rFont val="標楷體"/>
        <family val="4"/>
        <charset val="136"/>
      </rPr>
      <t>歲</t>
    </r>
  </si>
  <si>
    <r>
      <rPr>
        <sz val="12"/>
        <rFont val="標楷體"/>
        <family val="4"/>
        <charset val="136"/>
      </rPr>
      <t>資料來源：勞動部</t>
    </r>
  </si>
  <si>
    <r>
      <t>15-17</t>
    </r>
    <r>
      <rPr>
        <sz val="16"/>
        <color rgb="FF000000"/>
        <rFont val="標楷體"/>
        <family val="4"/>
        <charset val="136"/>
      </rPr>
      <t>歲未就學未就業少年就業服務執行情形</t>
    </r>
  </si>
  <si>
    <r>
      <t>2023</t>
    </r>
    <r>
      <rPr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</si>
  <si>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單位：人次</t>
    </r>
  </si>
  <si>
    <r>
      <rPr>
        <sz val="12"/>
        <color rgb="FF000000"/>
        <rFont val="標楷體"/>
        <family val="4"/>
        <charset val="136"/>
      </rPr>
      <t>項目</t>
    </r>
  </si>
  <si>
    <r>
      <rPr>
        <sz val="12"/>
        <color rgb="FF000000"/>
        <rFont val="標楷體"/>
        <family val="4"/>
        <charset val="136"/>
      </rPr>
      <t>合計</t>
    </r>
  </si>
  <si>
    <r>
      <rPr>
        <sz val="12"/>
        <color rgb="FF000000"/>
        <rFont val="標楷體"/>
        <family val="4"/>
        <charset val="136"/>
      </rPr>
      <t>分署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轄區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</si>
  <si>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北分署</t>
    </r>
  </si>
  <si>
    <r>
      <rPr>
        <sz val="12"/>
        <color rgb="FF000000"/>
        <rFont val="標楷體"/>
        <family val="4"/>
        <charset val="136"/>
      </rPr>
      <t>桃分署</t>
    </r>
  </si>
  <si>
    <r>
      <rPr>
        <sz val="12"/>
        <color rgb="FF000000"/>
        <rFont val="標楷體"/>
        <family val="4"/>
        <charset val="136"/>
      </rPr>
      <t>中分署</t>
    </r>
  </si>
  <si>
    <r>
      <rPr>
        <sz val="12"/>
        <color rgb="FF000000"/>
        <rFont val="標楷體"/>
        <family val="4"/>
        <charset val="136"/>
      </rPr>
      <t>南分署</t>
    </r>
  </si>
  <si>
    <r>
      <rPr>
        <sz val="12"/>
        <color rgb="FF000000"/>
        <rFont val="標楷體"/>
        <family val="4"/>
        <charset val="136"/>
      </rPr>
      <t>高分署</t>
    </r>
  </si>
  <si>
    <r>
      <rPr>
        <sz val="12"/>
        <color rgb="FF000000"/>
        <rFont val="標楷體"/>
        <family val="4"/>
        <charset val="136"/>
      </rPr>
      <t>求職登記</t>
    </r>
  </si>
  <si>
    <r>
      <rPr>
        <sz val="12"/>
        <color rgb="FF000000"/>
        <rFont val="標楷體"/>
        <family val="4"/>
        <charset val="136"/>
      </rPr>
      <t>推介就業</t>
    </r>
  </si>
  <si>
    <r>
      <rPr>
        <sz val="12"/>
        <color rgb="FF000000"/>
        <rFont val="標楷體"/>
        <family val="4"/>
        <charset val="136"/>
      </rPr>
      <t>總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</si>
  <si>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依原住民身分分</t>
    </r>
  </si>
  <si>
    <r>
      <rPr>
        <sz val="12"/>
        <color rgb="FF000000"/>
        <rFont val="標楷體"/>
        <family val="4"/>
        <charset val="136"/>
      </rPr>
      <t>原住民</t>
    </r>
  </si>
  <si>
    <r>
      <rPr>
        <sz val="12"/>
        <color rgb="FF000000"/>
        <rFont val="標楷體"/>
        <family val="4"/>
        <charset val="136"/>
      </rPr>
      <t>非原住民</t>
    </r>
  </si>
  <si>
    <r>
      <rPr>
        <sz val="12"/>
        <color rgb="FF000000"/>
        <rFont val="標楷體"/>
        <family val="4"/>
        <charset val="136"/>
      </rPr>
      <t>依性別分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</si>
  <si>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</si>
  <si>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女</t>
    </r>
  </si>
  <si>
    <r>
      <rPr>
        <sz val="12"/>
        <color rgb="FF000000"/>
        <rFont val="標楷體"/>
        <family val="4"/>
        <charset val="136"/>
      </rPr>
      <t>依年齡分</t>
    </r>
  </si>
  <si>
    <r>
      <t>15</t>
    </r>
    <r>
      <rPr>
        <sz val="12"/>
        <color rgb="FF000000"/>
        <rFont val="標楷體"/>
        <family val="4"/>
        <charset val="136"/>
      </rPr>
      <t>歲</t>
    </r>
  </si>
  <si>
    <r>
      <t>16</t>
    </r>
    <r>
      <rPr>
        <sz val="12"/>
        <color rgb="FF000000"/>
        <rFont val="標楷體"/>
        <family val="4"/>
        <charset val="136"/>
      </rPr>
      <t>歲</t>
    </r>
  </si>
  <si>
    <r>
      <t>17</t>
    </r>
    <r>
      <rPr>
        <sz val="12"/>
        <color rgb="FF000000"/>
        <rFont val="標楷體"/>
        <family val="4"/>
        <charset val="136"/>
      </rPr>
      <t>歲</t>
    </r>
  </si>
  <si>
    <r>
      <rPr>
        <sz val="12"/>
        <color rgb="FF000000"/>
        <rFont val="標楷體"/>
        <family val="4"/>
        <charset val="136"/>
      </rPr>
      <t>資料來源：勞動部</t>
    </r>
  </si>
  <si>
    <r>
      <t>2022</t>
    </r>
    <r>
      <rPr>
        <sz val="12"/>
        <color rgb="FF000000"/>
        <rFont val="標楷體"/>
        <family val="4"/>
        <charset val="136"/>
      </rPr>
      <t>年</t>
    </r>
  </si>
  <si>
    <r>
      <t>2021</t>
    </r>
    <r>
      <rPr>
        <sz val="12"/>
        <color rgb="FF000000"/>
        <rFont val="標楷體"/>
        <family val="4"/>
        <charset val="136"/>
      </rPr>
      <t>年</t>
    </r>
  </si>
  <si>
    <r>
      <rPr>
        <sz val="12"/>
        <color rgb="FF000000"/>
        <rFont val="標楷體"/>
        <family val="4"/>
        <charset val="136"/>
      </rPr>
      <t>年別</t>
    </r>
  </si>
  <si>
    <r>
      <rPr>
        <sz val="12"/>
        <color rgb="FF000000"/>
        <rFont val="標楷體"/>
        <family val="4"/>
        <charset val="136"/>
      </rPr>
      <t>參訓身分</t>
    </r>
  </si>
  <si>
    <r>
      <rPr>
        <sz val="12"/>
        <color rgb="FF000000"/>
        <rFont val="標楷體"/>
        <family val="4"/>
        <charset val="136"/>
      </rPr>
      <t>小計</t>
    </r>
  </si>
  <si>
    <r>
      <rPr>
        <sz val="12"/>
        <color rgb="FF000000"/>
        <rFont val="標楷體"/>
        <family val="4"/>
        <charset val="136"/>
      </rPr>
      <t>性別</t>
    </r>
  </si>
  <si>
    <r>
      <rPr>
        <sz val="16"/>
        <color rgb="FF000000"/>
        <rFont val="標楷體"/>
        <family val="4"/>
        <charset val="136"/>
      </rPr>
      <t>弱勢青少年就業服務執行情形</t>
    </r>
  </si>
  <si>
    <r>
      <rPr>
        <sz val="12"/>
        <color rgb="FF000000"/>
        <rFont val="標楷體"/>
        <family val="4"/>
        <charset val="136"/>
      </rPr>
      <t>單位：人</t>
    </r>
  </si>
  <si>
    <r>
      <rPr>
        <sz val="12"/>
        <color rgb="FF000000"/>
        <rFont val="標楷體"/>
        <family val="4"/>
        <charset val="136"/>
      </rPr>
      <t>提供就業服務人數</t>
    </r>
  </si>
  <si>
    <r>
      <rPr>
        <sz val="12"/>
        <color rgb="FF000000"/>
        <rFont val="標楷體"/>
        <family val="4"/>
        <charset val="136"/>
      </rPr>
      <t>推介就業人數</t>
    </r>
  </si>
  <si>
    <r>
      <rPr>
        <sz val="12"/>
        <color rgb="FF000000"/>
        <rFont val="標楷體"/>
        <family val="4"/>
        <charset val="136"/>
      </rPr>
      <t>資料來源：勞動部。</t>
    </r>
  </si>
  <si>
    <r>
      <rPr>
        <sz val="12"/>
        <color rgb="FF000000"/>
        <rFont val="標楷體"/>
        <family val="4"/>
        <charset val="136"/>
      </rPr>
      <t>說　　明：弱勢青少年係指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標楷體"/>
        <family val="4"/>
        <charset val="136"/>
      </rPr>
      <t>歲以上未滿</t>
    </r>
    <r>
      <rPr>
        <sz val="12"/>
        <color rgb="FF000000"/>
        <rFont val="Times New Roman"/>
        <family val="1"/>
      </rPr>
      <t>24</t>
    </r>
    <r>
      <rPr>
        <sz val="12"/>
        <color rgb="FF000000"/>
        <rFont val="標楷體"/>
        <family val="4"/>
        <charset val="136"/>
      </rPr>
      <t>歲，國中畢業
　　　　　未升學未就業、偏遠地區或高危機高關懷者。</t>
    </r>
  </si>
  <si>
    <r>
      <rPr>
        <sz val="12"/>
        <color theme="1"/>
        <rFont val="標楷體"/>
        <family val="4"/>
        <charset val="136"/>
      </rPr>
      <t>說　　明：本表係依據勞動部</t>
    </r>
    <r>
      <rPr>
        <sz val="12"/>
        <color theme="1"/>
        <rFont val="Times New Roman"/>
        <family val="1"/>
      </rPr>
      <t>2019</t>
    </r>
    <r>
      <rPr>
        <sz val="12"/>
        <color theme="1"/>
        <rFont val="標楷體"/>
        <family val="4"/>
        <charset val="136"/>
      </rPr>
      <t>年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>日公告之「認定</t>
    </r>
    <r>
      <rPr>
        <sz val="12"/>
        <color theme="1"/>
        <rFont val="Times New Roman"/>
        <family val="1"/>
      </rPr>
      <t>15</t>
    </r>
    <r>
      <rPr>
        <sz val="12"/>
        <color theme="1"/>
        <rFont val="標楷體"/>
        <family val="4"/>
        <charset val="136"/>
      </rPr>
      <t>歲以上未滿</t>
    </r>
    <r>
      <rPr>
        <sz val="12"/>
        <color theme="1"/>
        <rFont val="Times New Roman"/>
        <family val="1"/>
      </rPr>
      <t>18</t>
    </r>
    <r>
      <rPr>
        <sz val="12"/>
        <color theme="1"/>
        <rFont val="標楷體"/>
        <family val="4"/>
        <charset val="136"/>
      </rPr>
      <t>歲未就學未就業少年為
          就業服務法第</t>
    </r>
    <r>
      <rPr>
        <sz val="12"/>
        <color theme="1"/>
        <rFont val="Times New Roman"/>
        <family val="1"/>
      </rPr>
      <t>24</t>
    </r>
    <r>
      <rPr>
        <sz val="12"/>
        <color theme="1"/>
        <rFont val="標楷體"/>
        <family val="4"/>
        <charset val="136"/>
      </rPr>
      <t>條第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項第</t>
    </r>
    <r>
      <rPr>
        <sz val="12"/>
        <color theme="1"/>
        <rFont val="Times New Roman"/>
        <family val="1"/>
      </rPr>
      <t>10</t>
    </r>
    <r>
      <rPr>
        <sz val="12"/>
        <color theme="1"/>
        <rFont val="標楷體"/>
        <family val="4"/>
        <charset val="136"/>
      </rPr>
      <t>款所定人員」</t>
    </r>
    <phoneticPr fontId="20" type="noConversion"/>
  </si>
  <si>
    <r>
      <rPr>
        <sz val="12"/>
        <rFont val="標楷體"/>
        <family val="4"/>
        <charset val="136"/>
      </rPr>
      <t>說　　明：本表係依據勞動部</t>
    </r>
    <r>
      <rPr>
        <sz val="12"/>
        <rFont val="Times New Roman"/>
        <family val="1"/>
      </rPr>
      <t>2019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5</t>
    </r>
    <r>
      <rPr>
        <sz val="12"/>
        <rFont val="標楷體"/>
        <family val="4"/>
        <charset val="136"/>
      </rPr>
      <t>日公告之「認定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歲以上未滿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歲未就學未就業少年為
          就業服務法第</t>
    </r>
    <r>
      <rPr>
        <sz val="12"/>
        <rFont val="Times New Roman"/>
        <family val="1"/>
      </rPr>
      <t>24</t>
    </r>
    <r>
      <rPr>
        <sz val="12"/>
        <rFont val="標楷體"/>
        <family val="4"/>
        <charset val="136"/>
      </rPr>
      <t>條第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項第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款所定人員」</t>
    </r>
    <phoneticPr fontId="20" type="noConversion"/>
  </si>
  <si>
    <r>
      <rPr>
        <sz val="12"/>
        <color rgb="FF000000"/>
        <rFont val="標楷體"/>
        <family val="4"/>
        <charset val="136"/>
      </rPr>
      <t>說　　明：本表係依據勞動部</t>
    </r>
    <r>
      <rPr>
        <sz val="12"/>
        <color rgb="FF000000"/>
        <rFont val="Times New Roman"/>
        <family val="1"/>
      </rPr>
      <t>2019</t>
    </r>
    <r>
      <rPr>
        <sz val="12"/>
        <color rgb="FF000000"/>
        <rFont val="標楷體"/>
        <family val="4"/>
        <charset val="136"/>
      </rPr>
      <t>年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日公告之「認定</t>
    </r>
    <r>
      <rPr>
        <sz val="12"/>
        <color rgb="FF000000"/>
        <rFont val="Times New Roman"/>
        <family val="1"/>
      </rPr>
      <t>15</t>
    </r>
    <r>
      <rPr>
        <sz val="12"/>
        <color rgb="FF000000"/>
        <rFont val="標楷體"/>
        <family val="4"/>
        <charset val="136"/>
      </rPr>
      <t>歲以上未滿</t>
    </r>
    <r>
      <rPr>
        <sz val="12"/>
        <color rgb="FF000000"/>
        <rFont val="Times New Roman"/>
        <family val="1"/>
      </rPr>
      <t>18</t>
    </r>
    <r>
      <rPr>
        <sz val="12"/>
        <color rgb="FF000000"/>
        <rFont val="標楷體"/>
        <family val="4"/>
        <charset val="136"/>
      </rPr>
      <t>歲未就學未就業少年為
          就業服務法第</t>
    </r>
    <r>
      <rPr>
        <sz val="12"/>
        <color rgb="FF000000"/>
        <rFont val="Times New Roman"/>
        <family val="1"/>
      </rPr>
      <t>24</t>
    </r>
    <r>
      <rPr>
        <sz val="12"/>
        <color rgb="FF000000"/>
        <rFont val="標楷體"/>
        <family val="4"/>
        <charset val="136"/>
      </rPr>
      <t>條第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項第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款所定人員」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</si>
</sst>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 &quot;#,##0.00&quot; &quot;;&quot;-&quot;#,##0.00&quot; &quot;;&quot;-&quot;00&quot; &quot;;&quot; &quot;@&quot; &quot;"/>
    <numFmt numFmtId="177" formatCode="&quot; &quot;0&quot; &quot;;&quot;-&quot;0&quot; &quot;;&quot; - &quot;;&quot; &quot;@&quot; &quot;"/>
    <numFmt numFmtId="178" formatCode="&quot; &quot;0&quot; &quot;;&quot;-&quot;0&quot; &quot;;&quot;-&quot;00&quot; &quot;;&quot; &quot;@&quot; &quot;"/>
    <numFmt numFmtId="179" formatCode="[$NT$-404]#,##0.00;[Red]&quot;-&quot;[$NT$-404]#,##0.00"/>
  </numFmts>
  <fonts count="3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PMingLiu"/>
      <family val="1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6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6"/>
      <name val="標楷體"/>
      <family val="4"/>
      <charset val="136"/>
    </font>
    <font>
      <sz val="16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4"/>
      <charset val="136"/>
    </font>
    <font>
      <sz val="12"/>
      <name val="Times New Roman"/>
      <family val="4"/>
      <charset val="136"/>
    </font>
    <font>
      <sz val="12"/>
      <color rgb="FF000000"/>
      <name val="Times New Roman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2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0" fontId="2" fillId="0" borderId="0" applyNumberFormat="0" applyBorder="0" applyProtection="0"/>
    <xf numFmtId="0" fontId="3" fillId="0" borderId="0" applyNumberFormat="0" applyBorder="0" applyProtection="0">
      <alignment vertical="center"/>
    </xf>
    <xf numFmtId="0" fontId="4" fillId="2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3" fillId="4" borderId="0" applyNumberFormat="0" applyBorder="0" applyProtection="0">
      <alignment vertical="center"/>
    </xf>
    <xf numFmtId="0" fontId="5" fillId="5" borderId="0" applyNumberFormat="0" applyBorder="0" applyProtection="0">
      <alignment vertical="center"/>
    </xf>
    <xf numFmtId="0" fontId="6" fillId="6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7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8" borderId="0" applyNumberFormat="0" applyBorder="0" applyProtection="0">
      <alignment vertical="center"/>
    </xf>
    <xf numFmtId="0" fontId="13" fillId="8" borderId="1" applyNumberFormat="0" applyProtection="0">
      <alignment vertical="center"/>
    </xf>
    <xf numFmtId="0" fontId="14" fillId="0" borderId="0" applyNumberFormat="0" applyBorder="0" applyProtection="0">
      <alignment vertical="center"/>
    </xf>
    <xf numFmtId="179" fontId="15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5" fillId="0" borderId="0" applyNumberFormat="0" applyBorder="0" applyProtection="0">
      <alignment vertical="center"/>
    </xf>
  </cellStyleXfs>
  <cellXfs count="83">
    <xf numFmtId="0" fontId="0" fillId="0" borderId="0" xfId="0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horizontal="right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177" fontId="19" fillId="0" borderId="3" xfId="0" applyNumberFormat="1" applyFont="1" applyFill="1" applyBorder="1" applyAlignment="1">
      <alignment horizontal="right" vertical="center" wrapText="1"/>
    </xf>
    <xf numFmtId="177" fontId="19" fillId="0" borderId="0" xfId="0" applyNumberFormat="1" applyFont="1">
      <alignment vertical="center"/>
    </xf>
    <xf numFmtId="0" fontId="19" fillId="0" borderId="3" xfId="0" applyFont="1" applyFill="1" applyBorder="1" applyAlignment="1">
      <alignment horizontal="left" vertical="center" wrapText="1" indent="1"/>
    </xf>
    <xf numFmtId="0" fontId="19" fillId="0" borderId="3" xfId="0" applyFont="1" applyFill="1" applyBorder="1" applyAlignment="1">
      <alignment horizontal="left" vertical="center" wrapText="1" indent="2"/>
    </xf>
    <xf numFmtId="0" fontId="19" fillId="0" borderId="0" xfId="0" applyFont="1" applyAlignment="1">
      <alignment horizontal="center" vertical="top"/>
    </xf>
    <xf numFmtId="0" fontId="19" fillId="0" borderId="3" xfId="0" applyFont="1" applyBorder="1" applyAlignment="1">
      <alignment horizontal="center" vertical="center" wrapText="1"/>
    </xf>
    <xf numFmtId="0" fontId="19" fillId="9" borderId="3" xfId="0" applyFont="1" applyFill="1" applyBorder="1" applyAlignment="1">
      <alignment horizontal="center" vertical="center" wrapText="1"/>
    </xf>
    <xf numFmtId="177" fontId="19" fillId="0" borderId="3" xfId="1" applyNumberFormat="1" applyFont="1" applyFill="1" applyBorder="1" applyAlignment="1" applyProtection="1">
      <alignment horizontal="right" vertical="center" wrapText="1"/>
    </xf>
    <xf numFmtId="0" fontId="17" fillId="0" borderId="0" xfId="2" applyFont="1" applyFill="1" applyAlignment="1" applyProtection="1">
      <alignment vertical="center"/>
    </xf>
    <xf numFmtId="0" fontId="19" fillId="0" borderId="2" xfId="2" applyFont="1" applyFill="1" applyBorder="1" applyAlignment="1" applyProtection="1">
      <alignment horizontal="center" vertical="center"/>
    </xf>
    <xf numFmtId="0" fontId="19" fillId="0" borderId="2" xfId="2" applyFont="1" applyFill="1" applyBorder="1" applyAlignment="1" applyProtection="1">
      <alignment vertical="center"/>
    </xf>
    <xf numFmtId="0" fontId="19" fillId="0" borderId="0" xfId="2" applyFont="1" applyFill="1" applyAlignment="1" applyProtection="1">
      <alignment horizontal="right"/>
    </xf>
    <xf numFmtId="0" fontId="19" fillId="0" borderId="0" xfId="2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9" fillId="0" borderId="4" xfId="2" applyFont="1" applyFill="1" applyBorder="1" applyAlignment="1" applyProtection="1">
      <alignment horizontal="center" vertical="center"/>
    </xf>
    <xf numFmtId="0" fontId="19" fillId="0" borderId="4" xfId="2" applyFont="1" applyFill="1" applyBorder="1" applyAlignment="1" applyProtection="1">
      <alignment horizontal="center" vertical="center" wrapText="1"/>
    </xf>
    <xf numFmtId="0" fontId="19" fillId="0" borderId="5" xfId="2" applyFont="1" applyFill="1" applyBorder="1" applyAlignment="1" applyProtection="1">
      <alignment horizontal="center" vertical="center"/>
    </xf>
    <xf numFmtId="0" fontId="19" fillId="0" borderId="4" xfId="2" applyFont="1" applyFill="1" applyBorder="1" applyAlignment="1" applyProtection="1">
      <alignment horizontal="right" vertical="center"/>
    </xf>
    <xf numFmtId="0" fontId="19" fillId="0" borderId="2" xfId="2" applyFont="1" applyFill="1" applyBorder="1" applyAlignment="1" applyProtection="1">
      <alignment horizontal="right" vertical="center"/>
    </xf>
    <xf numFmtId="0" fontId="19" fillId="0" borderId="6" xfId="2" applyFont="1" applyFill="1" applyBorder="1" applyAlignment="1" applyProtection="1">
      <alignment horizontal="center" vertical="center"/>
    </xf>
    <xf numFmtId="0" fontId="19" fillId="0" borderId="3" xfId="2" applyFont="1" applyFill="1" applyBorder="1" applyAlignment="1" applyProtection="1">
      <alignment horizontal="right" vertical="center"/>
    </xf>
    <xf numFmtId="0" fontId="19" fillId="0" borderId="7" xfId="2" applyFont="1" applyFill="1" applyBorder="1" applyAlignment="1" applyProtection="1">
      <alignment horizontal="right" vertical="center"/>
    </xf>
    <xf numFmtId="0" fontId="19" fillId="0" borderId="8" xfId="2" applyFont="1" applyFill="1" applyBorder="1" applyAlignment="1" applyProtection="1">
      <alignment horizontal="left" vertical="top"/>
    </xf>
    <xf numFmtId="0" fontId="19" fillId="0" borderId="8" xfId="2" applyFont="1" applyFill="1" applyBorder="1" applyAlignment="1" applyProtection="1">
      <alignment vertical="top" wrapText="1"/>
    </xf>
    <xf numFmtId="0" fontId="19" fillId="0" borderId="0" xfId="2" applyFont="1" applyFill="1" applyAlignment="1" applyProtection="1">
      <alignment vertical="top" wrapText="1"/>
    </xf>
    <xf numFmtId="0" fontId="19" fillId="0" borderId="0" xfId="2" applyFont="1" applyFill="1" applyAlignment="1" applyProtection="1">
      <alignment horizontal="left" vertical="center" wrapText="1"/>
    </xf>
    <xf numFmtId="0" fontId="22" fillId="10" borderId="0" xfId="0" applyFont="1" applyFill="1">
      <alignment vertical="center"/>
    </xf>
    <xf numFmtId="0" fontId="24" fillId="10" borderId="0" xfId="0" applyFont="1" applyFill="1">
      <alignment vertical="center"/>
    </xf>
    <xf numFmtId="0" fontId="24" fillId="10" borderId="0" xfId="0" applyFont="1" applyFill="1" applyAlignment="1">
      <alignment vertical="top"/>
    </xf>
    <xf numFmtId="0" fontId="24" fillId="10" borderId="0" xfId="0" applyFont="1" applyFill="1" applyAlignment="1">
      <alignment horizontal="center" vertical="center"/>
    </xf>
    <xf numFmtId="0" fontId="24" fillId="10" borderId="0" xfId="0" applyFont="1" applyFill="1" applyAlignment="1"/>
    <xf numFmtId="0" fontId="24" fillId="10" borderId="0" xfId="0" applyFont="1" applyFill="1" applyAlignment="1">
      <alignment horizontal="right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left" vertical="center" wrapText="1"/>
    </xf>
    <xf numFmtId="177" fontId="24" fillId="10" borderId="3" xfId="0" applyNumberFormat="1" applyFont="1" applyFill="1" applyBorder="1" applyAlignment="1">
      <alignment horizontal="right" vertical="center" wrapText="1"/>
    </xf>
    <xf numFmtId="177" fontId="24" fillId="10" borderId="0" xfId="0" applyNumberFormat="1" applyFont="1" applyFill="1">
      <alignment vertical="center"/>
    </xf>
    <xf numFmtId="0" fontId="24" fillId="10" borderId="3" xfId="0" applyFont="1" applyFill="1" applyBorder="1" applyAlignment="1">
      <alignment horizontal="left" vertical="center" wrapText="1" indent="1"/>
    </xf>
    <xf numFmtId="0" fontId="24" fillId="10" borderId="3" xfId="0" applyFont="1" applyFill="1" applyBorder="1" applyAlignment="1">
      <alignment horizontal="left" vertical="center" wrapText="1" indent="2"/>
    </xf>
    <xf numFmtId="177" fontId="24" fillId="11" borderId="3" xfId="0" applyNumberFormat="1" applyFont="1" applyFill="1" applyBorder="1" applyAlignment="1">
      <alignment horizontal="right" vertical="center" wrapText="1"/>
    </xf>
    <xf numFmtId="0" fontId="24" fillId="10" borderId="0" xfId="0" applyFont="1" applyFill="1" applyAlignment="1">
      <alignment horizontal="center" vertical="top"/>
    </xf>
    <xf numFmtId="0" fontId="26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8" fillId="0" borderId="0" xfId="0" applyFont="1" applyFill="1" applyAlignment="1">
      <alignment vertical="top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/>
    <xf numFmtId="0" fontId="28" fillId="0" borderId="0" xfId="0" applyFont="1" applyFill="1" applyAlignment="1">
      <alignment horizontal="right"/>
    </xf>
    <xf numFmtId="0" fontId="28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 wrapText="1"/>
    </xf>
    <xf numFmtId="177" fontId="28" fillId="0" borderId="3" xfId="0" applyNumberFormat="1" applyFont="1" applyFill="1" applyBorder="1" applyAlignment="1">
      <alignment horizontal="right" vertical="center" wrapText="1"/>
    </xf>
    <xf numFmtId="177" fontId="28" fillId="0" borderId="0" xfId="0" applyNumberFormat="1" applyFont="1" applyFill="1">
      <alignment vertical="center"/>
    </xf>
    <xf numFmtId="0" fontId="28" fillId="0" borderId="3" xfId="0" applyFont="1" applyFill="1" applyBorder="1" applyAlignment="1">
      <alignment horizontal="left" vertical="center" wrapText="1" indent="1"/>
    </xf>
    <xf numFmtId="0" fontId="28" fillId="0" borderId="3" xfId="0" applyFont="1" applyFill="1" applyBorder="1" applyAlignment="1">
      <alignment horizontal="left" vertical="center" wrapText="1" indent="2"/>
    </xf>
    <xf numFmtId="0" fontId="28" fillId="0" borderId="0" xfId="0" applyFont="1" applyFill="1" applyAlignment="1">
      <alignment horizontal="center" vertical="top"/>
    </xf>
    <xf numFmtId="0" fontId="29" fillId="1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22" fillId="10" borderId="0" xfId="0" applyFont="1" applyFill="1" applyAlignment="1">
      <alignment horizontal="center" vertical="center" wrapText="1"/>
    </xf>
    <xf numFmtId="0" fontId="24" fillId="11" borderId="2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 wrapText="1"/>
    </xf>
    <xf numFmtId="0" fontId="26" fillId="0" borderId="0" xfId="0" applyFont="1" applyFill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17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8" fontId="19" fillId="0" borderId="3" xfId="1" applyNumberFormat="1" applyFont="1" applyFill="1" applyBorder="1" applyAlignment="1" applyProtection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8" fontId="19" fillId="0" borderId="3" xfId="1" applyNumberFormat="1" applyFont="1" applyFill="1" applyBorder="1" applyAlignment="1" applyProtection="1">
      <alignment horizontal="center" vertical="center" wrapText="1"/>
    </xf>
    <xf numFmtId="0" fontId="17" fillId="0" borderId="0" xfId="2" applyFont="1" applyFill="1" applyAlignment="1" applyProtection="1">
      <alignment horizontal="center" vertical="center"/>
    </xf>
    <xf numFmtId="0" fontId="19" fillId="0" borderId="0" xfId="2" applyFont="1" applyFill="1" applyAlignment="1" applyProtection="1">
      <alignment vertical="top" wrapText="1"/>
    </xf>
    <xf numFmtId="0" fontId="17" fillId="0" borderId="0" xfId="0" applyFont="1" applyFill="1" applyAlignment="1">
      <alignment horizontal="center" vertical="center"/>
    </xf>
  </cellXfs>
  <cellStyles count="22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Result2" xfId="18" xr:uid="{00000000-0005-0000-0000-00000F000000}"/>
    <cellStyle name="Status" xfId="19" xr:uid="{00000000-0005-0000-0000-000010000000}"/>
    <cellStyle name="Text" xfId="20" xr:uid="{00000000-0005-0000-0000-000011000000}"/>
    <cellStyle name="Warning" xfId="21" xr:uid="{00000000-0005-0000-0000-000012000000}"/>
    <cellStyle name="一般" xfId="0" builtinId="0" customBuiltin="1"/>
    <cellStyle name="一般 2" xfId="2" xr:uid="{00000000-0005-0000-0000-000014000000}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workbookViewId="0">
      <selection sqref="A1:M1"/>
    </sheetView>
  </sheetViews>
  <sheetFormatPr defaultRowHeight="15.75"/>
  <cols>
    <col min="1" max="1" width="16.25" style="38" customWidth="1"/>
    <col min="2" max="3" width="7" style="38" customWidth="1"/>
    <col min="4" max="13" width="5.75" style="36" customWidth="1"/>
    <col min="14" max="14" width="7.625" style="36" customWidth="1"/>
    <col min="15" max="1023" width="7.25" style="36" customWidth="1"/>
    <col min="1024" max="1024" width="8.125" style="36" customWidth="1"/>
    <col min="1025" max="1025" width="9" style="36" customWidth="1"/>
    <col min="1026" max="16384" width="9" style="36"/>
  </cols>
  <sheetData>
    <row r="1" spans="1:15" s="35" customFormat="1" ht="24.95" customHeight="1">
      <c r="A1" s="64" t="s">
        <v>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5" ht="24.95" customHeight="1">
      <c r="A2" s="36"/>
      <c r="B2" s="36"/>
      <c r="C2" s="36"/>
      <c r="F2" s="65" t="s">
        <v>2</v>
      </c>
      <c r="G2" s="65"/>
      <c r="H2" s="65"/>
      <c r="I2" s="65"/>
      <c r="L2" s="39"/>
      <c r="M2" s="40" t="s">
        <v>3</v>
      </c>
    </row>
    <row r="3" spans="1:15" ht="20.25" customHeight="1">
      <c r="A3" s="66" t="s">
        <v>4</v>
      </c>
      <c r="B3" s="66" t="s">
        <v>5</v>
      </c>
      <c r="C3" s="66"/>
      <c r="D3" s="66" t="s">
        <v>6</v>
      </c>
      <c r="E3" s="66"/>
      <c r="F3" s="66"/>
      <c r="G3" s="66"/>
      <c r="H3" s="66"/>
      <c r="I3" s="66"/>
      <c r="J3" s="66"/>
      <c r="K3" s="66"/>
      <c r="L3" s="66"/>
      <c r="M3" s="66"/>
    </row>
    <row r="4" spans="1:15" ht="20.25" customHeight="1">
      <c r="A4" s="66"/>
      <c r="B4" s="66"/>
      <c r="C4" s="66"/>
      <c r="D4" s="66" t="s">
        <v>7</v>
      </c>
      <c r="E4" s="66"/>
      <c r="F4" s="66" t="s">
        <v>8</v>
      </c>
      <c r="G4" s="66"/>
      <c r="H4" s="66" t="s">
        <v>9</v>
      </c>
      <c r="I4" s="66"/>
      <c r="J4" s="66" t="s">
        <v>10</v>
      </c>
      <c r="K4" s="66"/>
      <c r="L4" s="66" t="s">
        <v>11</v>
      </c>
      <c r="M4" s="66"/>
    </row>
    <row r="5" spans="1:15" ht="45" customHeight="1">
      <c r="A5" s="66"/>
      <c r="B5" s="41" t="s">
        <v>12</v>
      </c>
      <c r="C5" s="41" t="s">
        <v>13</v>
      </c>
      <c r="D5" s="41" t="s">
        <v>12</v>
      </c>
      <c r="E5" s="41" t="s">
        <v>13</v>
      </c>
      <c r="F5" s="41" t="s">
        <v>12</v>
      </c>
      <c r="G5" s="41" t="s">
        <v>13</v>
      </c>
      <c r="H5" s="41" t="s">
        <v>12</v>
      </c>
      <c r="I5" s="41" t="s">
        <v>13</v>
      </c>
      <c r="J5" s="41" t="s">
        <v>12</v>
      </c>
      <c r="K5" s="41" t="s">
        <v>13</v>
      </c>
      <c r="L5" s="41" t="s">
        <v>12</v>
      </c>
      <c r="M5" s="41" t="s">
        <v>13</v>
      </c>
    </row>
    <row r="6" spans="1:15" ht="31.35" customHeight="1">
      <c r="A6" s="42" t="s">
        <v>14</v>
      </c>
      <c r="B6" s="43">
        <f>D6+F6+H6+J6+L6</f>
        <v>62</v>
      </c>
      <c r="C6" s="43">
        <f>E6+G6+I6+K6+M6</f>
        <v>47</v>
      </c>
      <c r="D6" s="43">
        <f t="shared" ref="D6:M6" si="0">D8+D9</f>
        <v>13</v>
      </c>
      <c r="E6" s="43">
        <f t="shared" si="0"/>
        <v>13</v>
      </c>
      <c r="F6" s="43">
        <f t="shared" si="0"/>
        <v>19</v>
      </c>
      <c r="G6" s="43">
        <f t="shared" si="0"/>
        <v>14</v>
      </c>
      <c r="H6" s="43">
        <f t="shared" si="0"/>
        <v>9</v>
      </c>
      <c r="I6" s="43">
        <f t="shared" si="0"/>
        <v>9</v>
      </c>
      <c r="J6" s="43">
        <f t="shared" si="0"/>
        <v>12</v>
      </c>
      <c r="K6" s="43">
        <f t="shared" si="0"/>
        <v>4</v>
      </c>
      <c r="L6" s="43">
        <f t="shared" si="0"/>
        <v>9</v>
      </c>
      <c r="M6" s="43">
        <f t="shared" si="0"/>
        <v>7</v>
      </c>
      <c r="N6" s="44"/>
      <c r="O6" s="44"/>
    </row>
    <row r="7" spans="1:15" ht="31.35" customHeight="1">
      <c r="A7" s="45" t="s">
        <v>15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4"/>
      <c r="O7" s="44"/>
    </row>
    <row r="8" spans="1:15" ht="31.35" customHeight="1">
      <c r="A8" s="46" t="s">
        <v>16</v>
      </c>
      <c r="B8" s="43">
        <f>D8+F8+H8+J8+L8</f>
        <v>9</v>
      </c>
      <c r="C8" s="43">
        <f>E8+G8+I8+K8+M8</f>
        <v>11</v>
      </c>
      <c r="D8" s="47">
        <v>3</v>
      </c>
      <c r="E8" s="47">
        <v>3</v>
      </c>
      <c r="F8" s="47">
        <v>2</v>
      </c>
      <c r="G8" s="47">
        <v>3</v>
      </c>
      <c r="H8" s="47">
        <v>1</v>
      </c>
      <c r="I8" s="47">
        <v>1</v>
      </c>
      <c r="J8" s="47">
        <v>0</v>
      </c>
      <c r="K8" s="47">
        <v>0</v>
      </c>
      <c r="L8" s="47">
        <v>3</v>
      </c>
      <c r="M8" s="47">
        <v>4</v>
      </c>
      <c r="N8" s="44"/>
      <c r="O8" s="44"/>
    </row>
    <row r="9" spans="1:15" ht="31.35" customHeight="1">
      <c r="A9" s="46" t="s">
        <v>17</v>
      </c>
      <c r="B9" s="43">
        <f>D9+F9+H9+J9+L9</f>
        <v>53</v>
      </c>
      <c r="C9" s="43">
        <f>E9+G9+I9+K9+M9</f>
        <v>36</v>
      </c>
      <c r="D9" s="47">
        <v>10</v>
      </c>
      <c r="E9" s="47">
        <v>10</v>
      </c>
      <c r="F9" s="47">
        <v>17</v>
      </c>
      <c r="G9" s="47">
        <v>11</v>
      </c>
      <c r="H9" s="47">
        <v>8</v>
      </c>
      <c r="I9" s="47">
        <v>8</v>
      </c>
      <c r="J9" s="47">
        <v>12</v>
      </c>
      <c r="K9" s="47">
        <v>4</v>
      </c>
      <c r="L9" s="47">
        <v>6</v>
      </c>
      <c r="M9" s="47">
        <v>3</v>
      </c>
      <c r="N9" s="44"/>
      <c r="O9" s="44"/>
    </row>
    <row r="10" spans="1:15" ht="31.35" customHeight="1">
      <c r="A10" s="45" t="s">
        <v>18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4"/>
      <c r="O10" s="44"/>
    </row>
    <row r="11" spans="1:15" ht="31.35" customHeight="1">
      <c r="A11" s="46" t="s">
        <v>19</v>
      </c>
      <c r="B11" s="43">
        <f>D11+F11+H11+J11+L11</f>
        <v>37</v>
      </c>
      <c r="C11" s="43">
        <f>E11+G11+I11+K11+M11</f>
        <v>31</v>
      </c>
      <c r="D11" s="47">
        <v>9</v>
      </c>
      <c r="E11" s="47">
        <v>8</v>
      </c>
      <c r="F11" s="47">
        <v>9</v>
      </c>
      <c r="G11" s="47">
        <v>8</v>
      </c>
      <c r="H11" s="47">
        <v>7</v>
      </c>
      <c r="I11" s="47">
        <v>7</v>
      </c>
      <c r="J11" s="47">
        <v>8</v>
      </c>
      <c r="K11" s="47">
        <v>4</v>
      </c>
      <c r="L11" s="47">
        <v>4</v>
      </c>
      <c r="M11" s="47">
        <v>4</v>
      </c>
      <c r="N11" s="44"/>
      <c r="O11" s="44"/>
    </row>
    <row r="12" spans="1:15" ht="31.35" customHeight="1">
      <c r="A12" s="46" t="s">
        <v>20</v>
      </c>
      <c r="B12" s="43">
        <f>D12+F12+H12+J12+L12</f>
        <v>25</v>
      </c>
      <c r="C12" s="43">
        <f>E12+G12+I12+K12+M12</f>
        <v>16</v>
      </c>
      <c r="D12" s="47">
        <v>4</v>
      </c>
      <c r="E12" s="47">
        <v>5</v>
      </c>
      <c r="F12" s="47">
        <v>10</v>
      </c>
      <c r="G12" s="47">
        <v>6</v>
      </c>
      <c r="H12" s="47">
        <v>2</v>
      </c>
      <c r="I12" s="47">
        <v>2</v>
      </c>
      <c r="J12" s="47">
        <v>4</v>
      </c>
      <c r="K12" s="47">
        <v>0</v>
      </c>
      <c r="L12" s="47">
        <v>5</v>
      </c>
      <c r="M12" s="47">
        <v>3</v>
      </c>
      <c r="N12" s="44"/>
      <c r="O12" s="44"/>
    </row>
    <row r="13" spans="1:15" ht="31.35" customHeight="1">
      <c r="A13" s="45" t="s">
        <v>21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4"/>
      <c r="O13" s="44"/>
    </row>
    <row r="14" spans="1:15" ht="31.35" customHeight="1">
      <c r="A14" s="46" t="s">
        <v>22</v>
      </c>
      <c r="B14" s="43">
        <f t="shared" ref="B14:C16" si="1">D14+F14+H14+J14+L14</f>
        <v>11</v>
      </c>
      <c r="C14" s="43">
        <f t="shared" si="1"/>
        <v>9</v>
      </c>
      <c r="D14" s="47">
        <v>2</v>
      </c>
      <c r="E14" s="47">
        <v>1</v>
      </c>
      <c r="F14" s="47">
        <v>4</v>
      </c>
      <c r="G14" s="47">
        <v>3</v>
      </c>
      <c r="H14" s="47">
        <v>1</v>
      </c>
      <c r="I14" s="47">
        <v>1</v>
      </c>
      <c r="J14" s="47">
        <v>3</v>
      </c>
      <c r="K14" s="47">
        <v>2</v>
      </c>
      <c r="L14" s="47">
        <v>1</v>
      </c>
      <c r="M14" s="47">
        <v>2</v>
      </c>
      <c r="N14" s="44"/>
      <c r="O14" s="44"/>
    </row>
    <row r="15" spans="1:15" ht="31.35" customHeight="1">
      <c r="A15" s="46" t="s">
        <v>23</v>
      </c>
      <c r="B15" s="43">
        <f t="shared" si="1"/>
        <v>30</v>
      </c>
      <c r="C15" s="43">
        <f t="shared" si="1"/>
        <v>22</v>
      </c>
      <c r="D15" s="47">
        <v>3</v>
      </c>
      <c r="E15" s="47">
        <v>5</v>
      </c>
      <c r="F15" s="47">
        <v>10</v>
      </c>
      <c r="G15" s="47">
        <v>6</v>
      </c>
      <c r="H15" s="47">
        <v>6</v>
      </c>
      <c r="I15" s="47">
        <v>7</v>
      </c>
      <c r="J15" s="47">
        <v>8</v>
      </c>
      <c r="K15" s="47">
        <v>2</v>
      </c>
      <c r="L15" s="47">
        <v>3</v>
      </c>
      <c r="M15" s="47">
        <v>2</v>
      </c>
      <c r="N15" s="44"/>
      <c r="O15" s="44"/>
    </row>
    <row r="16" spans="1:15" ht="31.35" customHeight="1">
      <c r="A16" s="46" t="s">
        <v>24</v>
      </c>
      <c r="B16" s="43">
        <f t="shared" si="1"/>
        <v>21</v>
      </c>
      <c r="C16" s="43">
        <f t="shared" si="1"/>
        <v>16</v>
      </c>
      <c r="D16" s="47">
        <v>8</v>
      </c>
      <c r="E16" s="47">
        <v>7</v>
      </c>
      <c r="F16" s="47">
        <v>5</v>
      </c>
      <c r="G16" s="47">
        <v>5</v>
      </c>
      <c r="H16" s="47">
        <v>2</v>
      </c>
      <c r="I16" s="47">
        <v>1</v>
      </c>
      <c r="J16" s="47">
        <v>1</v>
      </c>
      <c r="K16" s="47">
        <v>0</v>
      </c>
      <c r="L16" s="47">
        <v>5</v>
      </c>
      <c r="M16" s="47">
        <v>3</v>
      </c>
      <c r="N16" s="44"/>
      <c r="O16" s="44"/>
    </row>
    <row r="17" spans="1:13" s="37" customFormat="1" ht="16.5">
      <c r="A17" s="37" t="s">
        <v>25</v>
      </c>
    </row>
    <row r="18" spans="1:13" s="37" customFormat="1" ht="33.75" customHeight="1">
      <c r="A18" s="62" t="s">
        <v>88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s="37" customFormat="1">
      <c r="A19" s="48"/>
      <c r="B19" s="48"/>
      <c r="C19" s="48"/>
    </row>
    <row r="20" spans="1:13" s="37" customFormat="1">
      <c r="A20" s="48"/>
      <c r="B20" s="48"/>
      <c r="C20" s="48"/>
    </row>
  </sheetData>
  <mergeCells count="11">
    <mergeCell ref="A18:M18"/>
    <mergeCell ref="A1:M1"/>
    <mergeCell ref="F2:I2"/>
    <mergeCell ref="A3:A5"/>
    <mergeCell ref="B3:C4"/>
    <mergeCell ref="D3:M3"/>
    <mergeCell ref="D4:E4"/>
    <mergeCell ref="F4:G4"/>
    <mergeCell ref="H4:I4"/>
    <mergeCell ref="J4:K4"/>
    <mergeCell ref="L4:M4"/>
  </mergeCells>
  <phoneticPr fontId="20" type="noConversion"/>
  <pageMargins left="0" right="0" top="0.138976377952756" bottom="0.138976377952756" header="0" footer="0"/>
  <pageSetup paperSize="9" fitToWidth="0" fitToHeight="0" pageOrder="overThenDown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workbookViewId="0">
      <selection sqref="A1:M1"/>
    </sheetView>
  </sheetViews>
  <sheetFormatPr defaultRowHeight="15.75"/>
  <cols>
    <col min="1" max="1" width="16.25" style="52" customWidth="1"/>
    <col min="2" max="3" width="7" style="52" customWidth="1"/>
    <col min="4" max="13" width="5.75" style="50" customWidth="1"/>
    <col min="14" max="14" width="7.625" style="50" customWidth="1"/>
    <col min="15" max="1023" width="7.25" style="50" customWidth="1"/>
    <col min="1024" max="1024" width="8.125" style="50" customWidth="1"/>
    <col min="1025" max="1025" width="9" style="50" customWidth="1"/>
    <col min="1026" max="16384" width="9" style="50"/>
  </cols>
  <sheetData>
    <row r="1" spans="1:15" s="49" customFormat="1" ht="24.95" customHeight="1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24.95" customHeight="1">
      <c r="A2" s="50"/>
      <c r="B2" s="50"/>
      <c r="C2" s="50"/>
      <c r="F2" s="69" t="s">
        <v>27</v>
      </c>
      <c r="G2" s="69"/>
      <c r="H2" s="69"/>
      <c r="I2" s="69"/>
      <c r="L2" s="53"/>
      <c r="M2" s="54" t="s">
        <v>28</v>
      </c>
    </row>
    <row r="3" spans="1:15" ht="20.25" customHeight="1">
      <c r="A3" s="70" t="s">
        <v>29</v>
      </c>
      <c r="B3" s="70" t="s">
        <v>30</v>
      </c>
      <c r="C3" s="70"/>
      <c r="D3" s="70" t="s">
        <v>31</v>
      </c>
      <c r="E3" s="70"/>
      <c r="F3" s="70"/>
      <c r="G3" s="70"/>
      <c r="H3" s="70"/>
      <c r="I3" s="70"/>
      <c r="J3" s="70"/>
      <c r="K3" s="70"/>
      <c r="L3" s="70"/>
      <c r="M3" s="70"/>
    </row>
    <row r="4" spans="1:15" ht="20.25" customHeight="1">
      <c r="A4" s="70"/>
      <c r="B4" s="70"/>
      <c r="C4" s="70"/>
      <c r="D4" s="70" t="s">
        <v>32</v>
      </c>
      <c r="E4" s="70"/>
      <c r="F4" s="70" t="s">
        <v>33</v>
      </c>
      <c r="G4" s="70"/>
      <c r="H4" s="70" t="s">
        <v>34</v>
      </c>
      <c r="I4" s="70"/>
      <c r="J4" s="70" t="s">
        <v>35</v>
      </c>
      <c r="K4" s="70"/>
      <c r="L4" s="70" t="s">
        <v>36</v>
      </c>
      <c r="M4" s="70"/>
    </row>
    <row r="5" spans="1:15" ht="45" customHeight="1">
      <c r="A5" s="70"/>
      <c r="B5" s="55" t="s">
        <v>37</v>
      </c>
      <c r="C5" s="55" t="s">
        <v>38</v>
      </c>
      <c r="D5" s="55" t="s">
        <v>37</v>
      </c>
      <c r="E5" s="55" t="s">
        <v>38</v>
      </c>
      <c r="F5" s="55" t="s">
        <v>37</v>
      </c>
      <c r="G5" s="55" t="s">
        <v>38</v>
      </c>
      <c r="H5" s="55" t="s">
        <v>37</v>
      </c>
      <c r="I5" s="55" t="s">
        <v>38</v>
      </c>
      <c r="J5" s="55" t="s">
        <v>37</v>
      </c>
      <c r="K5" s="55" t="s">
        <v>38</v>
      </c>
      <c r="L5" s="55" t="s">
        <v>37</v>
      </c>
      <c r="M5" s="55" t="s">
        <v>38</v>
      </c>
    </row>
    <row r="6" spans="1:15" ht="31.35" customHeight="1">
      <c r="A6" s="56" t="s">
        <v>39</v>
      </c>
      <c r="B6" s="57">
        <f>D6+F6+H6+J6+L6</f>
        <v>107</v>
      </c>
      <c r="C6" s="57">
        <f>E6+G6+I6+K6+M6</f>
        <v>53</v>
      </c>
      <c r="D6" s="57">
        <f t="shared" ref="D6:M6" si="0">D8+D9</f>
        <v>13</v>
      </c>
      <c r="E6" s="57">
        <f t="shared" si="0"/>
        <v>10</v>
      </c>
      <c r="F6" s="57">
        <f t="shared" si="0"/>
        <v>30</v>
      </c>
      <c r="G6" s="57">
        <f t="shared" si="0"/>
        <v>17</v>
      </c>
      <c r="H6" s="57">
        <f t="shared" si="0"/>
        <v>27</v>
      </c>
      <c r="I6" s="57">
        <f t="shared" si="0"/>
        <v>14</v>
      </c>
      <c r="J6" s="57">
        <f t="shared" si="0"/>
        <v>28</v>
      </c>
      <c r="K6" s="57">
        <f t="shared" si="0"/>
        <v>9</v>
      </c>
      <c r="L6" s="57">
        <f t="shared" si="0"/>
        <v>9</v>
      </c>
      <c r="M6" s="57">
        <f t="shared" si="0"/>
        <v>3</v>
      </c>
      <c r="N6" s="58"/>
      <c r="O6" s="58"/>
    </row>
    <row r="7" spans="1:15" ht="31.35" customHeight="1">
      <c r="A7" s="59" t="s">
        <v>40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  <c r="O7" s="58"/>
    </row>
    <row r="8" spans="1:15" ht="31.35" customHeight="1">
      <c r="A8" s="60" t="s">
        <v>41</v>
      </c>
      <c r="B8" s="57">
        <f>D8+F8+H8+J8+L8</f>
        <v>10</v>
      </c>
      <c r="C8" s="57">
        <f>E8+G8+I8+K8+M8</f>
        <v>6</v>
      </c>
      <c r="D8" s="57">
        <v>3</v>
      </c>
      <c r="E8" s="57">
        <v>2</v>
      </c>
      <c r="F8" s="57">
        <v>3</v>
      </c>
      <c r="G8" s="57">
        <v>3</v>
      </c>
      <c r="H8" s="57">
        <v>1</v>
      </c>
      <c r="I8" s="57">
        <v>0</v>
      </c>
      <c r="J8" s="57">
        <v>1</v>
      </c>
      <c r="K8" s="57">
        <v>1</v>
      </c>
      <c r="L8" s="57">
        <v>2</v>
      </c>
      <c r="M8" s="57">
        <v>0</v>
      </c>
      <c r="N8" s="58"/>
      <c r="O8" s="58"/>
    </row>
    <row r="9" spans="1:15" ht="31.35" customHeight="1">
      <c r="A9" s="60" t="s">
        <v>42</v>
      </c>
      <c r="B9" s="57">
        <f>D9+F9+H9+J9+L9</f>
        <v>97</v>
      </c>
      <c r="C9" s="57">
        <f>E9+G9+I9+K9+M9</f>
        <v>47</v>
      </c>
      <c r="D9" s="57">
        <v>10</v>
      </c>
      <c r="E9" s="57">
        <v>8</v>
      </c>
      <c r="F9" s="57">
        <v>27</v>
      </c>
      <c r="G9" s="57">
        <v>14</v>
      </c>
      <c r="H9" s="57">
        <v>26</v>
      </c>
      <c r="I9" s="57">
        <v>14</v>
      </c>
      <c r="J9" s="57">
        <v>27</v>
      </c>
      <c r="K9" s="57">
        <v>8</v>
      </c>
      <c r="L9" s="57">
        <v>7</v>
      </c>
      <c r="M9" s="57">
        <v>3</v>
      </c>
      <c r="N9" s="58"/>
      <c r="O9" s="58"/>
    </row>
    <row r="10" spans="1:15" ht="31.35" customHeight="1">
      <c r="A10" s="59" t="s">
        <v>43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8"/>
      <c r="O10" s="58"/>
    </row>
    <row r="11" spans="1:15" ht="31.35" customHeight="1">
      <c r="A11" s="60" t="s">
        <v>44</v>
      </c>
      <c r="B11" s="57">
        <f>D11+F11+H11+J11+L11</f>
        <v>69</v>
      </c>
      <c r="C11" s="57">
        <f>E11+G11+I11+K11+M11</f>
        <v>34</v>
      </c>
      <c r="D11" s="57">
        <v>7</v>
      </c>
      <c r="E11" s="57">
        <v>5</v>
      </c>
      <c r="F11" s="57">
        <v>19</v>
      </c>
      <c r="G11" s="57">
        <v>13</v>
      </c>
      <c r="H11" s="57">
        <v>18</v>
      </c>
      <c r="I11" s="57">
        <v>11</v>
      </c>
      <c r="J11" s="57">
        <v>22</v>
      </c>
      <c r="K11" s="57">
        <v>3</v>
      </c>
      <c r="L11" s="57">
        <v>3</v>
      </c>
      <c r="M11" s="57">
        <v>2</v>
      </c>
      <c r="N11" s="58"/>
      <c r="O11" s="58"/>
    </row>
    <row r="12" spans="1:15" ht="31.35" customHeight="1">
      <c r="A12" s="60" t="s">
        <v>45</v>
      </c>
      <c r="B12" s="57">
        <f>D12+F12+H12+J12+L12</f>
        <v>38</v>
      </c>
      <c r="C12" s="57">
        <f>E12+G12+I12+K12+M12</f>
        <v>19</v>
      </c>
      <c r="D12" s="57">
        <v>6</v>
      </c>
      <c r="E12" s="57">
        <v>5</v>
      </c>
      <c r="F12" s="57">
        <v>11</v>
      </c>
      <c r="G12" s="57">
        <v>4</v>
      </c>
      <c r="H12" s="57">
        <v>9</v>
      </c>
      <c r="I12" s="57">
        <v>3</v>
      </c>
      <c r="J12" s="57">
        <v>6</v>
      </c>
      <c r="K12" s="57">
        <v>6</v>
      </c>
      <c r="L12" s="57">
        <v>6</v>
      </c>
      <c r="M12" s="57">
        <v>1</v>
      </c>
      <c r="N12" s="58"/>
      <c r="O12" s="58"/>
    </row>
    <row r="13" spans="1:15" ht="31.35" customHeight="1">
      <c r="A13" s="59" t="s">
        <v>46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8"/>
      <c r="O13" s="58"/>
    </row>
    <row r="14" spans="1:15" ht="31.35" customHeight="1">
      <c r="A14" s="60" t="s">
        <v>47</v>
      </c>
      <c r="B14" s="57">
        <f t="shared" ref="B14:C16" si="1">D14+F14+H14+J14+L14</f>
        <v>21</v>
      </c>
      <c r="C14" s="57">
        <f t="shared" si="1"/>
        <v>2</v>
      </c>
      <c r="D14" s="57">
        <v>1</v>
      </c>
      <c r="E14" s="57">
        <v>0</v>
      </c>
      <c r="F14" s="57">
        <v>5</v>
      </c>
      <c r="G14" s="57">
        <v>0</v>
      </c>
      <c r="H14" s="57">
        <v>6</v>
      </c>
      <c r="I14" s="57">
        <v>2</v>
      </c>
      <c r="J14" s="57">
        <v>6</v>
      </c>
      <c r="K14" s="57">
        <v>0</v>
      </c>
      <c r="L14" s="57">
        <v>3</v>
      </c>
      <c r="M14" s="57">
        <v>0</v>
      </c>
      <c r="N14" s="58"/>
      <c r="O14" s="58"/>
    </row>
    <row r="15" spans="1:15" ht="31.35" customHeight="1">
      <c r="A15" s="60" t="s">
        <v>48</v>
      </c>
      <c r="B15" s="57">
        <f t="shared" si="1"/>
        <v>44</v>
      </c>
      <c r="C15" s="57">
        <f t="shared" si="1"/>
        <v>24</v>
      </c>
      <c r="D15" s="57">
        <v>5</v>
      </c>
      <c r="E15" s="57">
        <v>3</v>
      </c>
      <c r="F15" s="57">
        <v>15</v>
      </c>
      <c r="G15" s="57">
        <v>10</v>
      </c>
      <c r="H15" s="57">
        <v>9</v>
      </c>
      <c r="I15" s="57">
        <v>5</v>
      </c>
      <c r="J15" s="57">
        <v>12</v>
      </c>
      <c r="K15" s="57">
        <v>4</v>
      </c>
      <c r="L15" s="57">
        <v>3</v>
      </c>
      <c r="M15" s="57">
        <v>2</v>
      </c>
      <c r="N15" s="58"/>
      <c r="O15" s="58"/>
    </row>
    <row r="16" spans="1:15" ht="31.35" customHeight="1">
      <c r="A16" s="60" t="s">
        <v>49</v>
      </c>
      <c r="B16" s="57">
        <f t="shared" si="1"/>
        <v>42</v>
      </c>
      <c r="C16" s="57">
        <f t="shared" si="1"/>
        <v>27</v>
      </c>
      <c r="D16" s="57">
        <v>7</v>
      </c>
      <c r="E16" s="57">
        <v>7</v>
      </c>
      <c r="F16" s="57">
        <v>10</v>
      </c>
      <c r="G16" s="57">
        <v>7</v>
      </c>
      <c r="H16" s="57">
        <v>12</v>
      </c>
      <c r="I16" s="57">
        <v>7</v>
      </c>
      <c r="J16" s="57">
        <v>10</v>
      </c>
      <c r="K16" s="57">
        <v>5</v>
      </c>
      <c r="L16" s="57">
        <v>3</v>
      </c>
      <c r="M16" s="57">
        <v>1</v>
      </c>
      <c r="N16" s="58"/>
      <c r="O16" s="58"/>
    </row>
    <row r="17" spans="1:13" s="51" customFormat="1" ht="16.5">
      <c r="A17" s="51" t="s">
        <v>50</v>
      </c>
    </row>
    <row r="18" spans="1:13" s="51" customFormat="1" ht="40.5" customHeight="1">
      <c r="A18" s="67" t="s">
        <v>89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s="51" customFormat="1">
      <c r="A19" s="61"/>
      <c r="B19" s="61"/>
      <c r="C19" s="61"/>
    </row>
    <row r="20" spans="1:13" s="51" customFormat="1">
      <c r="A20" s="61"/>
      <c r="B20" s="61"/>
      <c r="C20" s="61"/>
    </row>
  </sheetData>
  <mergeCells count="11">
    <mergeCell ref="A18:M18"/>
    <mergeCell ref="A1:M1"/>
    <mergeCell ref="F2:I2"/>
    <mergeCell ref="A3:A5"/>
    <mergeCell ref="B3:C4"/>
    <mergeCell ref="D3:M3"/>
    <mergeCell ref="D4:E4"/>
    <mergeCell ref="F4:G4"/>
    <mergeCell ref="H4:I4"/>
    <mergeCell ref="J4:K4"/>
    <mergeCell ref="L4:M4"/>
  </mergeCells>
  <phoneticPr fontId="20" type="noConversion"/>
  <pageMargins left="0" right="0" top="0.138976377952756" bottom="0.138976377952756" header="0" footer="0"/>
  <pageSetup paperSize="0" fitToWidth="0" fitToHeight="0" pageOrder="overThenDown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0"/>
  <sheetViews>
    <sheetView workbookViewId="0">
      <selection sqref="A1:M1"/>
    </sheetView>
  </sheetViews>
  <sheetFormatPr defaultRowHeight="15.75"/>
  <cols>
    <col min="1" max="1" width="16.25" style="4" customWidth="1"/>
    <col min="2" max="3" width="7" style="4" customWidth="1"/>
    <col min="4" max="13" width="5.75" style="2" customWidth="1"/>
    <col min="14" max="14" width="7.625" style="2" customWidth="1"/>
    <col min="15" max="1023" width="7.25" style="2" customWidth="1"/>
    <col min="1024" max="1024" width="8.125" style="2" customWidth="1"/>
    <col min="1025" max="1025" width="9" style="2" customWidth="1"/>
    <col min="1026" max="16384" width="9" style="2"/>
  </cols>
  <sheetData>
    <row r="1" spans="1:15" s="1" customFormat="1" ht="24.95" customHeight="1">
      <c r="A1" s="72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24.95" customHeight="1">
      <c r="A2" s="2"/>
      <c r="B2" s="2"/>
      <c r="C2" s="2"/>
      <c r="F2" s="73" t="s">
        <v>52</v>
      </c>
      <c r="G2" s="73"/>
      <c r="H2" s="73"/>
      <c r="I2" s="73"/>
      <c r="L2" s="5"/>
      <c r="M2" s="6" t="s">
        <v>53</v>
      </c>
    </row>
    <row r="3" spans="1:15" ht="20.25" customHeight="1">
      <c r="A3" s="74" t="s">
        <v>54</v>
      </c>
      <c r="B3" s="74" t="s">
        <v>55</v>
      </c>
      <c r="C3" s="74"/>
      <c r="D3" s="74" t="s">
        <v>56</v>
      </c>
      <c r="E3" s="74"/>
      <c r="F3" s="74"/>
      <c r="G3" s="74"/>
      <c r="H3" s="74"/>
      <c r="I3" s="74"/>
      <c r="J3" s="74"/>
      <c r="K3" s="74"/>
      <c r="L3" s="74"/>
      <c r="M3" s="74"/>
    </row>
    <row r="4" spans="1:15" ht="20.25" customHeight="1">
      <c r="A4" s="74"/>
      <c r="B4" s="74"/>
      <c r="C4" s="74"/>
      <c r="D4" s="74" t="s">
        <v>57</v>
      </c>
      <c r="E4" s="74"/>
      <c r="F4" s="74" t="s">
        <v>58</v>
      </c>
      <c r="G4" s="74"/>
      <c r="H4" s="74" t="s">
        <v>59</v>
      </c>
      <c r="I4" s="74"/>
      <c r="J4" s="74" t="s">
        <v>60</v>
      </c>
      <c r="K4" s="74"/>
      <c r="L4" s="74" t="s">
        <v>61</v>
      </c>
      <c r="M4" s="74"/>
    </row>
    <row r="5" spans="1:15" ht="45" customHeight="1">
      <c r="A5" s="74"/>
      <c r="B5" s="7" t="s">
        <v>62</v>
      </c>
      <c r="C5" s="7" t="s">
        <v>63</v>
      </c>
      <c r="D5" s="7" t="s">
        <v>62</v>
      </c>
      <c r="E5" s="7" t="s">
        <v>63</v>
      </c>
      <c r="F5" s="7" t="s">
        <v>62</v>
      </c>
      <c r="G5" s="7" t="s">
        <v>63</v>
      </c>
      <c r="H5" s="7" t="s">
        <v>62</v>
      </c>
      <c r="I5" s="7" t="s">
        <v>63</v>
      </c>
      <c r="J5" s="7" t="s">
        <v>62</v>
      </c>
      <c r="K5" s="7" t="s">
        <v>63</v>
      </c>
      <c r="L5" s="7" t="s">
        <v>62</v>
      </c>
      <c r="M5" s="7" t="s">
        <v>63</v>
      </c>
    </row>
    <row r="6" spans="1:15" ht="31.35" customHeight="1">
      <c r="A6" s="8" t="s">
        <v>64</v>
      </c>
      <c r="B6" s="9">
        <f>D6+F6+H6+J6+L6</f>
        <v>108</v>
      </c>
      <c r="C6" s="9">
        <f>E6+G6+I6+K6+M6</f>
        <v>85</v>
      </c>
      <c r="D6" s="9">
        <f t="shared" ref="D6:M6" si="0">D8+D9</f>
        <v>9</v>
      </c>
      <c r="E6" s="9">
        <f t="shared" si="0"/>
        <v>8</v>
      </c>
      <c r="F6" s="9">
        <f t="shared" si="0"/>
        <v>36</v>
      </c>
      <c r="G6" s="9">
        <f t="shared" si="0"/>
        <v>29</v>
      </c>
      <c r="H6" s="9">
        <f t="shared" si="0"/>
        <v>21</v>
      </c>
      <c r="I6" s="9">
        <f t="shared" si="0"/>
        <v>13</v>
      </c>
      <c r="J6" s="9">
        <f t="shared" si="0"/>
        <v>36</v>
      </c>
      <c r="K6" s="9">
        <f t="shared" si="0"/>
        <v>27</v>
      </c>
      <c r="L6" s="9">
        <f t="shared" si="0"/>
        <v>6</v>
      </c>
      <c r="M6" s="9">
        <f t="shared" si="0"/>
        <v>8</v>
      </c>
      <c r="N6" s="10"/>
      <c r="O6" s="10"/>
    </row>
    <row r="7" spans="1:15" ht="31.35" customHeight="1">
      <c r="A7" s="11" t="s">
        <v>65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0"/>
    </row>
    <row r="8" spans="1:15" ht="31.35" customHeight="1">
      <c r="A8" s="12" t="s">
        <v>66</v>
      </c>
      <c r="B8" s="9">
        <f>D8+F8+H8+J8+L8</f>
        <v>15</v>
      </c>
      <c r="C8" s="9">
        <f>E8+G8+I8+K8+M8</f>
        <v>14</v>
      </c>
      <c r="D8" s="9">
        <v>1</v>
      </c>
      <c r="E8" s="9">
        <v>0</v>
      </c>
      <c r="F8" s="9">
        <v>8</v>
      </c>
      <c r="G8" s="9">
        <v>8</v>
      </c>
      <c r="H8" s="9">
        <v>4</v>
      </c>
      <c r="I8" s="9">
        <v>4</v>
      </c>
      <c r="J8" s="9">
        <v>1</v>
      </c>
      <c r="K8" s="9">
        <v>1</v>
      </c>
      <c r="L8" s="9">
        <v>1</v>
      </c>
      <c r="M8" s="9">
        <v>1</v>
      </c>
      <c r="N8" s="10"/>
      <c r="O8" s="10"/>
    </row>
    <row r="9" spans="1:15" ht="31.35" customHeight="1">
      <c r="A9" s="12" t="s">
        <v>67</v>
      </c>
      <c r="B9" s="9">
        <f>D9+F9+H9+J9+L9</f>
        <v>93</v>
      </c>
      <c r="C9" s="9">
        <f>E9+G9+I9+K9+M9</f>
        <v>71</v>
      </c>
      <c r="D9" s="9">
        <v>8</v>
      </c>
      <c r="E9" s="9">
        <v>8</v>
      </c>
      <c r="F9" s="9">
        <v>28</v>
      </c>
      <c r="G9" s="9">
        <v>21</v>
      </c>
      <c r="H9" s="9">
        <v>17</v>
      </c>
      <c r="I9" s="9">
        <v>9</v>
      </c>
      <c r="J9" s="9">
        <v>35</v>
      </c>
      <c r="K9" s="9">
        <v>26</v>
      </c>
      <c r="L9" s="9">
        <v>5</v>
      </c>
      <c r="M9" s="9">
        <v>7</v>
      </c>
      <c r="N9" s="10"/>
      <c r="O9" s="10"/>
    </row>
    <row r="10" spans="1:15" ht="31.35" customHeight="1">
      <c r="A10" s="11" t="s">
        <v>68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O10" s="10"/>
    </row>
    <row r="11" spans="1:15" ht="31.35" customHeight="1">
      <c r="A11" s="12" t="s">
        <v>69</v>
      </c>
      <c r="B11" s="9">
        <f>D11+F11+H11+J11+L11</f>
        <v>75</v>
      </c>
      <c r="C11" s="9">
        <f>E11+G11+I11+K11+M11</f>
        <v>55</v>
      </c>
      <c r="D11" s="9">
        <v>6</v>
      </c>
      <c r="E11" s="9">
        <v>6</v>
      </c>
      <c r="F11" s="9">
        <v>25</v>
      </c>
      <c r="G11" s="9">
        <v>18</v>
      </c>
      <c r="H11" s="9">
        <v>16</v>
      </c>
      <c r="I11" s="9">
        <v>7</v>
      </c>
      <c r="J11" s="9">
        <v>23</v>
      </c>
      <c r="K11" s="9">
        <v>17</v>
      </c>
      <c r="L11" s="9">
        <v>5</v>
      </c>
      <c r="M11" s="9">
        <v>7</v>
      </c>
      <c r="N11" s="10"/>
      <c r="O11" s="10"/>
    </row>
    <row r="12" spans="1:15" ht="31.35" customHeight="1">
      <c r="A12" s="12" t="s">
        <v>70</v>
      </c>
      <c r="B12" s="9">
        <f>D12+F12+H12+J12+L12</f>
        <v>33</v>
      </c>
      <c r="C12" s="9">
        <f>E12+G12+I12+K12+M12</f>
        <v>30</v>
      </c>
      <c r="D12" s="9">
        <v>3</v>
      </c>
      <c r="E12" s="9">
        <v>2</v>
      </c>
      <c r="F12" s="9">
        <v>11</v>
      </c>
      <c r="G12" s="9">
        <v>11</v>
      </c>
      <c r="H12" s="9">
        <v>5</v>
      </c>
      <c r="I12" s="9">
        <v>6</v>
      </c>
      <c r="J12" s="9">
        <v>13</v>
      </c>
      <c r="K12" s="9">
        <v>10</v>
      </c>
      <c r="L12" s="9">
        <v>1</v>
      </c>
      <c r="M12" s="9">
        <v>1</v>
      </c>
      <c r="N12" s="10"/>
      <c r="O12" s="10"/>
    </row>
    <row r="13" spans="1:15" ht="31.35" customHeight="1">
      <c r="A13" s="11" t="s">
        <v>71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0"/>
    </row>
    <row r="14" spans="1:15" ht="31.35" customHeight="1">
      <c r="A14" s="12" t="s">
        <v>72</v>
      </c>
      <c r="B14" s="9">
        <f t="shared" ref="B14:C16" si="1">D14+F14+H14+J14+L14</f>
        <v>22</v>
      </c>
      <c r="C14" s="9">
        <f t="shared" si="1"/>
        <v>15</v>
      </c>
      <c r="D14" s="9">
        <v>2</v>
      </c>
      <c r="E14" s="9">
        <v>2</v>
      </c>
      <c r="F14" s="9">
        <v>10</v>
      </c>
      <c r="G14" s="9">
        <v>6</v>
      </c>
      <c r="H14" s="9">
        <v>4</v>
      </c>
      <c r="I14" s="9">
        <v>1</v>
      </c>
      <c r="J14" s="9">
        <v>6</v>
      </c>
      <c r="K14" s="9">
        <v>6</v>
      </c>
      <c r="L14" s="9">
        <v>0</v>
      </c>
      <c r="M14" s="9">
        <v>0</v>
      </c>
      <c r="N14" s="10"/>
      <c r="O14" s="10"/>
    </row>
    <row r="15" spans="1:15" ht="31.35" customHeight="1">
      <c r="A15" s="12" t="s">
        <v>73</v>
      </c>
      <c r="B15" s="9">
        <f t="shared" si="1"/>
        <v>48</v>
      </c>
      <c r="C15" s="9">
        <f t="shared" si="1"/>
        <v>37</v>
      </c>
      <c r="D15" s="9">
        <v>4</v>
      </c>
      <c r="E15" s="9">
        <v>3</v>
      </c>
      <c r="F15" s="9">
        <v>13</v>
      </c>
      <c r="G15" s="9">
        <v>14</v>
      </c>
      <c r="H15" s="9">
        <v>14</v>
      </c>
      <c r="I15" s="9">
        <v>9</v>
      </c>
      <c r="J15" s="9">
        <v>14</v>
      </c>
      <c r="K15" s="9">
        <v>10</v>
      </c>
      <c r="L15" s="9">
        <v>3</v>
      </c>
      <c r="M15" s="9">
        <v>1</v>
      </c>
      <c r="N15" s="10"/>
      <c r="O15" s="10"/>
    </row>
    <row r="16" spans="1:15" ht="31.35" customHeight="1">
      <c r="A16" s="12" t="s">
        <v>74</v>
      </c>
      <c r="B16" s="9">
        <f t="shared" si="1"/>
        <v>38</v>
      </c>
      <c r="C16" s="9">
        <f t="shared" si="1"/>
        <v>33</v>
      </c>
      <c r="D16" s="9">
        <v>3</v>
      </c>
      <c r="E16" s="9">
        <v>3</v>
      </c>
      <c r="F16" s="9">
        <v>13</v>
      </c>
      <c r="G16" s="9">
        <v>9</v>
      </c>
      <c r="H16" s="9">
        <v>3</v>
      </c>
      <c r="I16" s="9">
        <v>3</v>
      </c>
      <c r="J16" s="9">
        <v>16</v>
      </c>
      <c r="K16" s="9">
        <v>11</v>
      </c>
      <c r="L16" s="9">
        <v>3</v>
      </c>
      <c r="M16" s="9">
        <v>7</v>
      </c>
      <c r="N16" s="10"/>
      <c r="O16" s="10"/>
    </row>
    <row r="17" spans="1:13" s="3" customFormat="1" ht="21.75" customHeight="1">
      <c r="A17" s="3" t="s">
        <v>75</v>
      </c>
    </row>
    <row r="18" spans="1:13" s="3" customFormat="1" ht="50.25" customHeight="1">
      <c r="A18" s="71" t="s">
        <v>90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s="3" customFormat="1">
      <c r="A19" s="13"/>
      <c r="B19" s="13"/>
      <c r="C19" s="13"/>
    </row>
    <row r="20" spans="1:13" s="3" customFormat="1">
      <c r="A20" s="13"/>
      <c r="B20" s="13"/>
      <c r="C20" s="13"/>
    </row>
  </sheetData>
  <mergeCells count="11">
    <mergeCell ref="A18:M18"/>
    <mergeCell ref="A1:M1"/>
    <mergeCell ref="F2:I2"/>
    <mergeCell ref="A3:A5"/>
    <mergeCell ref="B3:C4"/>
    <mergeCell ref="D3:M3"/>
    <mergeCell ref="D4:E4"/>
    <mergeCell ref="F4:G4"/>
    <mergeCell ref="H4:I4"/>
    <mergeCell ref="J4:K4"/>
    <mergeCell ref="L4:M4"/>
  </mergeCells>
  <phoneticPr fontId="20" type="noConversion"/>
  <pageMargins left="0" right="0" top="0.138976377952756" bottom="0.138976377952756" header="0" footer="0"/>
  <pageSetup paperSize="0" fitToWidth="0" fitToHeight="0" pageOrder="overThenDown" orientation="portrait" horizontalDpi="0" verticalDpi="0" copie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0"/>
  <sheetViews>
    <sheetView workbookViewId="0">
      <selection sqref="A1:M1"/>
    </sheetView>
  </sheetViews>
  <sheetFormatPr defaultRowHeight="15.75"/>
  <cols>
    <col min="1" max="1" width="16.25" style="4" customWidth="1"/>
    <col min="2" max="3" width="7" style="4" customWidth="1"/>
    <col min="4" max="13" width="5.75" style="2" customWidth="1"/>
    <col min="14" max="14" width="7.625" style="2" customWidth="1"/>
    <col min="15" max="1023" width="7.25" style="2" customWidth="1"/>
    <col min="1024" max="1024" width="8.125" style="2" customWidth="1"/>
    <col min="1025" max="1025" width="9" style="2" customWidth="1"/>
    <col min="1026" max="16384" width="9" style="2"/>
  </cols>
  <sheetData>
    <row r="1" spans="1:13" s="1" customFormat="1" ht="24.95" customHeight="1">
      <c r="A1" s="72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4.95" customHeight="1">
      <c r="A2" s="2"/>
      <c r="B2" s="2"/>
      <c r="C2" s="2"/>
      <c r="F2" s="75" t="s">
        <v>76</v>
      </c>
      <c r="G2" s="75"/>
      <c r="H2" s="75"/>
      <c r="I2" s="75"/>
      <c r="L2" s="5"/>
      <c r="M2" s="6" t="s">
        <v>53</v>
      </c>
    </row>
    <row r="3" spans="1:13" ht="20.25" customHeight="1">
      <c r="A3" s="74" t="s">
        <v>54</v>
      </c>
      <c r="B3" s="74" t="s">
        <v>55</v>
      </c>
      <c r="C3" s="74"/>
      <c r="D3" s="74" t="s">
        <v>56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20.25" customHeight="1">
      <c r="A4" s="74"/>
      <c r="B4" s="74"/>
      <c r="C4" s="74"/>
      <c r="D4" s="74" t="s">
        <v>57</v>
      </c>
      <c r="E4" s="74"/>
      <c r="F4" s="74" t="s">
        <v>58</v>
      </c>
      <c r="G4" s="74"/>
      <c r="H4" s="74" t="s">
        <v>59</v>
      </c>
      <c r="I4" s="74"/>
      <c r="J4" s="74" t="s">
        <v>60</v>
      </c>
      <c r="K4" s="74"/>
      <c r="L4" s="74" t="s">
        <v>61</v>
      </c>
      <c r="M4" s="74"/>
    </row>
    <row r="5" spans="1:13" ht="45" customHeight="1">
      <c r="A5" s="74"/>
      <c r="B5" s="7" t="s">
        <v>62</v>
      </c>
      <c r="C5" s="7" t="s">
        <v>63</v>
      </c>
      <c r="D5" s="7" t="s">
        <v>62</v>
      </c>
      <c r="E5" s="7" t="s">
        <v>63</v>
      </c>
      <c r="F5" s="7" t="s">
        <v>62</v>
      </c>
      <c r="G5" s="7" t="s">
        <v>63</v>
      </c>
      <c r="H5" s="7" t="s">
        <v>62</v>
      </c>
      <c r="I5" s="7" t="s">
        <v>63</v>
      </c>
      <c r="J5" s="7" t="s">
        <v>62</v>
      </c>
      <c r="K5" s="7" t="s">
        <v>63</v>
      </c>
      <c r="L5" s="7" t="s">
        <v>62</v>
      </c>
      <c r="M5" s="7" t="s">
        <v>63</v>
      </c>
    </row>
    <row r="6" spans="1:13" ht="31.35" customHeight="1">
      <c r="A6" s="8" t="s">
        <v>64</v>
      </c>
      <c r="B6" s="9">
        <f>D6+F6+H6+J6+L6</f>
        <v>105</v>
      </c>
      <c r="C6" s="9">
        <f>E6+G6+I6+K6+M6</f>
        <v>76</v>
      </c>
      <c r="D6" s="9">
        <v>15</v>
      </c>
      <c r="E6" s="9">
        <v>14</v>
      </c>
      <c r="F6" s="9">
        <v>31</v>
      </c>
      <c r="G6" s="9">
        <v>17</v>
      </c>
      <c r="H6" s="9">
        <v>16</v>
      </c>
      <c r="I6" s="9">
        <v>13</v>
      </c>
      <c r="J6" s="9">
        <v>27</v>
      </c>
      <c r="K6" s="9">
        <v>21</v>
      </c>
      <c r="L6" s="9">
        <v>16</v>
      </c>
      <c r="M6" s="9">
        <v>11</v>
      </c>
    </row>
    <row r="7" spans="1:13" ht="31.35" customHeight="1">
      <c r="A7" s="11" t="s">
        <v>65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31.35" customHeight="1">
      <c r="A8" s="12" t="s">
        <v>66</v>
      </c>
      <c r="B8" s="9">
        <f>D8+F8+H8+J8+L8</f>
        <v>19</v>
      </c>
      <c r="C8" s="9">
        <f>E8+G8+I8+K8+M8</f>
        <v>13</v>
      </c>
      <c r="D8" s="9">
        <v>5</v>
      </c>
      <c r="E8" s="9">
        <v>4</v>
      </c>
      <c r="F8" s="9">
        <v>4</v>
      </c>
      <c r="G8" s="9">
        <v>2</v>
      </c>
      <c r="H8" s="9">
        <v>2</v>
      </c>
      <c r="I8" s="9">
        <v>2</v>
      </c>
      <c r="J8" s="9">
        <v>3</v>
      </c>
      <c r="K8" s="9">
        <v>1</v>
      </c>
      <c r="L8" s="9">
        <v>5</v>
      </c>
      <c r="M8" s="9">
        <v>4</v>
      </c>
    </row>
    <row r="9" spans="1:13" ht="31.35" customHeight="1">
      <c r="A9" s="12" t="s">
        <v>67</v>
      </c>
      <c r="B9" s="9">
        <f>D9+F9+H9+J9+L9</f>
        <v>86</v>
      </c>
      <c r="C9" s="9">
        <f>E9+G9+I9+K9+M9</f>
        <v>63</v>
      </c>
      <c r="D9" s="9">
        <v>10</v>
      </c>
      <c r="E9" s="9">
        <v>10</v>
      </c>
      <c r="F9" s="9">
        <v>27</v>
      </c>
      <c r="G9" s="9">
        <v>15</v>
      </c>
      <c r="H9" s="9">
        <v>14</v>
      </c>
      <c r="I9" s="9">
        <v>11</v>
      </c>
      <c r="J9" s="9">
        <v>24</v>
      </c>
      <c r="K9" s="9">
        <v>20</v>
      </c>
      <c r="L9" s="9">
        <v>11</v>
      </c>
      <c r="M9" s="9">
        <v>7</v>
      </c>
    </row>
    <row r="10" spans="1:13" ht="31.35" customHeight="1">
      <c r="A10" s="11" t="s">
        <v>68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31.35" customHeight="1">
      <c r="A11" s="12" t="s">
        <v>69</v>
      </c>
      <c r="B11" s="9">
        <f>D11+F11+H11+J11+L11</f>
        <v>57</v>
      </c>
      <c r="C11" s="9">
        <f>E11+G11+I11+K11+M11</f>
        <v>42</v>
      </c>
      <c r="D11" s="9">
        <v>5</v>
      </c>
      <c r="E11" s="9">
        <v>6</v>
      </c>
      <c r="F11" s="9">
        <v>19</v>
      </c>
      <c r="G11" s="9">
        <v>11</v>
      </c>
      <c r="H11" s="9">
        <v>8</v>
      </c>
      <c r="I11" s="9">
        <v>7</v>
      </c>
      <c r="J11" s="9">
        <v>16</v>
      </c>
      <c r="K11" s="9">
        <v>14</v>
      </c>
      <c r="L11" s="9">
        <v>9</v>
      </c>
      <c r="M11" s="9">
        <v>4</v>
      </c>
    </row>
    <row r="12" spans="1:13" ht="31.35" customHeight="1">
      <c r="A12" s="12" t="s">
        <v>70</v>
      </c>
      <c r="B12" s="9">
        <f>D12+F12+H12+J12+L12</f>
        <v>48</v>
      </c>
      <c r="C12" s="9">
        <f>E12+G12+I12+K12+M12</f>
        <v>34</v>
      </c>
      <c r="D12" s="9">
        <v>10</v>
      </c>
      <c r="E12" s="9">
        <v>8</v>
      </c>
      <c r="F12" s="9">
        <v>12</v>
      </c>
      <c r="G12" s="9">
        <v>6</v>
      </c>
      <c r="H12" s="9">
        <v>8</v>
      </c>
      <c r="I12" s="9">
        <v>6</v>
      </c>
      <c r="J12" s="9">
        <v>11</v>
      </c>
      <c r="K12" s="9">
        <v>7</v>
      </c>
      <c r="L12" s="9">
        <v>7</v>
      </c>
      <c r="M12" s="9">
        <v>7</v>
      </c>
    </row>
    <row r="13" spans="1:13" ht="31.35" customHeight="1">
      <c r="A13" s="11" t="s">
        <v>71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31.35" customHeight="1">
      <c r="A14" s="12" t="s">
        <v>72</v>
      </c>
      <c r="B14" s="9">
        <f t="shared" ref="B14:C16" si="0">D14+F14+H14+J14+L14</f>
        <v>20</v>
      </c>
      <c r="C14" s="9">
        <f t="shared" si="0"/>
        <v>15</v>
      </c>
      <c r="D14" s="9">
        <v>4</v>
      </c>
      <c r="E14" s="9">
        <v>4</v>
      </c>
      <c r="F14" s="9">
        <v>6</v>
      </c>
      <c r="G14" s="9">
        <v>3</v>
      </c>
      <c r="H14" s="9">
        <v>4</v>
      </c>
      <c r="I14" s="9">
        <v>3</v>
      </c>
      <c r="J14" s="9">
        <v>5</v>
      </c>
      <c r="K14" s="9">
        <v>4</v>
      </c>
      <c r="L14" s="9">
        <v>1</v>
      </c>
      <c r="M14" s="9">
        <v>1</v>
      </c>
    </row>
    <row r="15" spans="1:13" ht="31.35" customHeight="1">
      <c r="A15" s="12" t="s">
        <v>73</v>
      </c>
      <c r="B15" s="9">
        <f t="shared" si="0"/>
        <v>48</v>
      </c>
      <c r="C15" s="9">
        <f t="shared" si="0"/>
        <v>34</v>
      </c>
      <c r="D15" s="9">
        <v>5</v>
      </c>
      <c r="E15" s="9">
        <v>5</v>
      </c>
      <c r="F15" s="9">
        <v>16</v>
      </c>
      <c r="G15" s="9">
        <v>9</v>
      </c>
      <c r="H15" s="9">
        <v>7</v>
      </c>
      <c r="I15" s="9">
        <v>6</v>
      </c>
      <c r="J15" s="9">
        <v>14</v>
      </c>
      <c r="K15" s="9">
        <v>11</v>
      </c>
      <c r="L15" s="9">
        <v>6</v>
      </c>
      <c r="M15" s="9">
        <v>3</v>
      </c>
    </row>
    <row r="16" spans="1:13" ht="31.35" customHeight="1">
      <c r="A16" s="12" t="s">
        <v>74</v>
      </c>
      <c r="B16" s="9">
        <f t="shared" si="0"/>
        <v>37</v>
      </c>
      <c r="C16" s="9">
        <f t="shared" si="0"/>
        <v>27</v>
      </c>
      <c r="D16" s="9">
        <v>6</v>
      </c>
      <c r="E16" s="9">
        <v>5</v>
      </c>
      <c r="F16" s="9">
        <v>9</v>
      </c>
      <c r="G16" s="9">
        <v>5</v>
      </c>
      <c r="H16" s="9">
        <v>5</v>
      </c>
      <c r="I16" s="9">
        <v>4</v>
      </c>
      <c r="J16" s="9">
        <v>8</v>
      </c>
      <c r="K16" s="9">
        <v>6</v>
      </c>
      <c r="L16" s="9">
        <v>9</v>
      </c>
      <c r="M16" s="9">
        <v>7</v>
      </c>
    </row>
    <row r="17" spans="1:13" s="3" customFormat="1" ht="16.5">
      <c r="A17" s="3" t="s">
        <v>75</v>
      </c>
    </row>
    <row r="18" spans="1:13" s="3" customFormat="1" ht="43.5" customHeight="1">
      <c r="A18" s="71" t="s">
        <v>90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s="3" customFormat="1">
      <c r="A19" s="13"/>
      <c r="B19" s="13"/>
      <c r="C19" s="13"/>
    </row>
    <row r="20" spans="1:13" s="3" customFormat="1">
      <c r="A20" s="13"/>
      <c r="B20" s="13"/>
      <c r="C20" s="13"/>
    </row>
  </sheetData>
  <mergeCells count="11">
    <mergeCell ref="A18:M18"/>
    <mergeCell ref="A1:M1"/>
    <mergeCell ref="F2:I2"/>
    <mergeCell ref="A3:A5"/>
    <mergeCell ref="B3:C4"/>
    <mergeCell ref="D3:M3"/>
    <mergeCell ref="D4:E4"/>
    <mergeCell ref="F4:G4"/>
    <mergeCell ref="H4:I4"/>
    <mergeCell ref="J4:K4"/>
    <mergeCell ref="L4:M4"/>
  </mergeCells>
  <phoneticPr fontId="20" type="noConversion"/>
  <pageMargins left="0" right="0" top="0.138976377952756" bottom="0.138976377952756" header="0" footer="0"/>
  <pageSetup paperSize="0" fitToWidth="0" fitToHeight="0" pageOrder="overThenDown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"/>
  <sheetViews>
    <sheetView workbookViewId="0">
      <selection sqref="A1:M1"/>
    </sheetView>
  </sheetViews>
  <sheetFormatPr defaultRowHeight="15.75"/>
  <cols>
    <col min="1" max="1" width="18.75" style="4" customWidth="1"/>
    <col min="2" max="3" width="7" style="4" customWidth="1"/>
    <col min="4" max="4" width="6.25" style="2" customWidth="1"/>
    <col min="5" max="13" width="5.75" style="2" customWidth="1"/>
    <col min="14" max="14" width="7.625" style="2" customWidth="1"/>
    <col min="15" max="1023" width="7.25" style="2" customWidth="1"/>
    <col min="1024" max="1024" width="8.125" style="2" customWidth="1"/>
    <col min="1025" max="1025" width="9" style="2" customWidth="1"/>
    <col min="1026" max="16384" width="9" style="2"/>
  </cols>
  <sheetData>
    <row r="1" spans="1:13" s="1" customFormat="1" ht="24.95" customHeight="1">
      <c r="A1" s="72" t="s">
        <v>51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24.95" customHeight="1">
      <c r="A2" s="2"/>
      <c r="B2" s="2"/>
      <c r="C2" s="2"/>
      <c r="G2" s="75" t="s">
        <v>77</v>
      </c>
      <c r="H2" s="75"/>
      <c r="L2" s="5"/>
      <c r="M2" s="6" t="s">
        <v>53</v>
      </c>
    </row>
    <row r="3" spans="1:13" ht="20.25" customHeight="1">
      <c r="A3" s="74" t="s">
        <v>54</v>
      </c>
      <c r="B3" s="74" t="s">
        <v>55</v>
      </c>
      <c r="C3" s="74"/>
      <c r="D3" s="74" t="s">
        <v>56</v>
      </c>
      <c r="E3" s="74"/>
      <c r="F3" s="74"/>
      <c r="G3" s="74"/>
      <c r="H3" s="74"/>
      <c r="I3" s="74"/>
      <c r="J3" s="74"/>
      <c r="K3" s="74"/>
      <c r="L3" s="74"/>
      <c r="M3" s="74"/>
    </row>
    <row r="4" spans="1:13" ht="20.25" customHeight="1">
      <c r="A4" s="74"/>
      <c r="B4" s="74"/>
      <c r="C4" s="74"/>
      <c r="D4" s="74" t="s">
        <v>57</v>
      </c>
      <c r="E4" s="74"/>
      <c r="F4" s="74" t="s">
        <v>58</v>
      </c>
      <c r="G4" s="74"/>
      <c r="H4" s="74" t="s">
        <v>59</v>
      </c>
      <c r="I4" s="74"/>
      <c r="J4" s="74" t="s">
        <v>60</v>
      </c>
      <c r="K4" s="74"/>
      <c r="L4" s="74" t="s">
        <v>61</v>
      </c>
      <c r="M4" s="74"/>
    </row>
    <row r="5" spans="1:13" ht="45" customHeight="1">
      <c r="A5" s="74"/>
      <c r="B5" s="7" t="s">
        <v>62</v>
      </c>
      <c r="C5" s="7" t="s">
        <v>63</v>
      </c>
      <c r="D5" s="7" t="s">
        <v>62</v>
      </c>
      <c r="E5" s="7" t="s">
        <v>63</v>
      </c>
      <c r="F5" s="7" t="s">
        <v>62</v>
      </c>
      <c r="G5" s="7" t="s">
        <v>63</v>
      </c>
      <c r="H5" s="7" t="s">
        <v>62</v>
      </c>
      <c r="I5" s="7" t="s">
        <v>63</v>
      </c>
      <c r="J5" s="7" t="s">
        <v>62</v>
      </c>
      <c r="K5" s="7" t="s">
        <v>63</v>
      </c>
      <c r="L5" s="7" t="s">
        <v>62</v>
      </c>
      <c r="M5" s="7" t="s">
        <v>63</v>
      </c>
    </row>
    <row r="6" spans="1:13" ht="31.35" customHeight="1">
      <c r="A6" s="8" t="s">
        <v>64</v>
      </c>
      <c r="B6" s="9">
        <f>D6+F6+H6+J6+L6</f>
        <v>74</v>
      </c>
      <c r="C6" s="9">
        <f>E6+G6+I6+K6+M6</f>
        <v>39</v>
      </c>
      <c r="D6" s="9">
        <f t="shared" ref="D6:M6" si="0">D8+D9</f>
        <v>19</v>
      </c>
      <c r="E6" s="9">
        <f t="shared" si="0"/>
        <v>14</v>
      </c>
      <c r="F6" s="9">
        <f t="shared" si="0"/>
        <v>22</v>
      </c>
      <c r="G6" s="9">
        <f t="shared" si="0"/>
        <v>9</v>
      </c>
      <c r="H6" s="9">
        <f t="shared" si="0"/>
        <v>11</v>
      </c>
      <c r="I6" s="9">
        <f t="shared" si="0"/>
        <v>9</v>
      </c>
      <c r="J6" s="9">
        <f t="shared" si="0"/>
        <v>16</v>
      </c>
      <c r="K6" s="9">
        <f t="shared" si="0"/>
        <v>6</v>
      </c>
      <c r="L6" s="9">
        <f t="shared" si="0"/>
        <v>6</v>
      </c>
      <c r="M6" s="9">
        <f t="shared" si="0"/>
        <v>1</v>
      </c>
    </row>
    <row r="7" spans="1:13" ht="31.35" customHeight="1">
      <c r="A7" s="11" t="s">
        <v>65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31.35" customHeight="1">
      <c r="A8" s="12" t="s">
        <v>66</v>
      </c>
      <c r="B8" s="9">
        <f>D8+F8+H8+J8+L8</f>
        <v>7</v>
      </c>
      <c r="C8" s="9">
        <f>E8+G8+I8+K8+M8</f>
        <v>5</v>
      </c>
      <c r="D8" s="9">
        <v>2</v>
      </c>
      <c r="E8" s="9">
        <v>2</v>
      </c>
      <c r="F8" s="9">
        <v>1</v>
      </c>
      <c r="G8" s="9">
        <v>1</v>
      </c>
      <c r="H8" s="9">
        <v>3</v>
      </c>
      <c r="I8" s="9">
        <v>2</v>
      </c>
      <c r="J8" s="9">
        <v>0</v>
      </c>
      <c r="K8" s="9">
        <v>0</v>
      </c>
      <c r="L8" s="9">
        <v>1</v>
      </c>
      <c r="M8" s="9">
        <v>0</v>
      </c>
    </row>
    <row r="9" spans="1:13" ht="31.35" customHeight="1">
      <c r="A9" s="12" t="s">
        <v>67</v>
      </c>
      <c r="B9" s="9">
        <f>D9+F9+H9+J9+L9</f>
        <v>67</v>
      </c>
      <c r="C9" s="9">
        <f>E9+G9+I9+K9+M9</f>
        <v>34</v>
      </c>
      <c r="D9" s="9">
        <v>17</v>
      </c>
      <c r="E9" s="9">
        <v>12</v>
      </c>
      <c r="F9" s="9">
        <v>21</v>
      </c>
      <c r="G9" s="9">
        <v>8</v>
      </c>
      <c r="H9" s="9">
        <v>8</v>
      </c>
      <c r="I9" s="9">
        <v>7</v>
      </c>
      <c r="J9" s="9">
        <v>16</v>
      </c>
      <c r="K9" s="9">
        <v>6</v>
      </c>
      <c r="L9" s="9">
        <v>5</v>
      </c>
      <c r="M9" s="9">
        <v>1</v>
      </c>
    </row>
    <row r="10" spans="1:13" ht="31.35" customHeight="1">
      <c r="A10" s="11" t="s">
        <v>68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ht="31.35" customHeight="1">
      <c r="A11" s="12" t="s">
        <v>69</v>
      </c>
      <c r="B11" s="9">
        <f>D11+F11+H11+J11+L11</f>
        <v>48</v>
      </c>
      <c r="C11" s="9">
        <f>E11+G11+I11+K11+M11</f>
        <v>25</v>
      </c>
      <c r="D11" s="9">
        <v>11</v>
      </c>
      <c r="E11" s="9">
        <v>7</v>
      </c>
      <c r="F11" s="9">
        <v>14</v>
      </c>
      <c r="G11" s="9">
        <v>7</v>
      </c>
      <c r="H11" s="9">
        <v>6</v>
      </c>
      <c r="I11" s="9">
        <v>5</v>
      </c>
      <c r="J11" s="9">
        <v>13</v>
      </c>
      <c r="K11" s="9">
        <v>5</v>
      </c>
      <c r="L11" s="9">
        <v>4</v>
      </c>
      <c r="M11" s="9">
        <v>1</v>
      </c>
    </row>
    <row r="12" spans="1:13" ht="31.35" customHeight="1">
      <c r="A12" s="12" t="s">
        <v>70</v>
      </c>
      <c r="B12" s="9">
        <f>D12+F12+H12+J12+L12</f>
        <v>26</v>
      </c>
      <c r="C12" s="9">
        <f>E12+G12+I12+K12+M12</f>
        <v>14</v>
      </c>
      <c r="D12" s="9">
        <v>8</v>
      </c>
      <c r="E12" s="9">
        <v>7</v>
      </c>
      <c r="F12" s="9">
        <v>8</v>
      </c>
      <c r="G12" s="9">
        <v>2</v>
      </c>
      <c r="H12" s="9">
        <v>5</v>
      </c>
      <c r="I12" s="9">
        <v>4</v>
      </c>
      <c r="J12" s="9">
        <v>3</v>
      </c>
      <c r="K12" s="9">
        <v>1</v>
      </c>
      <c r="L12" s="9">
        <v>2</v>
      </c>
      <c r="M12" s="9">
        <v>0</v>
      </c>
    </row>
    <row r="13" spans="1:13" ht="31.35" customHeight="1">
      <c r="A13" s="11" t="s">
        <v>71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31.35" customHeight="1">
      <c r="A14" s="12" t="s">
        <v>72</v>
      </c>
      <c r="B14" s="9">
        <f t="shared" ref="B14:C16" si="1">D14+F14+H14+J14+L14</f>
        <v>17</v>
      </c>
      <c r="C14" s="9">
        <f t="shared" si="1"/>
        <v>6</v>
      </c>
      <c r="D14" s="9">
        <v>4</v>
      </c>
      <c r="E14" s="9">
        <v>3</v>
      </c>
      <c r="F14" s="9">
        <v>5</v>
      </c>
      <c r="G14" s="9">
        <v>0</v>
      </c>
      <c r="H14" s="9">
        <v>5</v>
      </c>
      <c r="I14" s="9">
        <v>2</v>
      </c>
      <c r="J14" s="9">
        <v>2</v>
      </c>
      <c r="K14" s="9">
        <v>1</v>
      </c>
      <c r="L14" s="9">
        <v>1</v>
      </c>
      <c r="M14" s="9">
        <v>0</v>
      </c>
    </row>
    <row r="15" spans="1:13" ht="31.35" customHeight="1">
      <c r="A15" s="12" t="s">
        <v>73</v>
      </c>
      <c r="B15" s="9">
        <f t="shared" si="1"/>
        <v>33</v>
      </c>
      <c r="C15" s="9">
        <f t="shared" si="1"/>
        <v>20</v>
      </c>
      <c r="D15" s="9">
        <v>7</v>
      </c>
      <c r="E15" s="9">
        <v>6</v>
      </c>
      <c r="F15" s="9">
        <v>11</v>
      </c>
      <c r="G15" s="9">
        <v>6</v>
      </c>
      <c r="H15" s="9">
        <v>6</v>
      </c>
      <c r="I15" s="9">
        <v>6</v>
      </c>
      <c r="J15" s="9">
        <v>4</v>
      </c>
      <c r="K15" s="9">
        <v>1</v>
      </c>
      <c r="L15" s="9">
        <v>5</v>
      </c>
      <c r="M15" s="9">
        <v>1</v>
      </c>
    </row>
    <row r="16" spans="1:13" ht="31.35" customHeight="1">
      <c r="A16" s="12" t="s">
        <v>74</v>
      </c>
      <c r="B16" s="9">
        <f t="shared" si="1"/>
        <v>24</v>
      </c>
      <c r="C16" s="9">
        <f t="shared" si="1"/>
        <v>13</v>
      </c>
      <c r="D16" s="9">
        <v>8</v>
      </c>
      <c r="E16" s="9">
        <v>5</v>
      </c>
      <c r="F16" s="9">
        <v>6</v>
      </c>
      <c r="G16" s="9">
        <v>3</v>
      </c>
      <c r="H16" s="9">
        <v>0</v>
      </c>
      <c r="I16" s="9">
        <v>1</v>
      </c>
      <c r="J16" s="9">
        <v>10</v>
      </c>
      <c r="K16" s="9">
        <v>4</v>
      </c>
      <c r="L16" s="9">
        <v>0</v>
      </c>
      <c r="M16" s="9">
        <v>0</v>
      </c>
    </row>
    <row r="17" spans="1:13" s="3" customFormat="1" ht="16.5">
      <c r="A17" s="3" t="s">
        <v>75</v>
      </c>
    </row>
    <row r="18" spans="1:13" s="3" customFormat="1" ht="33.75" customHeight="1">
      <c r="A18" s="71" t="s">
        <v>90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s="3" customFormat="1">
      <c r="A19" s="13"/>
      <c r="B19" s="13"/>
      <c r="C19" s="13"/>
    </row>
    <row r="20" spans="1:13" s="3" customFormat="1">
      <c r="A20" s="13"/>
      <c r="B20" s="13"/>
      <c r="C20" s="13"/>
    </row>
  </sheetData>
  <mergeCells count="11">
    <mergeCell ref="A18:M18"/>
    <mergeCell ref="A1:M1"/>
    <mergeCell ref="G2:H2"/>
    <mergeCell ref="A3:A5"/>
    <mergeCell ref="B3:C4"/>
    <mergeCell ref="D3:M3"/>
    <mergeCell ref="D4:E4"/>
    <mergeCell ref="F4:G4"/>
    <mergeCell ref="H4:I4"/>
    <mergeCell ref="J4:K4"/>
    <mergeCell ref="L4:M4"/>
  </mergeCells>
  <phoneticPr fontId="20" type="noConversion"/>
  <pageMargins left="0" right="0" top="0.138976377952756" bottom="0.138976377952756" header="0" footer="0"/>
  <pageSetup paperSize="0" fitToWidth="0" fitToHeight="0" pageOrder="overThenDown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5"/>
  <sheetViews>
    <sheetView workbookViewId="0">
      <selection activeCell="F2" sqref="F2"/>
    </sheetView>
  </sheetViews>
  <sheetFormatPr defaultRowHeight="15.75"/>
  <cols>
    <col min="1" max="1" width="5.25" style="2" customWidth="1"/>
    <col min="2" max="2" width="10.75" style="4" customWidth="1"/>
    <col min="3" max="3" width="8.375" style="2" customWidth="1"/>
    <col min="4" max="4" width="9.25" style="2" customWidth="1"/>
    <col min="5" max="5" width="6.5" style="2" customWidth="1"/>
    <col min="6" max="7" width="6.25" style="2" customWidth="1"/>
    <col min="8" max="17" width="5.75" style="2" customWidth="1"/>
    <col min="18" max="18" width="7.625" style="2" customWidth="1"/>
    <col min="19" max="1023" width="7.25" style="2" customWidth="1"/>
    <col min="1024" max="1024" width="8.125" style="2" customWidth="1"/>
    <col min="1025" max="1025" width="9" style="2" customWidth="1"/>
    <col min="1026" max="16384" width="9" style="2"/>
  </cols>
  <sheetData>
    <row r="1" spans="1:17" s="1" customFormat="1" ht="24.95" customHeight="1">
      <c r="A1" s="82" t="s">
        <v>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24.95" customHeight="1">
      <c r="B2" s="2"/>
      <c r="P2" s="5"/>
      <c r="Q2" s="6" t="s">
        <v>53</v>
      </c>
    </row>
    <row r="3" spans="1:17" ht="20.25" customHeight="1">
      <c r="A3" s="74" t="s">
        <v>78</v>
      </c>
      <c r="B3" s="74" t="s">
        <v>54</v>
      </c>
      <c r="C3" s="74" t="s">
        <v>55</v>
      </c>
      <c r="D3" s="74" t="s">
        <v>79</v>
      </c>
      <c r="E3" s="74" t="s">
        <v>80</v>
      </c>
      <c r="F3" s="74" t="s">
        <v>81</v>
      </c>
      <c r="G3" s="74"/>
      <c r="H3" s="74" t="s">
        <v>56</v>
      </c>
      <c r="I3" s="74"/>
      <c r="J3" s="74"/>
      <c r="K3" s="74"/>
      <c r="L3" s="74"/>
      <c r="M3" s="74"/>
      <c r="N3" s="74"/>
      <c r="O3" s="74"/>
      <c r="P3" s="74"/>
      <c r="Q3" s="74"/>
    </row>
    <row r="4" spans="1:17" ht="20.25" customHeight="1">
      <c r="A4" s="74"/>
      <c r="B4" s="74"/>
      <c r="C4" s="74"/>
      <c r="D4" s="74"/>
      <c r="E4" s="74"/>
      <c r="F4" s="74"/>
      <c r="G4" s="74"/>
      <c r="H4" s="74" t="s">
        <v>57</v>
      </c>
      <c r="I4" s="74"/>
      <c r="J4" s="74" t="s">
        <v>58</v>
      </c>
      <c r="K4" s="74"/>
      <c r="L4" s="74" t="s">
        <v>59</v>
      </c>
      <c r="M4" s="74"/>
      <c r="N4" s="74" t="s">
        <v>60</v>
      </c>
      <c r="O4" s="74"/>
      <c r="P4" s="74" t="s">
        <v>61</v>
      </c>
      <c r="Q4" s="74"/>
    </row>
    <row r="5" spans="1:17" ht="55.5" customHeight="1">
      <c r="A5" s="74"/>
      <c r="B5" s="74"/>
      <c r="C5" s="74"/>
      <c r="D5" s="74"/>
      <c r="E5" s="74"/>
      <c r="F5" s="14" t="s">
        <v>69</v>
      </c>
      <c r="G5" s="14" t="s">
        <v>70</v>
      </c>
      <c r="H5" s="14" t="s">
        <v>69</v>
      </c>
      <c r="I5" s="14" t="s">
        <v>70</v>
      </c>
      <c r="J5" s="14" t="s">
        <v>69</v>
      </c>
      <c r="K5" s="14" t="s">
        <v>70</v>
      </c>
      <c r="L5" s="14" t="s">
        <v>69</v>
      </c>
      <c r="M5" s="14" t="s">
        <v>70</v>
      </c>
      <c r="N5" s="14" t="s">
        <v>69</v>
      </c>
      <c r="O5" s="14" t="s">
        <v>70</v>
      </c>
      <c r="P5" s="14" t="s">
        <v>69</v>
      </c>
      <c r="Q5" s="14" t="s">
        <v>70</v>
      </c>
    </row>
    <row r="6" spans="1:17" ht="29.85" customHeight="1">
      <c r="A6" s="74">
        <v>2019</v>
      </c>
      <c r="B6" s="76" t="s">
        <v>62</v>
      </c>
      <c r="C6" s="79">
        <v>38</v>
      </c>
      <c r="D6" s="15" t="s">
        <v>67</v>
      </c>
      <c r="E6" s="16">
        <v>33</v>
      </c>
      <c r="F6" s="16">
        <v>23</v>
      </c>
      <c r="G6" s="16">
        <v>10</v>
      </c>
      <c r="H6" s="16">
        <v>15</v>
      </c>
      <c r="I6" s="16">
        <v>4</v>
      </c>
      <c r="J6" s="16">
        <v>2</v>
      </c>
      <c r="K6" s="16">
        <v>0</v>
      </c>
      <c r="L6" s="16">
        <v>2</v>
      </c>
      <c r="M6" s="16">
        <v>2</v>
      </c>
      <c r="N6" s="16">
        <v>3</v>
      </c>
      <c r="O6" s="16">
        <v>3</v>
      </c>
      <c r="P6" s="16">
        <v>1</v>
      </c>
      <c r="Q6" s="16">
        <v>1</v>
      </c>
    </row>
    <row r="7" spans="1:17" ht="29.85" customHeight="1">
      <c r="A7" s="74"/>
      <c r="B7" s="76"/>
      <c r="C7" s="79"/>
      <c r="D7" s="15" t="s">
        <v>66</v>
      </c>
      <c r="E7" s="16">
        <v>5</v>
      </c>
      <c r="F7" s="16">
        <v>5</v>
      </c>
      <c r="G7" s="16">
        <v>0</v>
      </c>
      <c r="H7" s="16">
        <v>4</v>
      </c>
      <c r="I7" s="16">
        <v>0</v>
      </c>
      <c r="J7" s="16">
        <v>1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</row>
    <row r="8" spans="1:17" ht="29.85" customHeight="1">
      <c r="A8" s="74"/>
      <c r="B8" s="76" t="s">
        <v>63</v>
      </c>
      <c r="C8" s="79">
        <v>24</v>
      </c>
      <c r="D8" s="15" t="s">
        <v>67</v>
      </c>
      <c r="E8" s="16">
        <v>21</v>
      </c>
      <c r="F8" s="16">
        <v>17</v>
      </c>
      <c r="G8" s="16">
        <v>4</v>
      </c>
      <c r="H8" s="16">
        <v>14</v>
      </c>
      <c r="I8" s="16">
        <v>1</v>
      </c>
      <c r="J8" s="16">
        <v>1</v>
      </c>
      <c r="K8" s="16">
        <v>0</v>
      </c>
      <c r="L8" s="16">
        <v>1</v>
      </c>
      <c r="M8" s="16">
        <v>2</v>
      </c>
      <c r="N8" s="16">
        <v>1</v>
      </c>
      <c r="O8" s="16">
        <v>1</v>
      </c>
      <c r="P8" s="16">
        <v>0</v>
      </c>
      <c r="Q8" s="16">
        <v>0</v>
      </c>
    </row>
    <row r="9" spans="1:17" ht="29.25" customHeight="1">
      <c r="A9" s="74"/>
      <c r="B9" s="76"/>
      <c r="C9" s="79"/>
      <c r="D9" s="15" t="s">
        <v>66</v>
      </c>
      <c r="E9" s="16">
        <v>3</v>
      </c>
      <c r="F9" s="16">
        <v>3</v>
      </c>
      <c r="G9" s="16">
        <v>0</v>
      </c>
      <c r="H9" s="16">
        <v>2</v>
      </c>
      <c r="I9" s="16">
        <v>0</v>
      </c>
      <c r="J9" s="16">
        <v>1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</row>
    <row r="10" spans="1:17" ht="31.35" customHeight="1">
      <c r="A10" s="74" t="s">
        <v>0</v>
      </c>
      <c r="B10" s="76" t="s">
        <v>62</v>
      </c>
      <c r="C10" s="77">
        <f>F10+G10+G11+F11</f>
        <v>47</v>
      </c>
      <c r="D10" s="15" t="s">
        <v>67</v>
      </c>
      <c r="E10" s="16">
        <f>SUM(H10:Q10)</f>
        <v>41</v>
      </c>
      <c r="F10" s="16">
        <f t="shared" ref="F10:G13" si="0">H10+J10+L10+N10+P10</f>
        <v>28</v>
      </c>
      <c r="G10" s="16">
        <f t="shared" si="0"/>
        <v>13</v>
      </c>
      <c r="H10" s="16">
        <v>7</v>
      </c>
      <c r="I10" s="16">
        <v>3</v>
      </c>
      <c r="J10" s="16">
        <v>4</v>
      </c>
      <c r="K10" s="16">
        <v>3</v>
      </c>
      <c r="L10" s="16">
        <v>5</v>
      </c>
      <c r="M10" s="16">
        <v>3</v>
      </c>
      <c r="N10" s="16">
        <v>9</v>
      </c>
      <c r="O10" s="16">
        <v>4</v>
      </c>
      <c r="P10" s="16">
        <v>3</v>
      </c>
      <c r="Q10" s="16">
        <v>0</v>
      </c>
    </row>
    <row r="11" spans="1:17" ht="31.35" customHeight="1">
      <c r="A11" s="74"/>
      <c r="B11" s="76"/>
      <c r="C11" s="77"/>
      <c r="D11" s="15" t="s">
        <v>66</v>
      </c>
      <c r="E11" s="16">
        <f>SUM(H11:Q11)</f>
        <v>6</v>
      </c>
      <c r="F11" s="16">
        <f t="shared" si="0"/>
        <v>3</v>
      </c>
      <c r="G11" s="16">
        <f t="shared" si="0"/>
        <v>3</v>
      </c>
      <c r="H11" s="16">
        <v>3</v>
      </c>
      <c r="I11" s="16">
        <v>2</v>
      </c>
      <c r="J11" s="16">
        <v>0</v>
      </c>
      <c r="K11" s="16">
        <v>1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</row>
    <row r="12" spans="1:17" ht="31.35" customHeight="1">
      <c r="A12" s="74"/>
      <c r="B12" s="76" t="s">
        <v>63</v>
      </c>
      <c r="C12" s="77">
        <f>F12+G12+G13+F13</f>
        <v>34</v>
      </c>
      <c r="D12" s="15" t="s">
        <v>67</v>
      </c>
      <c r="E12" s="16">
        <f>SUM(H12:Q12)</f>
        <v>29</v>
      </c>
      <c r="F12" s="16">
        <f t="shared" si="0"/>
        <v>23</v>
      </c>
      <c r="G12" s="16">
        <f t="shared" si="0"/>
        <v>6</v>
      </c>
      <c r="H12" s="16">
        <v>8</v>
      </c>
      <c r="I12" s="16">
        <v>3</v>
      </c>
      <c r="J12" s="16">
        <v>3</v>
      </c>
      <c r="K12" s="16">
        <v>1</v>
      </c>
      <c r="L12" s="16">
        <v>2</v>
      </c>
      <c r="M12" s="16">
        <v>1</v>
      </c>
      <c r="N12" s="16">
        <v>7</v>
      </c>
      <c r="O12" s="16">
        <v>1</v>
      </c>
      <c r="P12" s="16">
        <v>3</v>
      </c>
      <c r="Q12" s="16">
        <v>0</v>
      </c>
    </row>
    <row r="13" spans="1:17" ht="31.35" customHeight="1">
      <c r="A13" s="74"/>
      <c r="B13" s="76"/>
      <c r="C13" s="77"/>
      <c r="D13" s="15" t="s">
        <v>66</v>
      </c>
      <c r="E13" s="16">
        <f>SUM(H13:Q13)</f>
        <v>5</v>
      </c>
      <c r="F13" s="16">
        <f t="shared" si="0"/>
        <v>3</v>
      </c>
      <c r="G13" s="16">
        <f t="shared" si="0"/>
        <v>2</v>
      </c>
      <c r="H13" s="16">
        <v>3</v>
      </c>
      <c r="I13" s="16">
        <v>2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</row>
    <row r="14" spans="1:17" ht="16.5">
      <c r="A14" s="3" t="s">
        <v>75</v>
      </c>
    </row>
    <row r="15" spans="1:17" ht="36" customHeight="1">
      <c r="A15" s="71" t="s">
        <v>90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</sheetData>
  <mergeCells count="24">
    <mergeCell ref="A1:Q1"/>
    <mergeCell ref="A3:A5"/>
    <mergeCell ref="B3:B5"/>
    <mergeCell ref="C3:C5"/>
    <mergeCell ref="D3:D5"/>
    <mergeCell ref="E3:E5"/>
    <mergeCell ref="F3:G4"/>
    <mergeCell ref="H3:Q3"/>
    <mergeCell ref="H4:I4"/>
    <mergeCell ref="J4:K4"/>
    <mergeCell ref="A15:Q15"/>
    <mergeCell ref="L4:M4"/>
    <mergeCell ref="N4:O4"/>
    <mergeCell ref="P4:Q4"/>
    <mergeCell ref="A6:A9"/>
    <mergeCell ref="B6:B7"/>
    <mergeCell ref="C6:C7"/>
    <mergeCell ref="B8:B9"/>
    <mergeCell ref="C8:C9"/>
    <mergeCell ref="A10:A13"/>
    <mergeCell ref="B10:B11"/>
    <mergeCell ref="C10:C11"/>
    <mergeCell ref="B12:B13"/>
    <mergeCell ref="C12:C13"/>
  </mergeCells>
  <phoneticPr fontId="20" type="noConversion"/>
  <pageMargins left="0" right="0" top="0.138976377952756" bottom="0.138976377952756" header="0" footer="0"/>
  <pageSetup paperSize="0" fitToWidth="0" fitToHeight="0" orientation="portrait" useFirstPageNumber="1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999"/>
  <sheetViews>
    <sheetView workbookViewId="0">
      <selection sqref="A1:C1"/>
    </sheetView>
  </sheetViews>
  <sheetFormatPr defaultRowHeight="15" customHeight="1"/>
  <cols>
    <col min="1" max="1" width="9.125" style="21" customWidth="1"/>
    <col min="2" max="2" width="22.875" style="21" customWidth="1"/>
    <col min="3" max="3" width="22.625" style="21" customWidth="1"/>
    <col min="4" max="6" width="6" style="21" customWidth="1"/>
    <col min="7" max="26" width="5.75" style="21" customWidth="1"/>
    <col min="27" max="64" width="9.375" style="21" customWidth="1"/>
    <col min="65" max="1023" width="9.375" style="22" customWidth="1"/>
    <col min="1024" max="1024" width="8.125" style="22" customWidth="1"/>
    <col min="1025" max="1025" width="9" style="2" customWidth="1"/>
    <col min="1026" max="16384" width="9" style="2"/>
  </cols>
  <sheetData>
    <row r="1" spans="1:3" s="17" customFormat="1" ht="24.95" customHeight="1">
      <c r="A1" s="80" t="s">
        <v>82</v>
      </c>
      <c r="B1" s="80"/>
      <c r="C1" s="80"/>
    </row>
    <row r="2" spans="1:3" ht="24.95" customHeight="1">
      <c r="A2" s="18"/>
      <c r="B2" s="19"/>
      <c r="C2" s="20" t="s">
        <v>83</v>
      </c>
    </row>
    <row r="3" spans="1:3" ht="28.15" customHeight="1">
      <c r="A3" s="23" t="s">
        <v>78</v>
      </c>
      <c r="B3" s="24" t="s">
        <v>84</v>
      </c>
      <c r="C3" s="25" t="s">
        <v>85</v>
      </c>
    </row>
    <row r="4" spans="1:3" ht="28.15" customHeight="1">
      <c r="A4" s="23">
        <v>2011</v>
      </c>
      <c r="B4" s="26">
        <v>416</v>
      </c>
      <c r="C4" s="27">
        <v>209</v>
      </c>
    </row>
    <row r="5" spans="1:3" ht="28.15" customHeight="1">
      <c r="A5" s="23">
        <v>2012</v>
      </c>
      <c r="B5" s="26">
        <v>438</v>
      </c>
      <c r="C5" s="27">
        <v>172</v>
      </c>
    </row>
    <row r="6" spans="1:3" ht="28.15" customHeight="1">
      <c r="A6" s="23">
        <v>2013</v>
      </c>
      <c r="B6" s="26">
        <v>584</v>
      </c>
      <c r="C6" s="27">
        <v>285</v>
      </c>
    </row>
    <row r="7" spans="1:3" ht="28.15" customHeight="1">
      <c r="A7" s="23">
        <v>2014</v>
      </c>
      <c r="B7" s="26">
        <v>558</v>
      </c>
      <c r="C7" s="27">
        <v>279</v>
      </c>
    </row>
    <row r="8" spans="1:3" ht="28.15" customHeight="1">
      <c r="A8" s="23">
        <v>2015</v>
      </c>
      <c r="B8" s="26">
        <v>217</v>
      </c>
      <c r="C8" s="27">
        <v>103</v>
      </c>
    </row>
    <row r="9" spans="1:3" ht="28.15" customHeight="1">
      <c r="A9" s="28">
        <v>2016</v>
      </c>
      <c r="B9" s="29">
        <v>178</v>
      </c>
      <c r="C9" s="30">
        <v>73</v>
      </c>
    </row>
    <row r="10" spans="1:3" ht="28.15" customHeight="1">
      <c r="A10" s="28">
        <v>2017</v>
      </c>
      <c r="B10" s="29">
        <v>138</v>
      </c>
      <c r="C10" s="30">
        <v>63</v>
      </c>
    </row>
    <row r="11" spans="1:3" ht="28.15" customHeight="1">
      <c r="A11" s="28">
        <v>2018</v>
      </c>
      <c r="B11" s="29">
        <v>169</v>
      </c>
      <c r="C11" s="30">
        <v>71</v>
      </c>
    </row>
    <row r="12" spans="1:3" ht="16.5" customHeight="1">
      <c r="A12" s="31" t="s">
        <v>86</v>
      </c>
      <c r="B12" s="32"/>
      <c r="C12" s="32"/>
    </row>
    <row r="13" spans="1:3" ht="49.35" customHeight="1">
      <c r="A13" s="81" t="s">
        <v>87</v>
      </c>
      <c r="B13" s="81"/>
      <c r="C13" s="81"/>
    </row>
    <row r="14" spans="1:3" ht="16.5" customHeight="1">
      <c r="A14" s="33"/>
      <c r="B14" s="33"/>
      <c r="C14" s="33"/>
    </row>
    <row r="15" spans="1:3" ht="16.5" customHeight="1">
      <c r="A15" s="33"/>
      <c r="B15" s="33"/>
      <c r="C15" s="33"/>
    </row>
    <row r="16" spans="1:3" ht="16.5" customHeight="1">
      <c r="A16" s="34"/>
      <c r="B16" s="34"/>
      <c r="C16" s="34"/>
    </row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</sheetData>
  <mergeCells count="2">
    <mergeCell ref="A1:C1"/>
    <mergeCell ref="A13:C13"/>
  </mergeCells>
  <phoneticPr fontId="2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2025年1-6月</vt:lpstr>
      <vt:lpstr>2024年</vt:lpstr>
      <vt:lpstr>2023年</vt:lpstr>
      <vt:lpstr>2022年</vt:lpstr>
      <vt:lpstr>2021年</vt:lpstr>
      <vt:lpstr>2019~2020年</vt:lpstr>
      <vt:lpstr>2011~2018年(15至24歲者)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wda</dc:creator>
  <cp:lastModifiedBy>張壬翔</cp:lastModifiedBy>
  <cp:revision>23</cp:revision>
  <cp:lastPrinted>2024-10-04T07:31:46Z</cp:lastPrinted>
  <dcterms:created xsi:type="dcterms:W3CDTF">2020-09-09T23:04:43Z</dcterms:created>
  <dcterms:modified xsi:type="dcterms:W3CDTF">2025-08-11T02:48:46Z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