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showInkAnnotation="0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【另更新資料】4.7.9各場域附設兒童遊戲場設施安全管理情形\"/>
    </mc:Choice>
  </mc:AlternateContent>
  <xr:revisionPtr revIDLastSave="0" documentId="13_ncr:40009_{D7541D0D-460A-4182-A932-83D1F61C7E11}" xr6:coauthVersionLast="47" xr6:coauthVersionMax="47" xr10:uidLastSave="{00000000-0000-0000-0000-000000000000}"/>
  <bookViews>
    <workbookView xWindow="-120" yWindow="-120" windowWidth="29040" windowHeight="15720"/>
  </bookViews>
  <sheets>
    <sheet name="管理情形表" sheetId="21" r:id="rId1"/>
    <sheet name="1學校" sheetId="11" r:id="rId2"/>
    <sheet name="2教育" sheetId="5" r:id="rId3"/>
    <sheet name="3公園" sheetId="12" r:id="rId4"/>
    <sheet name="4宗教" sheetId="18" r:id="rId5"/>
    <sheet name="5文化" sheetId="1" r:id="rId6"/>
    <sheet name="6專營" sheetId="6" r:id="rId7"/>
    <sheet name="7水庫" sheetId="19" r:id="rId8"/>
    <sheet name="8觀光" sheetId="4" r:id="rId9"/>
    <sheet name="9餐飲" sheetId="3" r:id="rId10"/>
    <sheet name="10社福" sheetId="8" r:id="rId11"/>
  </sheets>
  <definedNames>
    <definedName name="_xlnm.Print_Area" localSheetId="10">'10社福'!$A$1:$O$28</definedName>
    <definedName name="_xlnm.Print_Area" localSheetId="1">'1學校'!$A$1:$S$28</definedName>
    <definedName name="_xlnm.Print_Area" localSheetId="2">'2教育'!$A$1:$O$28</definedName>
    <definedName name="_xlnm.Print_Area" localSheetId="3">'3公園'!$A$1:$O$28</definedName>
    <definedName name="_xlnm.Print_Area" localSheetId="4">'4宗教'!$A$1:$O$28</definedName>
    <definedName name="_xlnm.Print_Area" localSheetId="5">'5文化'!$A$1:$O$28</definedName>
    <definedName name="_xlnm.Print_Area" localSheetId="6">'6專營'!$A$1:$O$28</definedName>
    <definedName name="_xlnm.Print_Area" localSheetId="7">'7水庫'!$A$1:$O$28</definedName>
    <definedName name="_xlnm.Print_Area" localSheetId="8">'8觀光'!$A$1:$O$28</definedName>
    <definedName name="_xlnm.Print_Area" localSheetId="9">'9餐飲'!$A$1:$O$28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8" i="6" l="1"/>
  <c r="L28" i="6"/>
  <c r="M28" i="6"/>
  <c r="N28" i="6"/>
  <c r="O28" i="6"/>
  <c r="J28" i="6"/>
  <c r="G28" i="6"/>
  <c r="I28" i="6" s="1"/>
  <c r="E28" i="6"/>
  <c r="F28" i="6" s="1"/>
  <c r="C28" i="6"/>
  <c r="D28" i="6" s="1"/>
  <c r="B28" i="6"/>
  <c r="K28" i="11"/>
  <c r="L28" i="11"/>
  <c r="M28" i="11"/>
  <c r="N28" i="11"/>
  <c r="O28" i="11"/>
  <c r="P28" i="11"/>
  <c r="Q28" i="11"/>
  <c r="R28" i="11"/>
  <c r="J28" i="11"/>
  <c r="G28" i="11"/>
  <c r="E28" i="11"/>
  <c r="C28" i="11"/>
  <c r="B28" i="11"/>
  <c r="F28" i="11"/>
  <c r="F24" i="12"/>
  <c r="F25" i="12"/>
  <c r="F26" i="12"/>
  <c r="F27" i="12"/>
  <c r="F23" i="12"/>
  <c r="F15" i="12"/>
  <c r="F16" i="12"/>
  <c r="H17" i="12"/>
  <c r="H18" i="12"/>
  <c r="H19" i="12"/>
  <c r="H20" i="12"/>
  <c r="H21" i="12"/>
  <c r="H22" i="12"/>
  <c r="H23" i="12"/>
  <c r="H24" i="12"/>
  <c r="H25" i="12"/>
  <c r="H26" i="12"/>
  <c r="H27" i="12"/>
  <c r="H13" i="12"/>
  <c r="H14" i="12"/>
  <c r="H15" i="12"/>
  <c r="H16" i="12"/>
  <c r="H9" i="12"/>
  <c r="H10" i="12"/>
  <c r="H11" i="12"/>
  <c r="H12" i="12"/>
  <c r="H7" i="12"/>
  <c r="H8" i="12"/>
  <c r="H6" i="12"/>
  <c r="H5" i="12"/>
  <c r="I24" i="12"/>
  <c r="I25" i="12"/>
  <c r="I26" i="12"/>
  <c r="I22" i="12"/>
  <c r="I19" i="12"/>
  <c r="I20" i="12"/>
  <c r="I21" i="12"/>
  <c r="I16" i="12"/>
  <c r="I17" i="12"/>
  <c r="I18" i="12"/>
  <c r="I12" i="12"/>
  <c r="I13" i="12"/>
  <c r="I14" i="12"/>
  <c r="I15" i="12"/>
  <c r="I10" i="12"/>
  <c r="I11" i="12"/>
  <c r="I6" i="12"/>
  <c r="I7" i="12"/>
  <c r="I8" i="12"/>
  <c r="I5" i="12"/>
  <c r="I7" i="6"/>
  <c r="I8" i="6"/>
  <c r="I9" i="6"/>
  <c r="I10" i="6"/>
  <c r="I11" i="6"/>
  <c r="I12" i="6"/>
  <c r="I13" i="6"/>
  <c r="I15" i="6"/>
  <c r="I18" i="6"/>
  <c r="I23" i="6"/>
  <c r="I19" i="8"/>
  <c r="I14" i="3"/>
  <c r="I15" i="3"/>
  <c r="I8" i="3"/>
  <c r="I14" i="4"/>
  <c r="I15" i="4"/>
  <c r="I16" i="4"/>
  <c r="I17" i="4"/>
  <c r="I19" i="4"/>
  <c r="I21" i="4"/>
  <c r="I24" i="4"/>
  <c r="I25" i="4"/>
  <c r="I11" i="4"/>
  <c r="I12" i="4"/>
  <c r="I6" i="4"/>
  <c r="I7" i="4"/>
  <c r="H7" i="19"/>
  <c r="I15" i="19"/>
  <c r="I8" i="19"/>
  <c r="J11" i="21"/>
  <c r="E28" i="18"/>
  <c r="C28" i="18"/>
  <c r="B28" i="18"/>
  <c r="D28" i="18" s="1"/>
  <c r="H11" i="18"/>
  <c r="H12" i="18"/>
  <c r="H13" i="18"/>
  <c r="H14" i="18"/>
  <c r="H15" i="18"/>
  <c r="F5" i="12"/>
  <c r="F6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28" i="6" s="1"/>
  <c r="F14" i="3"/>
  <c r="D14" i="3"/>
  <c r="I6" i="3"/>
  <c r="F6" i="3"/>
  <c r="I11" i="1"/>
  <c r="I23" i="8"/>
  <c r="I18" i="8"/>
  <c r="I21" i="8"/>
  <c r="I22" i="8"/>
  <c r="I24" i="8"/>
  <c r="I26" i="8"/>
  <c r="I7" i="8"/>
  <c r="I8" i="8"/>
  <c r="I9" i="8"/>
  <c r="I10" i="8"/>
  <c r="I11" i="8"/>
  <c r="I12" i="8"/>
  <c r="I13" i="8"/>
  <c r="I15" i="8"/>
  <c r="F18" i="8"/>
  <c r="F26" i="8"/>
  <c r="D7" i="8"/>
  <c r="D8" i="8"/>
  <c r="D9" i="8"/>
  <c r="D10" i="8"/>
  <c r="D11" i="8"/>
  <c r="D12" i="8"/>
  <c r="D13" i="8"/>
  <c r="D15" i="8"/>
  <c r="D17" i="8"/>
  <c r="D18" i="8"/>
  <c r="D19" i="8"/>
  <c r="D21" i="8"/>
  <c r="D22" i="8"/>
  <c r="D23" i="8"/>
  <c r="D24" i="8"/>
  <c r="D26" i="8"/>
  <c r="F14" i="18"/>
  <c r="F10" i="18"/>
  <c r="F11" i="18"/>
  <c r="G7" i="18"/>
  <c r="H7" i="18"/>
  <c r="F6" i="12"/>
  <c r="I24" i="11"/>
  <c r="F22" i="12"/>
  <c r="F21" i="12"/>
  <c r="F20" i="12"/>
  <c r="F19" i="12"/>
  <c r="F18" i="12"/>
  <c r="F17" i="12"/>
  <c r="F14" i="12"/>
  <c r="F13" i="12"/>
  <c r="F11" i="12"/>
  <c r="F10" i="12"/>
  <c r="F9" i="12"/>
  <c r="F8" i="12"/>
  <c r="F7" i="12"/>
  <c r="L8" i="21"/>
  <c r="I10" i="11"/>
  <c r="J16" i="21"/>
  <c r="J13" i="21"/>
  <c r="I17" i="19"/>
  <c r="F17" i="19"/>
  <c r="G27" i="3"/>
  <c r="G26" i="3"/>
  <c r="H26" i="3"/>
  <c r="G25" i="3"/>
  <c r="H25" i="3"/>
  <c r="G24" i="3"/>
  <c r="H24" i="3" s="1"/>
  <c r="G23" i="3"/>
  <c r="H23" i="3"/>
  <c r="G22" i="3"/>
  <c r="H22" i="3"/>
  <c r="G21" i="3"/>
  <c r="H21" i="3" s="1"/>
  <c r="G20" i="3"/>
  <c r="G19" i="3"/>
  <c r="G18" i="3"/>
  <c r="G28" i="3" s="1"/>
  <c r="I28" i="3" s="1"/>
  <c r="H18" i="3"/>
  <c r="H6" i="3"/>
  <c r="H27" i="3"/>
  <c r="H20" i="3"/>
  <c r="H19" i="3"/>
  <c r="I17" i="3"/>
  <c r="F17" i="3"/>
  <c r="D17" i="3"/>
  <c r="H16" i="3"/>
  <c r="F15" i="3"/>
  <c r="D15" i="3"/>
  <c r="H14" i="3"/>
  <c r="I13" i="3"/>
  <c r="F13" i="3"/>
  <c r="D13" i="3"/>
  <c r="F12" i="3"/>
  <c r="D12" i="3"/>
  <c r="H11" i="3"/>
  <c r="H10" i="3"/>
  <c r="I9" i="3"/>
  <c r="H9" i="3"/>
  <c r="F9" i="3"/>
  <c r="D9" i="3"/>
  <c r="H8" i="3"/>
  <c r="F8" i="3"/>
  <c r="D8" i="3"/>
  <c r="I7" i="3"/>
  <c r="F7" i="3"/>
  <c r="D7" i="3"/>
  <c r="D6" i="3"/>
  <c r="O28" i="19"/>
  <c r="I7" i="21"/>
  <c r="G7" i="21"/>
  <c r="I21" i="11"/>
  <c r="F21" i="11"/>
  <c r="H21" i="11"/>
  <c r="F22" i="11"/>
  <c r="H22" i="11"/>
  <c r="F23" i="11"/>
  <c r="H23" i="11"/>
  <c r="F24" i="11"/>
  <c r="H24" i="11"/>
  <c r="M8" i="21"/>
  <c r="M22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6" i="21"/>
  <c r="E7" i="21"/>
  <c r="O8" i="21"/>
  <c r="O22" i="21"/>
  <c r="P8" i="21"/>
  <c r="P22" i="21"/>
  <c r="Q8" i="21"/>
  <c r="Q22" i="21"/>
  <c r="N8" i="21"/>
  <c r="N22" i="21" s="1"/>
  <c r="D6" i="11"/>
  <c r="F6" i="11"/>
  <c r="H6" i="11"/>
  <c r="I6" i="11"/>
  <c r="D7" i="11"/>
  <c r="F7" i="11"/>
  <c r="H7" i="11"/>
  <c r="I7" i="11"/>
  <c r="D8" i="11"/>
  <c r="F8" i="11"/>
  <c r="H8" i="11"/>
  <c r="H28" i="11" s="1"/>
  <c r="I8" i="11"/>
  <c r="D9" i="11"/>
  <c r="F9" i="11"/>
  <c r="H9" i="11"/>
  <c r="I9" i="11"/>
  <c r="D10" i="11"/>
  <c r="F10" i="11"/>
  <c r="H10" i="11"/>
  <c r="D11" i="11"/>
  <c r="F11" i="11"/>
  <c r="H11" i="11"/>
  <c r="I11" i="11"/>
  <c r="D12" i="11"/>
  <c r="F12" i="11"/>
  <c r="H12" i="11"/>
  <c r="I12" i="11"/>
  <c r="D13" i="11"/>
  <c r="F13" i="11"/>
  <c r="H13" i="11"/>
  <c r="I13" i="11"/>
  <c r="D14" i="11"/>
  <c r="F14" i="11"/>
  <c r="H14" i="11"/>
  <c r="I14" i="11"/>
  <c r="D15" i="11"/>
  <c r="F15" i="11"/>
  <c r="H15" i="11"/>
  <c r="I15" i="11"/>
  <c r="D16" i="11"/>
  <c r="F16" i="11"/>
  <c r="H16" i="11"/>
  <c r="I16" i="11"/>
  <c r="D17" i="11"/>
  <c r="F17" i="11"/>
  <c r="H17" i="11"/>
  <c r="I17" i="11"/>
  <c r="D18" i="11"/>
  <c r="F18" i="11"/>
  <c r="H18" i="11"/>
  <c r="I18" i="11"/>
  <c r="D19" i="11"/>
  <c r="F19" i="11"/>
  <c r="H19" i="11"/>
  <c r="I19" i="11"/>
  <c r="D20" i="11"/>
  <c r="F20" i="11"/>
  <c r="H20" i="11"/>
  <c r="I20" i="11"/>
  <c r="D21" i="11"/>
  <c r="D22" i="11"/>
  <c r="I22" i="11"/>
  <c r="D23" i="11"/>
  <c r="I23" i="11"/>
  <c r="D24" i="11"/>
  <c r="D25" i="11"/>
  <c r="F25" i="11"/>
  <c r="H25" i="11"/>
  <c r="I25" i="11"/>
  <c r="D26" i="11"/>
  <c r="F26" i="11"/>
  <c r="H26" i="11"/>
  <c r="I26" i="11"/>
  <c r="D27" i="11"/>
  <c r="F27" i="11"/>
  <c r="H27" i="11"/>
  <c r="I27" i="11"/>
  <c r="I10" i="2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O28" i="12"/>
  <c r="N28" i="12"/>
  <c r="M28" i="12"/>
  <c r="L28" i="12"/>
  <c r="I9" i="12"/>
  <c r="K28" i="12"/>
  <c r="J28" i="12"/>
  <c r="G28" i="12"/>
  <c r="E28" i="12"/>
  <c r="C28" i="12"/>
  <c r="B28" i="12"/>
  <c r="F28" i="12" s="1"/>
  <c r="D5" i="12"/>
  <c r="G28" i="19"/>
  <c r="E28" i="19"/>
  <c r="F28" i="19" s="1"/>
  <c r="H28" i="19"/>
  <c r="C28" i="19"/>
  <c r="D28" i="19" s="1"/>
  <c r="B28" i="19"/>
  <c r="H27" i="19"/>
  <c r="H26" i="19"/>
  <c r="H25" i="19"/>
  <c r="H24" i="19"/>
  <c r="H23" i="19"/>
  <c r="H22" i="19"/>
  <c r="H21" i="19"/>
  <c r="H20" i="19"/>
  <c r="H19" i="19"/>
  <c r="H18" i="19"/>
  <c r="D17" i="19"/>
  <c r="H16" i="19"/>
  <c r="H15" i="19"/>
  <c r="H14" i="19"/>
  <c r="H13" i="19"/>
  <c r="H12" i="19"/>
  <c r="H11" i="19"/>
  <c r="H10" i="19"/>
  <c r="H9" i="19"/>
  <c r="F8" i="19"/>
  <c r="D8" i="19"/>
  <c r="I7" i="19"/>
  <c r="F7" i="19"/>
  <c r="D7" i="19"/>
  <c r="I6" i="19"/>
  <c r="F6" i="19"/>
  <c r="D6" i="19"/>
  <c r="H5" i="19"/>
  <c r="I23" i="1"/>
  <c r="F6" i="1"/>
  <c r="F10" i="1"/>
  <c r="F11" i="1"/>
  <c r="F19" i="1"/>
  <c r="F23" i="1"/>
  <c r="F5" i="1"/>
  <c r="F7" i="5"/>
  <c r="F17" i="5"/>
  <c r="F5" i="5"/>
  <c r="F25" i="4"/>
  <c r="D25" i="4"/>
  <c r="F24" i="4"/>
  <c r="D24" i="4"/>
  <c r="F21" i="4"/>
  <c r="D21" i="4"/>
  <c r="D19" i="4"/>
  <c r="F17" i="4"/>
  <c r="D17" i="4"/>
  <c r="H16" i="4"/>
  <c r="D16" i="4"/>
  <c r="F16" i="4"/>
  <c r="H14" i="4"/>
  <c r="F14" i="4"/>
  <c r="D14" i="4"/>
  <c r="F12" i="4"/>
  <c r="D12" i="4"/>
  <c r="F11" i="4"/>
  <c r="D11" i="4"/>
  <c r="I10" i="4"/>
  <c r="D10" i="4"/>
  <c r="I9" i="4"/>
  <c r="D9" i="4"/>
  <c r="F8" i="4"/>
  <c r="H7" i="4"/>
  <c r="H28" i="4" s="1"/>
  <c r="D6" i="4"/>
  <c r="B28" i="4"/>
  <c r="I5" i="4"/>
  <c r="H5" i="4"/>
  <c r="F5" i="4"/>
  <c r="D5" i="4"/>
  <c r="I8" i="4"/>
  <c r="I25" i="6"/>
  <c r="F25" i="6"/>
  <c r="D25" i="6"/>
  <c r="I24" i="6"/>
  <c r="F24" i="6"/>
  <c r="D24" i="6"/>
  <c r="F23" i="6"/>
  <c r="D23" i="6"/>
  <c r="I19" i="6"/>
  <c r="F19" i="6"/>
  <c r="D19" i="6"/>
  <c r="D18" i="6"/>
  <c r="F13" i="6"/>
  <c r="D13" i="6"/>
  <c r="F11" i="6"/>
  <c r="D11" i="6"/>
  <c r="F10" i="6"/>
  <c r="D10" i="6"/>
  <c r="F9" i="6"/>
  <c r="D9" i="6"/>
  <c r="F8" i="6"/>
  <c r="D8" i="6"/>
  <c r="F7" i="6"/>
  <c r="D7" i="6"/>
  <c r="I6" i="6"/>
  <c r="D6" i="6"/>
  <c r="G9" i="18"/>
  <c r="H9" i="18"/>
  <c r="G8" i="18"/>
  <c r="G28" i="18" s="1"/>
  <c r="I28" i="18" s="1"/>
  <c r="H8" i="18"/>
  <c r="G6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0" i="18"/>
  <c r="F7" i="8"/>
  <c r="F8" i="8"/>
  <c r="F9" i="8"/>
  <c r="F10" i="8"/>
  <c r="F11" i="8"/>
  <c r="F12" i="8"/>
  <c r="F13" i="8"/>
  <c r="F15" i="8"/>
  <c r="F17" i="8"/>
  <c r="F19" i="8"/>
  <c r="F21" i="8"/>
  <c r="F22" i="8"/>
  <c r="F23" i="8"/>
  <c r="F24" i="8"/>
  <c r="F5" i="8"/>
  <c r="L22" i="21"/>
  <c r="J21" i="21"/>
  <c r="I21" i="21"/>
  <c r="G21" i="21"/>
  <c r="J20" i="21"/>
  <c r="I20" i="21"/>
  <c r="G20" i="21"/>
  <c r="J19" i="21"/>
  <c r="I19" i="21"/>
  <c r="G19" i="21"/>
  <c r="J18" i="21"/>
  <c r="I18" i="21"/>
  <c r="G18" i="21"/>
  <c r="J17" i="21"/>
  <c r="I17" i="21"/>
  <c r="G17" i="21"/>
  <c r="I16" i="21"/>
  <c r="G16" i="21"/>
  <c r="J15" i="21"/>
  <c r="I15" i="21"/>
  <c r="G15" i="21"/>
  <c r="J14" i="21"/>
  <c r="I14" i="21"/>
  <c r="G14" i="21"/>
  <c r="J12" i="21"/>
  <c r="I12" i="21"/>
  <c r="G12" i="21"/>
  <c r="I11" i="21"/>
  <c r="G11" i="21"/>
  <c r="J10" i="21"/>
  <c r="G10" i="21"/>
  <c r="J9" i="21"/>
  <c r="I9" i="21"/>
  <c r="G9" i="21"/>
  <c r="H8" i="21"/>
  <c r="H22" i="21"/>
  <c r="J22" i="21" s="1"/>
  <c r="F8" i="21"/>
  <c r="J8" i="21" s="1"/>
  <c r="G8" i="21"/>
  <c r="D8" i="21"/>
  <c r="E8" i="21" s="1"/>
  <c r="D22" i="21"/>
  <c r="E22" i="21" s="1"/>
  <c r="C8" i="21"/>
  <c r="J7" i="21"/>
  <c r="J6" i="21"/>
  <c r="I6" i="21"/>
  <c r="G6" i="21"/>
  <c r="J5" i="21"/>
  <c r="I5" i="21"/>
  <c r="I8" i="21" s="1"/>
  <c r="I22" i="21" s="1"/>
  <c r="G5" i="21"/>
  <c r="E5" i="21"/>
  <c r="I5" i="8"/>
  <c r="O28" i="8"/>
  <c r="M28" i="4"/>
  <c r="M28" i="3"/>
  <c r="M28" i="19"/>
  <c r="M28" i="1"/>
  <c r="G28" i="1"/>
  <c r="H28" i="1"/>
  <c r="E28" i="1"/>
  <c r="C28" i="1"/>
  <c r="B28" i="1"/>
  <c r="F28" i="1" s="1"/>
  <c r="M28" i="5"/>
  <c r="I7" i="5"/>
  <c r="I17" i="5"/>
  <c r="D7" i="5"/>
  <c r="D17" i="5"/>
  <c r="D5" i="5"/>
  <c r="M28" i="18"/>
  <c r="M28" i="8"/>
  <c r="N28" i="19"/>
  <c r="L28" i="19"/>
  <c r="K28" i="19"/>
  <c r="J28" i="19"/>
  <c r="D5" i="8"/>
  <c r="O28" i="18"/>
  <c r="N28" i="18"/>
  <c r="L28" i="18"/>
  <c r="K28" i="18"/>
  <c r="J28" i="18"/>
  <c r="I17" i="8"/>
  <c r="E28" i="8"/>
  <c r="C28" i="8"/>
  <c r="B28" i="8"/>
  <c r="F28" i="8" s="1"/>
  <c r="D28" i="8"/>
  <c r="O28" i="4"/>
  <c r="J28" i="4"/>
  <c r="I10" i="1"/>
  <c r="I19" i="1"/>
  <c r="I5" i="1"/>
  <c r="D6" i="1"/>
  <c r="D10" i="1"/>
  <c r="D19" i="1"/>
  <c r="D5" i="1"/>
  <c r="C28" i="5"/>
  <c r="B28" i="5"/>
  <c r="F28" i="5" s="1"/>
  <c r="D28" i="5"/>
  <c r="K28" i="5"/>
  <c r="L28" i="5"/>
  <c r="N28" i="5"/>
  <c r="O28" i="5"/>
  <c r="J28" i="5"/>
  <c r="H28" i="5"/>
  <c r="G28" i="5"/>
  <c r="I28" i="5" s="1"/>
  <c r="E28" i="5"/>
  <c r="O28" i="3"/>
  <c r="L28" i="3"/>
  <c r="N28" i="3"/>
  <c r="G28" i="8"/>
  <c r="I28" i="8"/>
  <c r="H28" i="8"/>
  <c r="K28" i="3"/>
  <c r="O28" i="1"/>
  <c r="J28" i="3"/>
  <c r="B28" i="3"/>
  <c r="K28" i="8"/>
  <c r="L28" i="8"/>
  <c r="J28" i="8"/>
  <c r="N28" i="8"/>
  <c r="K28" i="4"/>
  <c r="L28" i="4"/>
  <c r="N28" i="4"/>
  <c r="N28" i="1"/>
  <c r="J28" i="1"/>
  <c r="K28" i="1"/>
  <c r="L28" i="1"/>
  <c r="E28" i="3"/>
  <c r="C28" i="3"/>
  <c r="H8" i="4"/>
  <c r="F9" i="4"/>
  <c r="H19" i="4"/>
  <c r="D8" i="4"/>
  <c r="F19" i="4"/>
  <c r="H6" i="4"/>
  <c r="H9" i="4"/>
  <c r="F10" i="4"/>
  <c r="C28" i="4"/>
  <c r="D28" i="4" s="1"/>
  <c r="G28" i="4"/>
  <c r="I28" i="4" s="1"/>
  <c r="C22" i="21"/>
  <c r="F6" i="4"/>
  <c r="H10" i="4"/>
  <c r="E28" i="4"/>
  <c r="F28" i="4" s="1"/>
  <c r="I28" i="1"/>
  <c r="D28" i="3"/>
  <c r="D28" i="11"/>
  <c r="I28" i="12"/>
  <c r="H6" i="18"/>
  <c r="H28" i="18" s="1"/>
  <c r="I28" i="19"/>
  <c r="H28" i="12"/>
  <c r="F22" i="21"/>
  <c r="G22" i="21" s="1"/>
  <c r="I28" i="11"/>
  <c r="H28" i="3" l="1"/>
  <c r="D28" i="1"/>
  <c r="F28" i="3"/>
  <c r="D28" i="12"/>
</calcChain>
</file>

<file path=xl/sharedStrings.xml><?xml version="1.0" encoding="utf-8"?>
<sst xmlns="http://schemas.openxmlformats.org/spreadsheetml/2006/main" count="521" uniqueCount="338">
  <si>
    <r>
      <rPr>
        <sz val="10"/>
        <rFont val="標楷體"/>
        <family val="4"/>
        <charset val="136"/>
      </rPr>
      <t>新北市政府</t>
    </r>
    <phoneticPr fontId="2" type="noConversion"/>
  </si>
  <si>
    <r>
      <rPr>
        <sz val="10"/>
        <rFont val="標楷體"/>
        <family val="4"/>
        <charset val="136"/>
      </rPr>
      <t>臺北市政府</t>
    </r>
    <phoneticPr fontId="2" type="noConversion"/>
  </si>
  <si>
    <r>
      <rPr>
        <sz val="10"/>
        <rFont val="標楷體"/>
        <family val="4"/>
        <charset val="136"/>
      </rPr>
      <t>桃園市政府</t>
    </r>
    <phoneticPr fontId="2" type="noConversion"/>
  </si>
  <si>
    <r>
      <rPr>
        <sz val="10"/>
        <rFont val="標楷體"/>
        <family val="4"/>
        <charset val="136"/>
      </rPr>
      <t>臺中市政府</t>
    </r>
    <phoneticPr fontId="2" type="noConversion"/>
  </si>
  <si>
    <r>
      <rPr>
        <sz val="10"/>
        <rFont val="標楷體"/>
        <family val="4"/>
        <charset val="136"/>
      </rPr>
      <t>臺南市政府</t>
    </r>
    <phoneticPr fontId="2" type="noConversion"/>
  </si>
  <si>
    <r>
      <rPr>
        <sz val="10"/>
        <rFont val="標楷體"/>
        <family val="4"/>
        <charset val="136"/>
      </rPr>
      <t>高雄市政府</t>
    </r>
    <phoneticPr fontId="2" type="noConversion"/>
  </si>
  <si>
    <r>
      <rPr>
        <sz val="10"/>
        <rFont val="標楷體"/>
        <family val="4"/>
        <charset val="136"/>
      </rPr>
      <t>宜蘭縣政府</t>
    </r>
    <phoneticPr fontId="2" type="noConversion"/>
  </si>
  <si>
    <r>
      <rPr>
        <sz val="10"/>
        <rFont val="標楷體"/>
        <family val="4"/>
        <charset val="136"/>
      </rPr>
      <t>新竹縣政府</t>
    </r>
    <phoneticPr fontId="2" type="noConversion"/>
  </si>
  <si>
    <r>
      <rPr>
        <sz val="10"/>
        <rFont val="標楷體"/>
        <family val="4"/>
        <charset val="136"/>
      </rPr>
      <t>苗栗縣政府</t>
    </r>
    <phoneticPr fontId="2" type="noConversion"/>
  </si>
  <si>
    <r>
      <rPr>
        <sz val="10"/>
        <rFont val="標楷體"/>
        <family val="4"/>
        <charset val="136"/>
      </rPr>
      <t>南投縣政府</t>
    </r>
    <phoneticPr fontId="2" type="noConversion"/>
  </si>
  <si>
    <r>
      <rPr>
        <sz val="10"/>
        <rFont val="標楷體"/>
        <family val="4"/>
        <charset val="136"/>
      </rPr>
      <t>雲林縣政府</t>
    </r>
    <phoneticPr fontId="2" type="noConversion"/>
  </si>
  <si>
    <r>
      <rPr>
        <sz val="10"/>
        <rFont val="標楷體"/>
        <family val="4"/>
        <charset val="136"/>
      </rPr>
      <t>嘉義縣政府</t>
    </r>
    <phoneticPr fontId="2" type="noConversion"/>
  </si>
  <si>
    <r>
      <rPr>
        <sz val="10"/>
        <rFont val="標楷體"/>
        <family val="4"/>
        <charset val="136"/>
      </rPr>
      <t>屏東縣政府</t>
    </r>
    <phoneticPr fontId="2" type="noConversion"/>
  </si>
  <si>
    <r>
      <rPr>
        <sz val="10"/>
        <rFont val="標楷體"/>
        <family val="4"/>
        <charset val="136"/>
      </rPr>
      <t>臺東縣政府</t>
    </r>
    <phoneticPr fontId="2" type="noConversion"/>
  </si>
  <si>
    <r>
      <rPr>
        <sz val="10"/>
        <rFont val="標楷體"/>
        <family val="4"/>
        <charset val="136"/>
      </rPr>
      <t>花蓮縣政府</t>
    </r>
    <phoneticPr fontId="2" type="noConversion"/>
  </si>
  <si>
    <r>
      <rPr>
        <sz val="10"/>
        <rFont val="標楷體"/>
        <family val="4"/>
        <charset val="136"/>
      </rPr>
      <t>澎湖縣政府</t>
    </r>
    <phoneticPr fontId="2" type="noConversion"/>
  </si>
  <si>
    <r>
      <rPr>
        <sz val="10"/>
        <rFont val="標楷體"/>
        <family val="4"/>
        <charset val="136"/>
      </rPr>
      <t>基隆市政府</t>
    </r>
    <phoneticPr fontId="2" type="noConversion"/>
  </si>
  <si>
    <r>
      <rPr>
        <sz val="10"/>
        <rFont val="標楷體"/>
        <family val="4"/>
        <charset val="136"/>
      </rPr>
      <t>新竹市政府</t>
    </r>
    <phoneticPr fontId="2" type="noConversion"/>
  </si>
  <si>
    <r>
      <rPr>
        <sz val="10"/>
        <rFont val="標楷體"/>
        <family val="4"/>
        <charset val="136"/>
      </rPr>
      <t>嘉義市政府</t>
    </r>
    <phoneticPr fontId="2" type="noConversion"/>
  </si>
  <si>
    <r>
      <rPr>
        <sz val="10"/>
        <rFont val="標楷體"/>
        <family val="4"/>
        <charset val="136"/>
      </rPr>
      <t>金門縣政府</t>
    </r>
    <phoneticPr fontId="2" type="noConversion"/>
  </si>
  <si>
    <r>
      <rPr>
        <sz val="10"/>
        <rFont val="標楷體"/>
        <family val="4"/>
        <charset val="136"/>
      </rPr>
      <t>連江縣政府</t>
    </r>
    <phoneticPr fontId="2" type="noConversion"/>
  </si>
  <si>
    <r>
      <rPr>
        <sz val="10"/>
        <rFont val="標楷體"/>
        <family val="4"/>
        <charset val="136"/>
      </rPr>
      <t>合計</t>
    </r>
    <phoneticPr fontId="2" type="noConversion"/>
  </si>
  <si>
    <r>
      <rPr>
        <sz val="10"/>
        <rFont val="標楷體"/>
        <family val="4"/>
        <charset val="136"/>
      </rPr>
      <t>彰化縣政府</t>
    </r>
    <phoneticPr fontId="2" type="noConversion"/>
  </si>
  <si>
    <r>
      <rPr>
        <sz val="10"/>
        <color indexed="8"/>
        <rFont val="標楷體"/>
        <family val="4"/>
        <charset val="136"/>
      </rPr>
      <t>新北市政府</t>
    </r>
  </si>
  <si>
    <r>
      <rPr>
        <sz val="10"/>
        <color indexed="8"/>
        <rFont val="標楷體"/>
        <family val="4"/>
        <charset val="136"/>
      </rPr>
      <t>臺北市政府</t>
    </r>
  </si>
  <si>
    <r>
      <rPr>
        <sz val="10"/>
        <color indexed="8"/>
        <rFont val="標楷體"/>
        <family val="4"/>
        <charset val="136"/>
      </rPr>
      <t>桃園市政府</t>
    </r>
  </si>
  <si>
    <r>
      <rPr>
        <sz val="10"/>
        <color indexed="8"/>
        <rFont val="標楷體"/>
        <family val="4"/>
        <charset val="136"/>
      </rPr>
      <t>臺中市政府</t>
    </r>
  </si>
  <si>
    <r>
      <rPr>
        <sz val="10"/>
        <color indexed="8"/>
        <rFont val="標楷體"/>
        <family val="4"/>
        <charset val="136"/>
      </rPr>
      <t>臺南市政府</t>
    </r>
  </si>
  <si>
    <r>
      <rPr>
        <sz val="10"/>
        <color indexed="8"/>
        <rFont val="標楷體"/>
        <family val="4"/>
        <charset val="136"/>
      </rPr>
      <t>高雄市政府</t>
    </r>
  </si>
  <si>
    <r>
      <rPr>
        <sz val="10"/>
        <color indexed="8"/>
        <rFont val="標楷體"/>
        <family val="4"/>
        <charset val="136"/>
      </rPr>
      <t>宜蘭縣政府</t>
    </r>
  </si>
  <si>
    <r>
      <rPr>
        <sz val="10"/>
        <color indexed="8"/>
        <rFont val="標楷體"/>
        <family val="4"/>
        <charset val="136"/>
      </rPr>
      <t>新竹縣政府</t>
    </r>
  </si>
  <si>
    <r>
      <rPr>
        <sz val="10"/>
        <color indexed="8"/>
        <rFont val="標楷體"/>
        <family val="4"/>
        <charset val="136"/>
      </rPr>
      <t>苗栗縣政府</t>
    </r>
  </si>
  <si>
    <r>
      <rPr>
        <sz val="10"/>
        <color indexed="8"/>
        <rFont val="標楷體"/>
        <family val="4"/>
        <charset val="136"/>
      </rPr>
      <t>彰化縣政府</t>
    </r>
  </si>
  <si>
    <r>
      <rPr>
        <sz val="10"/>
        <color indexed="8"/>
        <rFont val="標楷體"/>
        <family val="4"/>
        <charset val="136"/>
      </rPr>
      <t>雲林縣政府</t>
    </r>
  </si>
  <si>
    <r>
      <rPr>
        <sz val="10"/>
        <color indexed="8"/>
        <rFont val="標楷體"/>
        <family val="4"/>
        <charset val="136"/>
      </rPr>
      <t>嘉義縣政府</t>
    </r>
  </si>
  <si>
    <r>
      <rPr>
        <sz val="10"/>
        <color indexed="8"/>
        <rFont val="標楷體"/>
        <family val="4"/>
        <charset val="136"/>
      </rPr>
      <t>屏東縣政府</t>
    </r>
  </si>
  <si>
    <r>
      <rPr>
        <sz val="10"/>
        <color indexed="8"/>
        <rFont val="標楷體"/>
        <family val="4"/>
        <charset val="136"/>
      </rPr>
      <t>臺東縣政府</t>
    </r>
  </si>
  <si>
    <r>
      <rPr>
        <sz val="10"/>
        <color indexed="8"/>
        <rFont val="標楷體"/>
        <family val="4"/>
        <charset val="136"/>
      </rPr>
      <t>花蓮縣政府</t>
    </r>
  </si>
  <si>
    <r>
      <rPr>
        <sz val="10"/>
        <color indexed="8"/>
        <rFont val="標楷體"/>
        <family val="4"/>
        <charset val="136"/>
      </rPr>
      <t>澎湖縣政府</t>
    </r>
  </si>
  <si>
    <r>
      <rPr>
        <sz val="10"/>
        <color indexed="8"/>
        <rFont val="標楷體"/>
        <family val="4"/>
        <charset val="136"/>
      </rPr>
      <t>基隆市政府</t>
    </r>
  </si>
  <si>
    <r>
      <rPr>
        <sz val="10"/>
        <color indexed="8"/>
        <rFont val="標楷體"/>
        <family val="4"/>
        <charset val="136"/>
      </rPr>
      <t>新竹市政府</t>
    </r>
  </si>
  <si>
    <r>
      <rPr>
        <sz val="10"/>
        <color indexed="8"/>
        <rFont val="標楷體"/>
        <family val="4"/>
        <charset val="136"/>
      </rPr>
      <t>嘉義市政府</t>
    </r>
  </si>
  <si>
    <r>
      <rPr>
        <sz val="10"/>
        <color indexed="8"/>
        <rFont val="標楷體"/>
        <family val="4"/>
        <charset val="136"/>
      </rPr>
      <t>金門縣政府</t>
    </r>
  </si>
  <si>
    <r>
      <rPr>
        <sz val="10"/>
        <color indexed="8"/>
        <rFont val="標楷體"/>
        <family val="4"/>
        <charset val="136"/>
      </rPr>
      <t>連江縣政府</t>
    </r>
  </si>
  <si>
    <r>
      <rPr>
        <sz val="10"/>
        <color indexed="8"/>
        <rFont val="標楷體"/>
        <family val="4"/>
        <charset val="136"/>
      </rPr>
      <t>合計</t>
    </r>
  </si>
  <si>
    <t xml:space="preserve">
          </t>
    <phoneticPr fontId="2" type="noConversion"/>
  </si>
  <si>
    <r>
      <rPr>
        <sz val="14"/>
        <rFont val="標楷體"/>
        <family val="4"/>
        <charset val="136"/>
      </rPr>
      <t>新北市政府</t>
    </r>
    <phoneticPr fontId="2" type="noConversion"/>
  </si>
  <si>
    <r>
      <rPr>
        <sz val="14"/>
        <rFont val="標楷體"/>
        <family val="4"/>
        <charset val="136"/>
      </rPr>
      <t>臺北市政府</t>
    </r>
    <phoneticPr fontId="2" type="noConversion"/>
  </si>
  <si>
    <r>
      <rPr>
        <sz val="14"/>
        <rFont val="標楷體"/>
        <family val="4"/>
        <charset val="136"/>
      </rPr>
      <t>桃園市政府</t>
    </r>
    <phoneticPr fontId="2" type="noConversion"/>
  </si>
  <si>
    <r>
      <rPr>
        <sz val="14"/>
        <rFont val="標楷體"/>
        <family val="4"/>
        <charset val="136"/>
      </rPr>
      <t>臺中市政府</t>
    </r>
    <phoneticPr fontId="2" type="noConversion"/>
  </si>
  <si>
    <r>
      <rPr>
        <sz val="14"/>
        <rFont val="標楷體"/>
        <family val="4"/>
        <charset val="136"/>
      </rPr>
      <t>臺南市政府</t>
    </r>
    <phoneticPr fontId="2" type="noConversion"/>
  </si>
  <si>
    <r>
      <rPr>
        <sz val="14"/>
        <rFont val="標楷體"/>
        <family val="4"/>
        <charset val="136"/>
      </rPr>
      <t>高雄市政府</t>
    </r>
    <phoneticPr fontId="2" type="noConversion"/>
  </si>
  <si>
    <r>
      <rPr>
        <sz val="14"/>
        <rFont val="標楷體"/>
        <family val="4"/>
        <charset val="136"/>
      </rPr>
      <t>宜蘭縣政府</t>
    </r>
    <phoneticPr fontId="2" type="noConversion"/>
  </si>
  <si>
    <r>
      <rPr>
        <sz val="14"/>
        <rFont val="標楷體"/>
        <family val="4"/>
        <charset val="136"/>
      </rPr>
      <t>新竹縣政府</t>
    </r>
    <phoneticPr fontId="2" type="noConversion"/>
  </si>
  <si>
    <r>
      <rPr>
        <sz val="14"/>
        <rFont val="標楷體"/>
        <family val="4"/>
        <charset val="136"/>
      </rPr>
      <t>苗栗縣政府</t>
    </r>
    <phoneticPr fontId="2" type="noConversion"/>
  </si>
  <si>
    <r>
      <rPr>
        <sz val="14"/>
        <rFont val="標楷體"/>
        <family val="4"/>
        <charset val="136"/>
      </rPr>
      <t>彰化縣政府</t>
    </r>
    <phoneticPr fontId="2" type="noConversion"/>
  </si>
  <si>
    <r>
      <rPr>
        <sz val="14"/>
        <rFont val="標楷體"/>
        <family val="4"/>
        <charset val="136"/>
      </rPr>
      <t>南投縣政府</t>
    </r>
    <phoneticPr fontId="2" type="noConversion"/>
  </si>
  <si>
    <r>
      <rPr>
        <sz val="14"/>
        <rFont val="標楷體"/>
        <family val="4"/>
        <charset val="136"/>
      </rPr>
      <t>雲林縣政府</t>
    </r>
    <phoneticPr fontId="2" type="noConversion"/>
  </si>
  <si>
    <r>
      <rPr>
        <sz val="14"/>
        <rFont val="標楷體"/>
        <family val="4"/>
        <charset val="136"/>
      </rPr>
      <t>嘉義縣政府</t>
    </r>
    <phoneticPr fontId="2" type="noConversion"/>
  </si>
  <si>
    <r>
      <rPr>
        <sz val="14"/>
        <rFont val="標楷體"/>
        <family val="4"/>
        <charset val="136"/>
      </rPr>
      <t>屏東縣政府</t>
    </r>
    <phoneticPr fontId="2" type="noConversion"/>
  </si>
  <si>
    <r>
      <rPr>
        <sz val="14"/>
        <rFont val="標楷體"/>
        <family val="4"/>
        <charset val="136"/>
      </rPr>
      <t>臺東縣政府</t>
    </r>
    <phoneticPr fontId="2" type="noConversion"/>
  </si>
  <si>
    <r>
      <rPr>
        <sz val="14"/>
        <rFont val="標楷體"/>
        <family val="4"/>
        <charset val="136"/>
      </rPr>
      <t>花蓮縣政府</t>
    </r>
    <phoneticPr fontId="2" type="noConversion"/>
  </si>
  <si>
    <r>
      <rPr>
        <sz val="14"/>
        <rFont val="標楷體"/>
        <family val="4"/>
        <charset val="136"/>
      </rPr>
      <t>澎湖縣政府</t>
    </r>
    <phoneticPr fontId="2" type="noConversion"/>
  </si>
  <si>
    <r>
      <rPr>
        <sz val="14"/>
        <rFont val="標楷體"/>
        <family val="4"/>
        <charset val="136"/>
      </rPr>
      <t>基隆市政府</t>
    </r>
    <phoneticPr fontId="2" type="noConversion"/>
  </si>
  <si>
    <r>
      <rPr>
        <sz val="14"/>
        <rFont val="標楷體"/>
        <family val="4"/>
        <charset val="136"/>
      </rPr>
      <t>新竹市政府</t>
    </r>
    <phoneticPr fontId="2" type="noConversion"/>
  </si>
  <si>
    <r>
      <rPr>
        <sz val="14"/>
        <rFont val="標楷體"/>
        <family val="4"/>
        <charset val="136"/>
      </rPr>
      <t>嘉義市政府</t>
    </r>
    <phoneticPr fontId="2" type="noConversion"/>
  </si>
  <si>
    <r>
      <rPr>
        <sz val="14"/>
        <rFont val="標楷體"/>
        <family val="4"/>
        <charset val="136"/>
      </rPr>
      <t>金門縣政府</t>
    </r>
    <phoneticPr fontId="2" type="noConversion"/>
  </si>
  <si>
    <r>
      <rPr>
        <sz val="14"/>
        <rFont val="標楷體"/>
        <family val="4"/>
        <charset val="136"/>
      </rPr>
      <t>連江縣政府</t>
    </r>
    <phoneticPr fontId="2" type="noConversion"/>
  </si>
  <si>
    <r>
      <rPr>
        <sz val="14"/>
        <rFont val="標楷體"/>
        <family val="4"/>
        <charset val="136"/>
      </rPr>
      <t>合計</t>
    </r>
    <phoneticPr fontId="2" type="noConversion"/>
  </si>
  <si>
    <r>
      <rPr>
        <sz val="16"/>
        <rFont val="標楷體"/>
        <family val="4"/>
        <charset val="136"/>
      </rPr>
      <t>新北市政府</t>
    </r>
    <phoneticPr fontId="2" type="noConversion"/>
  </si>
  <si>
    <r>
      <rPr>
        <sz val="16"/>
        <rFont val="標楷體"/>
        <family val="4"/>
        <charset val="136"/>
      </rPr>
      <t>臺北市政府</t>
    </r>
    <phoneticPr fontId="2" type="noConversion"/>
  </si>
  <si>
    <r>
      <rPr>
        <sz val="16"/>
        <rFont val="標楷體"/>
        <family val="4"/>
        <charset val="136"/>
      </rPr>
      <t>桃園市政府</t>
    </r>
    <phoneticPr fontId="2" type="noConversion"/>
  </si>
  <si>
    <r>
      <rPr>
        <sz val="16"/>
        <rFont val="標楷體"/>
        <family val="4"/>
        <charset val="136"/>
      </rPr>
      <t>臺中市政府</t>
    </r>
    <phoneticPr fontId="2" type="noConversion"/>
  </si>
  <si>
    <r>
      <rPr>
        <sz val="16"/>
        <rFont val="標楷體"/>
        <family val="4"/>
        <charset val="136"/>
      </rPr>
      <t>臺南市政府</t>
    </r>
    <phoneticPr fontId="2" type="noConversion"/>
  </si>
  <si>
    <r>
      <rPr>
        <sz val="16"/>
        <rFont val="標楷體"/>
        <family val="4"/>
        <charset val="136"/>
      </rPr>
      <t>高雄市政府</t>
    </r>
    <phoneticPr fontId="2" type="noConversion"/>
  </si>
  <si>
    <r>
      <rPr>
        <sz val="16"/>
        <rFont val="標楷體"/>
        <family val="4"/>
        <charset val="136"/>
      </rPr>
      <t>宜蘭縣政府</t>
    </r>
    <phoneticPr fontId="2" type="noConversion"/>
  </si>
  <si>
    <r>
      <rPr>
        <sz val="16"/>
        <rFont val="標楷體"/>
        <family val="4"/>
        <charset val="136"/>
      </rPr>
      <t>新竹縣政府</t>
    </r>
    <phoneticPr fontId="2" type="noConversion"/>
  </si>
  <si>
    <r>
      <rPr>
        <sz val="16"/>
        <rFont val="標楷體"/>
        <family val="4"/>
        <charset val="136"/>
      </rPr>
      <t>苗栗縣政府</t>
    </r>
    <phoneticPr fontId="2" type="noConversion"/>
  </si>
  <si>
    <r>
      <rPr>
        <sz val="16"/>
        <rFont val="標楷體"/>
        <family val="4"/>
        <charset val="136"/>
      </rPr>
      <t>彰化縣政府</t>
    </r>
    <phoneticPr fontId="2" type="noConversion"/>
  </si>
  <si>
    <r>
      <rPr>
        <sz val="16"/>
        <rFont val="標楷體"/>
        <family val="4"/>
        <charset val="136"/>
      </rPr>
      <t>南投縣政府</t>
    </r>
    <phoneticPr fontId="2" type="noConversion"/>
  </si>
  <si>
    <r>
      <rPr>
        <sz val="16"/>
        <rFont val="標楷體"/>
        <family val="4"/>
        <charset val="136"/>
      </rPr>
      <t>雲林縣政府</t>
    </r>
    <phoneticPr fontId="2" type="noConversion"/>
  </si>
  <si>
    <r>
      <rPr>
        <sz val="16"/>
        <rFont val="標楷體"/>
        <family val="4"/>
        <charset val="136"/>
      </rPr>
      <t>嘉義縣政府</t>
    </r>
    <phoneticPr fontId="2" type="noConversion"/>
  </si>
  <si>
    <r>
      <rPr>
        <sz val="16"/>
        <rFont val="標楷體"/>
        <family val="4"/>
        <charset val="136"/>
      </rPr>
      <t>屏東縣政府</t>
    </r>
    <phoneticPr fontId="2" type="noConversion"/>
  </si>
  <si>
    <r>
      <rPr>
        <sz val="16"/>
        <rFont val="標楷體"/>
        <family val="4"/>
        <charset val="136"/>
      </rPr>
      <t>臺東縣政府</t>
    </r>
    <phoneticPr fontId="2" type="noConversion"/>
  </si>
  <si>
    <r>
      <rPr>
        <sz val="16"/>
        <rFont val="標楷體"/>
        <family val="4"/>
        <charset val="136"/>
      </rPr>
      <t>花蓮縣政府</t>
    </r>
    <phoneticPr fontId="2" type="noConversion"/>
  </si>
  <si>
    <r>
      <rPr>
        <sz val="16"/>
        <rFont val="標楷體"/>
        <family val="4"/>
        <charset val="136"/>
      </rPr>
      <t>澎湖縣政府</t>
    </r>
    <phoneticPr fontId="2" type="noConversion"/>
  </si>
  <si>
    <r>
      <rPr>
        <sz val="16"/>
        <rFont val="標楷體"/>
        <family val="4"/>
        <charset val="136"/>
      </rPr>
      <t>基隆市政府</t>
    </r>
    <phoneticPr fontId="2" type="noConversion"/>
  </si>
  <si>
    <r>
      <rPr>
        <sz val="16"/>
        <rFont val="標楷體"/>
        <family val="4"/>
        <charset val="136"/>
      </rPr>
      <t>新竹市政府</t>
    </r>
    <phoneticPr fontId="2" type="noConversion"/>
  </si>
  <si>
    <r>
      <rPr>
        <sz val="16"/>
        <rFont val="標楷體"/>
        <family val="4"/>
        <charset val="136"/>
      </rPr>
      <t>嘉義市政府</t>
    </r>
    <phoneticPr fontId="2" type="noConversion"/>
  </si>
  <si>
    <r>
      <rPr>
        <sz val="16"/>
        <rFont val="標楷體"/>
        <family val="4"/>
        <charset val="136"/>
      </rPr>
      <t>金門縣政府</t>
    </r>
    <phoneticPr fontId="2" type="noConversion"/>
  </si>
  <si>
    <r>
      <rPr>
        <sz val="16"/>
        <rFont val="標楷體"/>
        <family val="4"/>
        <charset val="136"/>
      </rPr>
      <t>連江縣政府</t>
    </r>
    <phoneticPr fontId="2" type="noConversion"/>
  </si>
  <si>
    <r>
      <rPr>
        <sz val="16"/>
        <rFont val="標楷體"/>
        <family val="4"/>
        <charset val="136"/>
      </rPr>
      <t>合計</t>
    </r>
    <phoneticPr fontId="2" type="noConversion"/>
  </si>
  <si>
    <t>0%</t>
  </si>
  <si>
    <r>
      <rPr>
        <sz val="12"/>
        <rFont val="標楷體"/>
        <family val="4"/>
        <charset val="136"/>
      </rPr>
      <t>新北市政府</t>
    </r>
    <phoneticPr fontId="2" type="noConversion"/>
  </si>
  <si>
    <r>
      <rPr>
        <sz val="12"/>
        <rFont val="標楷體"/>
        <family val="4"/>
        <charset val="136"/>
      </rPr>
      <t>臺北市政府</t>
    </r>
    <phoneticPr fontId="2" type="noConversion"/>
  </si>
  <si>
    <r>
      <rPr>
        <sz val="12"/>
        <rFont val="標楷體"/>
        <family val="4"/>
        <charset val="136"/>
      </rPr>
      <t>桃園市政府</t>
    </r>
    <phoneticPr fontId="2" type="noConversion"/>
  </si>
  <si>
    <r>
      <rPr>
        <sz val="12"/>
        <rFont val="標楷體"/>
        <family val="4"/>
        <charset val="136"/>
      </rPr>
      <t>臺中市政府</t>
    </r>
    <phoneticPr fontId="2" type="noConversion"/>
  </si>
  <si>
    <r>
      <rPr>
        <sz val="12"/>
        <rFont val="標楷體"/>
        <family val="4"/>
        <charset val="136"/>
      </rPr>
      <t>臺南市政府</t>
    </r>
    <phoneticPr fontId="2" type="noConversion"/>
  </si>
  <si>
    <r>
      <rPr>
        <sz val="12"/>
        <rFont val="標楷體"/>
        <family val="4"/>
        <charset val="136"/>
      </rPr>
      <t>高雄市政府</t>
    </r>
    <phoneticPr fontId="2" type="noConversion"/>
  </si>
  <si>
    <r>
      <rPr>
        <sz val="12"/>
        <rFont val="標楷體"/>
        <family val="4"/>
        <charset val="136"/>
      </rPr>
      <t>宜蘭縣政府</t>
    </r>
    <phoneticPr fontId="2" type="noConversion"/>
  </si>
  <si>
    <r>
      <rPr>
        <sz val="12"/>
        <rFont val="標楷體"/>
        <family val="4"/>
        <charset val="136"/>
      </rPr>
      <t>新竹縣政府</t>
    </r>
    <phoneticPr fontId="2" type="noConversion"/>
  </si>
  <si>
    <r>
      <rPr>
        <sz val="12"/>
        <rFont val="標楷體"/>
        <family val="4"/>
        <charset val="136"/>
      </rPr>
      <t>苗栗縣政府</t>
    </r>
    <phoneticPr fontId="2" type="noConversion"/>
  </si>
  <si>
    <r>
      <rPr>
        <sz val="12"/>
        <rFont val="標楷體"/>
        <family val="4"/>
        <charset val="136"/>
      </rPr>
      <t>彰化縣政府</t>
    </r>
    <phoneticPr fontId="2" type="noConversion"/>
  </si>
  <si>
    <r>
      <rPr>
        <sz val="12"/>
        <rFont val="標楷體"/>
        <family val="4"/>
        <charset val="136"/>
      </rPr>
      <t>南投縣政府</t>
    </r>
    <phoneticPr fontId="2" type="noConversion"/>
  </si>
  <si>
    <r>
      <rPr>
        <sz val="12"/>
        <rFont val="標楷體"/>
        <family val="4"/>
        <charset val="136"/>
      </rPr>
      <t>雲林縣政府</t>
    </r>
    <phoneticPr fontId="2" type="noConversion"/>
  </si>
  <si>
    <r>
      <rPr>
        <sz val="12"/>
        <rFont val="標楷體"/>
        <family val="4"/>
        <charset val="136"/>
      </rPr>
      <t>嘉義縣政府</t>
    </r>
    <phoneticPr fontId="2" type="noConversion"/>
  </si>
  <si>
    <r>
      <rPr>
        <sz val="12"/>
        <rFont val="標楷體"/>
        <family val="4"/>
        <charset val="136"/>
      </rPr>
      <t>屏東縣政府</t>
    </r>
    <phoneticPr fontId="2" type="noConversion"/>
  </si>
  <si>
    <r>
      <rPr>
        <sz val="12"/>
        <rFont val="標楷體"/>
        <family val="4"/>
        <charset val="136"/>
      </rPr>
      <t>臺東縣政府</t>
    </r>
    <phoneticPr fontId="2" type="noConversion"/>
  </si>
  <si>
    <r>
      <rPr>
        <sz val="12"/>
        <rFont val="標楷體"/>
        <family val="4"/>
        <charset val="136"/>
      </rPr>
      <t>花蓮縣政府</t>
    </r>
    <phoneticPr fontId="2" type="noConversion"/>
  </si>
  <si>
    <r>
      <rPr>
        <sz val="12"/>
        <rFont val="標楷體"/>
        <family val="4"/>
        <charset val="136"/>
      </rPr>
      <t>澎湖縣政府</t>
    </r>
    <phoneticPr fontId="2" type="noConversion"/>
  </si>
  <si>
    <r>
      <rPr>
        <sz val="12"/>
        <rFont val="標楷體"/>
        <family val="4"/>
        <charset val="136"/>
      </rPr>
      <t>基隆市政府</t>
    </r>
    <phoneticPr fontId="2" type="noConversion"/>
  </si>
  <si>
    <r>
      <rPr>
        <sz val="12"/>
        <rFont val="標楷體"/>
        <family val="4"/>
        <charset val="136"/>
      </rPr>
      <t>新竹市政府</t>
    </r>
    <phoneticPr fontId="2" type="noConversion"/>
  </si>
  <si>
    <r>
      <rPr>
        <sz val="12"/>
        <rFont val="標楷體"/>
        <family val="4"/>
        <charset val="136"/>
      </rPr>
      <t>嘉義市政府</t>
    </r>
    <phoneticPr fontId="2" type="noConversion"/>
  </si>
  <si>
    <r>
      <rPr>
        <sz val="12"/>
        <rFont val="標楷體"/>
        <family val="4"/>
        <charset val="136"/>
      </rPr>
      <t>金門縣政府</t>
    </r>
    <phoneticPr fontId="2" type="noConversion"/>
  </si>
  <si>
    <r>
      <rPr>
        <sz val="12"/>
        <rFont val="標楷體"/>
        <family val="4"/>
        <charset val="136"/>
      </rPr>
      <t>連江縣政府</t>
    </r>
    <phoneticPr fontId="2" type="noConversion"/>
  </si>
  <si>
    <r>
      <rPr>
        <sz val="12"/>
        <rFont val="標楷體"/>
        <family val="4"/>
        <charset val="136"/>
      </rPr>
      <t>合計</t>
    </r>
    <phoneticPr fontId="2" type="noConversion"/>
  </si>
  <si>
    <r>
      <rPr>
        <b/>
        <sz val="16"/>
        <color indexed="8"/>
        <rFont val="標楷體"/>
        <family val="4"/>
        <charset val="136"/>
      </rPr>
      <t>各場域附設兒童遊戲場設施安全管理情形調查表</t>
    </r>
    <r>
      <rPr>
        <b/>
        <sz val="14"/>
        <color indexed="8"/>
        <rFont val="Times New Roman"/>
        <family val="1"/>
      </rPr>
      <t>(</t>
    </r>
    <r>
      <rPr>
        <b/>
        <sz val="14"/>
        <color indexed="8"/>
        <rFont val="標楷體"/>
        <family val="4"/>
        <charset val="136"/>
      </rPr>
      <t>截至</t>
    </r>
    <r>
      <rPr>
        <b/>
        <sz val="14"/>
        <color indexed="8"/>
        <rFont val="Times New Roman"/>
        <family val="1"/>
      </rPr>
      <t>2024</t>
    </r>
    <r>
      <rPr>
        <b/>
        <sz val="14"/>
        <color indexed="8"/>
        <rFont val="標楷體"/>
        <family val="4"/>
        <charset val="136"/>
      </rPr>
      <t>年</t>
    </r>
    <r>
      <rPr>
        <b/>
        <sz val="14"/>
        <color indexed="8"/>
        <rFont val="Times New Roman"/>
        <family val="1"/>
      </rPr>
      <t>12</t>
    </r>
    <r>
      <rPr>
        <b/>
        <sz val="14"/>
        <color indexed="8"/>
        <rFont val="標楷體"/>
        <family val="4"/>
        <charset val="136"/>
      </rPr>
      <t>月</t>
    </r>
    <r>
      <rPr>
        <b/>
        <sz val="14"/>
        <color indexed="8"/>
        <rFont val="Times New Roman"/>
        <family val="1"/>
      </rPr>
      <t>31</t>
    </r>
    <r>
      <rPr>
        <b/>
        <sz val="14"/>
        <color indexed="8"/>
        <rFont val="標楷體"/>
        <family val="4"/>
        <charset val="136"/>
      </rPr>
      <t>日</t>
    </r>
    <r>
      <rPr>
        <b/>
        <sz val="14"/>
        <color indexed="8"/>
        <rFont val="Times New Roman"/>
        <family val="1"/>
      </rPr>
      <t>)</t>
    </r>
    <phoneticPr fontId="2" type="noConversion"/>
  </si>
  <si>
    <r>
      <rPr>
        <b/>
        <sz val="12"/>
        <color indexed="8"/>
        <rFont val="標楷體"/>
        <family val="4"/>
        <charset val="136"/>
      </rPr>
      <t>主管機關</t>
    </r>
  </si>
  <si>
    <r>
      <rPr>
        <b/>
        <sz val="12"/>
        <color indexed="8"/>
        <rFont val="標楷體"/>
        <family val="4"/>
        <charset val="136"/>
      </rPr>
      <t>場域</t>
    </r>
  </si>
  <si>
    <r>
      <rPr>
        <b/>
        <sz val="12"/>
        <color indexed="8"/>
        <rFont val="標楷體"/>
        <family val="4"/>
        <charset val="136"/>
      </rPr>
      <t xml:space="preserve">備查情形
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截至</t>
    </r>
    <r>
      <rPr>
        <sz val="10"/>
        <color indexed="8"/>
        <rFont val="Times New Roman"/>
        <family val="1"/>
      </rPr>
      <t>2024</t>
    </r>
    <r>
      <rPr>
        <sz val="10"/>
        <color indexed="8"/>
        <rFont val="標楷體"/>
        <family val="4"/>
        <charset val="136"/>
      </rPr>
      <t>年</t>
    </r>
    <r>
      <rPr>
        <sz val="10"/>
        <color indexed="8"/>
        <rFont val="Times New Roman"/>
        <family val="1"/>
      </rPr>
      <t>12</t>
    </r>
    <r>
      <rPr>
        <sz val="10"/>
        <color indexed="8"/>
        <rFont val="標楷體"/>
        <family val="4"/>
        <charset val="136"/>
      </rPr>
      <t>月</t>
    </r>
    <r>
      <rPr>
        <sz val="10"/>
        <color indexed="8"/>
        <rFont val="Times New Roman"/>
        <family val="1"/>
      </rPr>
      <t>31</t>
    </r>
    <r>
      <rPr>
        <sz val="10"/>
        <color indexed="8"/>
        <rFont val="標楷體"/>
        <family val="4"/>
        <charset val="136"/>
      </rPr>
      <t>日</t>
    </r>
    <r>
      <rPr>
        <sz val="10"/>
        <color indexed="8"/>
        <rFont val="Times New Roman"/>
        <family val="1"/>
      </rPr>
      <t>)</t>
    </r>
    <phoneticPr fontId="2" type="noConversion"/>
  </si>
  <si>
    <r>
      <rPr>
        <b/>
        <sz val="12"/>
        <color indexed="8"/>
        <rFont val="標楷體"/>
        <family val="4"/>
        <charset val="136"/>
      </rPr>
      <t xml:space="preserve">稽查情形
</t>
    </r>
    <r>
      <rPr>
        <sz val="10"/>
        <color indexed="8"/>
        <rFont val="Times New Roman"/>
        <family val="1"/>
      </rPr>
      <t>(2024</t>
    </r>
    <r>
      <rPr>
        <sz val="10"/>
        <color indexed="8"/>
        <rFont val="標楷體"/>
        <family val="4"/>
        <charset val="136"/>
      </rPr>
      <t>年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標楷體"/>
        <family val="4"/>
        <charset val="136"/>
      </rPr>
      <t>月至</t>
    </r>
    <r>
      <rPr>
        <sz val="10"/>
        <color indexed="8"/>
        <rFont val="Times New Roman"/>
        <family val="1"/>
      </rPr>
      <t>12</t>
    </r>
    <r>
      <rPr>
        <sz val="10"/>
        <color indexed="8"/>
        <rFont val="標楷體"/>
        <family val="4"/>
        <charset val="136"/>
      </rPr>
      <t>月</t>
    </r>
    <r>
      <rPr>
        <sz val="10"/>
        <color indexed="8"/>
        <rFont val="Times New Roman"/>
        <family val="1"/>
      </rPr>
      <t>)</t>
    </r>
    <r>
      <rPr>
        <b/>
        <sz val="12"/>
        <color indexed="8"/>
        <rFont val="標楷體"/>
        <family val="4"/>
        <charset val="136"/>
      </rPr>
      <t/>
    </r>
    <phoneticPr fontId="2" type="noConversion"/>
  </si>
  <si>
    <r>
      <t>2024</t>
    </r>
    <r>
      <rPr>
        <sz val="10"/>
        <rFont val="標楷體"/>
        <family val="4"/>
        <charset val="136"/>
      </rPr>
      <t>年稽查目標值</t>
    </r>
    <phoneticPr fontId="2" type="noConversion"/>
  </si>
  <si>
    <r>
      <rPr>
        <b/>
        <sz val="10"/>
        <color indexed="8"/>
        <rFont val="標楷體"/>
        <family val="4"/>
        <charset val="136"/>
      </rPr>
      <t xml:space="preserve">研習情形
</t>
    </r>
    <r>
      <rPr>
        <sz val="8"/>
        <color indexed="8"/>
        <rFont val="Times New Roman"/>
        <family val="1"/>
      </rPr>
      <t>(2024</t>
    </r>
    <r>
      <rPr>
        <sz val="8"/>
        <color indexed="8"/>
        <rFont val="標楷體"/>
        <family val="4"/>
        <charset val="136"/>
      </rPr>
      <t>年</t>
    </r>
    <r>
      <rPr>
        <sz val="8"/>
        <color indexed="8"/>
        <rFont val="Times New Roman"/>
        <family val="1"/>
      </rPr>
      <t>1</t>
    </r>
    <r>
      <rPr>
        <sz val="8"/>
        <color indexed="8"/>
        <rFont val="標楷體"/>
        <family val="4"/>
        <charset val="136"/>
      </rPr>
      <t>月至</t>
    </r>
    <r>
      <rPr>
        <sz val="8"/>
        <color indexed="8"/>
        <rFont val="Times New Roman"/>
        <family val="1"/>
      </rPr>
      <t>12</t>
    </r>
    <r>
      <rPr>
        <sz val="8"/>
        <color indexed="8"/>
        <rFont val="標楷體"/>
        <family val="4"/>
        <charset val="136"/>
      </rPr>
      <t>月</t>
    </r>
    <r>
      <rPr>
        <sz val="8"/>
        <color indexed="8"/>
        <rFont val="Times New Roman"/>
        <family val="1"/>
      </rPr>
      <t>)</t>
    </r>
    <phoneticPr fontId="2" type="noConversion"/>
  </si>
  <si>
    <r>
      <rPr>
        <b/>
        <sz val="8"/>
        <color indexed="8"/>
        <rFont val="標楷體"/>
        <family val="4"/>
        <charset val="136"/>
      </rPr>
      <t>新設遊戲場兒少參與設計規劃會議或活動</t>
    </r>
    <r>
      <rPr>
        <sz val="8"/>
        <color indexed="8"/>
        <rFont val="Times New Roman"/>
        <family val="1"/>
      </rPr>
      <t xml:space="preserve">
(2024</t>
    </r>
    <r>
      <rPr>
        <sz val="8"/>
        <color indexed="8"/>
        <rFont val="標楷體"/>
        <family val="4"/>
        <charset val="136"/>
      </rPr>
      <t>年</t>
    </r>
    <r>
      <rPr>
        <sz val="8"/>
        <color indexed="8"/>
        <rFont val="Times New Roman"/>
        <family val="1"/>
      </rPr>
      <t>1</t>
    </r>
    <r>
      <rPr>
        <sz val="8"/>
        <color indexed="8"/>
        <rFont val="標楷體"/>
        <family val="4"/>
        <charset val="136"/>
      </rPr>
      <t>月至</t>
    </r>
    <r>
      <rPr>
        <sz val="8"/>
        <color indexed="8"/>
        <rFont val="Times New Roman"/>
        <family val="1"/>
      </rPr>
      <t>12</t>
    </r>
    <r>
      <rPr>
        <sz val="8"/>
        <color indexed="8"/>
        <rFont val="標楷體"/>
        <family val="4"/>
        <charset val="136"/>
      </rPr>
      <t>月</t>
    </r>
    <r>
      <rPr>
        <sz val="8"/>
        <color indexed="8"/>
        <rFont val="Times New Roman"/>
        <family val="1"/>
      </rPr>
      <t>)</t>
    </r>
    <phoneticPr fontId="2" type="noConversion"/>
  </si>
  <si>
    <r>
      <rPr>
        <b/>
        <sz val="6"/>
        <color indexed="8"/>
        <rFont val="標楷體"/>
        <family val="4"/>
        <charset val="136"/>
      </rPr>
      <t>提供身心障礙兒童使用之遊戲設施</t>
    </r>
    <r>
      <rPr>
        <sz val="6"/>
        <color indexed="8"/>
        <rFont val="Times New Roman"/>
        <family val="1"/>
      </rPr>
      <t>(2024</t>
    </r>
    <r>
      <rPr>
        <sz val="6"/>
        <color indexed="8"/>
        <rFont val="標楷體"/>
        <family val="4"/>
        <charset val="136"/>
      </rPr>
      <t>年</t>
    </r>
    <r>
      <rPr>
        <sz val="6"/>
        <color indexed="8"/>
        <rFont val="Times New Roman"/>
        <family val="1"/>
      </rPr>
      <t>1</t>
    </r>
    <r>
      <rPr>
        <sz val="6"/>
        <color indexed="8"/>
        <rFont val="標楷體"/>
        <family val="4"/>
        <charset val="136"/>
      </rPr>
      <t>月至</t>
    </r>
    <r>
      <rPr>
        <sz val="6"/>
        <color indexed="8"/>
        <rFont val="Times New Roman"/>
        <family val="1"/>
      </rPr>
      <t>12</t>
    </r>
    <r>
      <rPr>
        <sz val="6"/>
        <color indexed="8"/>
        <rFont val="標楷體"/>
        <family val="4"/>
        <charset val="136"/>
      </rPr>
      <t>月</t>
    </r>
    <r>
      <rPr>
        <sz val="6"/>
        <color indexed="8"/>
        <rFont val="Times New Roman"/>
        <family val="1"/>
      </rPr>
      <t>)</t>
    </r>
    <phoneticPr fontId="2" type="noConversion"/>
  </si>
  <si>
    <r>
      <rPr>
        <sz val="9"/>
        <color indexed="8"/>
        <rFont val="標楷體"/>
        <family val="4"/>
        <charset val="136"/>
      </rPr>
      <t xml:space="preserve">總家數
</t>
    </r>
    <r>
      <rPr>
        <sz val="9"/>
        <color indexed="8"/>
        <rFont val="Times New Roman"/>
        <family val="1"/>
      </rPr>
      <t>(A)</t>
    </r>
    <phoneticPr fontId="2" type="noConversion"/>
  </si>
  <si>
    <r>
      <rPr>
        <sz val="9"/>
        <color indexed="8"/>
        <rFont val="標楷體"/>
        <family val="4"/>
        <charset val="136"/>
      </rPr>
      <t>備查家數</t>
    </r>
    <r>
      <rPr>
        <sz val="9"/>
        <color indexed="8"/>
        <rFont val="Times New Roman"/>
        <family val="1"/>
      </rPr>
      <t>(B)</t>
    </r>
    <phoneticPr fontId="2" type="noConversion"/>
  </si>
  <si>
    <r>
      <rPr>
        <sz val="9"/>
        <color indexed="8"/>
        <rFont val="標楷體"/>
        <family val="4"/>
        <charset val="136"/>
      </rPr>
      <t>完成備查比率</t>
    </r>
    <r>
      <rPr>
        <sz val="9"/>
        <color indexed="8"/>
        <rFont val="Times New Roman"/>
        <family val="1"/>
      </rPr>
      <t>%
(C=B/A)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</si>
  <si>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稽查
家數
</t>
    </r>
    <r>
      <rPr>
        <sz val="10"/>
        <color indexed="8"/>
        <rFont val="Times New Roman"/>
        <family val="1"/>
      </rPr>
      <t>(D)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</si>
  <si>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稽查率
</t>
    </r>
    <r>
      <rPr>
        <sz val="10"/>
        <color indexed="8"/>
        <rFont val="Times New Roman"/>
        <family val="1"/>
      </rPr>
      <t>(E=D/A)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</si>
  <si>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合格
</t>
    </r>
    <r>
      <rPr>
        <sz val="10"/>
        <color indexed="8"/>
        <rFont val="Times New Roman"/>
        <family val="1"/>
      </rPr>
      <t>(F)</t>
    </r>
    <phoneticPr fontId="2" type="noConversion"/>
  </si>
  <si>
    <r>
      <rPr>
        <sz val="10"/>
        <color indexed="8"/>
        <rFont val="標楷體"/>
        <family val="4"/>
        <charset val="136"/>
      </rPr>
      <t xml:space="preserve">不合格
</t>
    </r>
    <r>
      <rPr>
        <sz val="8"/>
        <color indexed="8"/>
        <rFont val="Times New Roman"/>
        <family val="1"/>
      </rPr>
      <t>(G=D-F)</t>
    </r>
    <phoneticPr fontId="2" type="noConversion"/>
  </si>
  <si>
    <r>
      <rPr>
        <sz val="10"/>
        <color indexed="8"/>
        <rFont val="標楷體"/>
        <family val="4"/>
        <charset val="136"/>
      </rPr>
      <t>合格率</t>
    </r>
    <r>
      <rPr>
        <sz val="9"/>
        <color indexed="8"/>
        <rFont val="Times New Roman"/>
        <family val="1"/>
      </rPr>
      <t>(H=F/D)</t>
    </r>
    <phoneticPr fontId="2" type="noConversion"/>
  </si>
  <si>
    <r>
      <rPr>
        <sz val="10"/>
        <rFont val="標楷體"/>
        <family val="4"/>
        <charset val="136"/>
      </rPr>
      <t>稽查率</t>
    </r>
    <r>
      <rPr>
        <sz val="10"/>
        <rFont val="Times New Roman"/>
        <family val="1"/>
      </rPr>
      <t>%
(I)</t>
    </r>
    <phoneticPr fontId="2" type="noConversion"/>
  </si>
  <si>
    <r>
      <rPr>
        <sz val="10"/>
        <color indexed="8"/>
        <rFont val="標楷體"/>
        <family val="4"/>
        <charset val="136"/>
      </rPr>
      <t>場次</t>
    </r>
  </si>
  <si>
    <r>
      <rPr>
        <sz val="10"/>
        <color indexed="8"/>
        <rFont val="標楷體"/>
        <family val="4"/>
        <charset val="136"/>
      </rPr>
      <t>人數</t>
    </r>
  </si>
  <si>
    <r>
      <rPr>
        <sz val="10"/>
        <color indexed="8"/>
        <rFont val="標楷體"/>
        <family val="4"/>
        <charset val="136"/>
      </rPr>
      <t>兒童人數</t>
    </r>
    <phoneticPr fontId="2" type="noConversion"/>
  </si>
  <si>
    <r>
      <rPr>
        <sz val="10"/>
        <rFont val="標楷體"/>
        <family val="4"/>
        <charset val="136"/>
      </rPr>
      <t>處數</t>
    </r>
    <phoneticPr fontId="2" type="noConversion"/>
  </si>
  <si>
    <r>
      <rPr>
        <sz val="10"/>
        <color indexed="8"/>
        <rFont val="標楷體"/>
        <family val="4"/>
        <charset val="136"/>
      </rPr>
      <t>一般</t>
    </r>
    <phoneticPr fontId="2" type="noConversion"/>
  </si>
  <si>
    <r>
      <rPr>
        <sz val="8"/>
        <color indexed="8"/>
        <rFont val="標楷體"/>
        <family val="4"/>
        <charset val="136"/>
      </rPr>
      <t>身心
障礙</t>
    </r>
    <phoneticPr fontId="2" type="noConversion"/>
  </si>
  <si>
    <r>
      <rPr>
        <sz val="11"/>
        <color indexed="8"/>
        <rFont val="標楷體"/>
        <family val="4"/>
        <charset val="136"/>
      </rPr>
      <t>國教署</t>
    </r>
  </si>
  <si>
    <r>
      <rPr>
        <sz val="8"/>
        <color indexed="8"/>
        <rFont val="標楷體"/>
        <family val="4"/>
        <charset val="136"/>
      </rPr>
      <t>公立、私立國小</t>
    </r>
  </si>
  <si>
    <r>
      <rPr>
        <sz val="10"/>
        <color indexed="8"/>
        <rFont val="標楷體"/>
        <family val="4"/>
        <charset val="136"/>
      </rPr>
      <t>公立幼兒園</t>
    </r>
  </si>
  <si>
    <r>
      <rPr>
        <sz val="10"/>
        <color indexed="8"/>
        <rFont val="標楷體"/>
        <family val="4"/>
        <charset val="136"/>
      </rPr>
      <t>私立幼兒園</t>
    </r>
  </si>
  <si>
    <r>
      <rPr>
        <sz val="11"/>
        <color indexed="8"/>
        <rFont val="標楷體"/>
        <family val="4"/>
        <charset val="136"/>
      </rPr>
      <t>小計</t>
    </r>
  </si>
  <si>
    <r>
      <rPr>
        <sz val="11"/>
        <color indexed="8"/>
        <rFont val="標楷體"/>
        <family val="4"/>
        <charset val="136"/>
      </rPr>
      <t>教育部</t>
    </r>
  </si>
  <si>
    <r>
      <rPr>
        <sz val="11"/>
        <color indexed="8"/>
        <rFont val="標楷體"/>
        <family val="4"/>
        <charset val="136"/>
      </rPr>
      <t>教育機構</t>
    </r>
  </si>
  <si>
    <r>
      <rPr>
        <sz val="11"/>
        <color indexed="8"/>
        <rFont val="標楷體"/>
        <family val="4"/>
        <charset val="136"/>
      </rPr>
      <t>內政部國土署</t>
    </r>
    <phoneticPr fontId="2" type="noConversion"/>
  </si>
  <si>
    <r>
      <rPr>
        <sz val="11"/>
        <color indexed="8"/>
        <rFont val="標楷體"/>
        <family val="4"/>
        <charset val="136"/>
      </rPr>
      <t>公園</t>
    </r>
  </si>
  <si>
    <r>
      <rPr>
        <sz val="11"/>
        <color indexed="8"/>
        <rFont val="標楷體"/>
        <family val="4"/>
        <charset val="136"/>
      </rPr>
      <t>內政部宗教司</t>
    </r>
    <phoneticPr fontId="2" type="noConversion"/>
  </si>
  <si>
    <r>
      <rPr>
        <sz val="11"/>
        <color indexed="8"/>
        <rFont val="標楷體"/>
        <family val="4"/>
        <charset val="136"/>
      </rPr>
      <t>宗教場所</t>
    </r>
    <phoneticPr fontId="2" type="noConversion"/>
  </si>
  <si>
    <r>
      <rPr>
        <sz val="11"/>
        <rFont val="標楷體"/>
        <family val="4"/>
        <charset val="136"/>
      </rPr>
      <t>文化部</t>
    </r>
  </si>
  <si>
    <r>
      <rPr>
        <sz val="11"/>
        <rFont val="標楷體"/>
        <family val="4"/>
        <charset val="136"/>
      </rPr>
      <t>文化機構</t>
    </r>
  </si>
  <si>
    <r>
      <rPr>
        <sz val="10"/>
        <color indexed="8"/>
        <rFont val="標楷體"/>
        <family val="4"/>
        <charset val="136"/>
      </rPr>
      <t>故宮博物院</t>
    </r>
  </si>
  <si>
    <r>
      <rPr>
        <sz val="11"/>
        <color indexed="8"/>
        <rFont val="標楷體"/>
        <family val="4"/>
        <charset val="136"/>
      </rPr>
      <t>文化機構</t>
    </r>
  </si>
  <si>
    <r>
      <rPr>
        <sz val="10"/>
        <color indexed="8"/>
        <rFont val="標楷體"/>
        <family val="4"/>
        <charset val="136"/>
      </rPr>
      <t>經濟部商業署</t>
    </r>
    <phoneticPr fontId="2" type="noConversion"/>
  </si>
  <si>
    <r>
      <rPr>
        <sz val="11"/>
        <color indexed="8"/>
        <rFont val="標楷體"/>
        <family val="4"/>
        <charset val="136"/>
      </rPr>
      <t>專營、百貨</t>
    </r>
    <phoneticPr fontId="2" type="noConversion"/>
  </si>
  <si>
    <r>
      <rPr>
        <sz val="10"/>
        <color indexed="8"/>
        <rFont val="標楷體"/>
        <family val="4"/>
        <charset val="136"/>
      </rPr>
      <t>經濟部水利署</t>
    </r>
    <phoneticPr fontId="2" type="noConversion"/>
  </si>
  <si>
    <r>
      <rPr>
        <sz val="11"/>
        <rFont val="標楷體"/>
        <family val="4"/>
        <charset val="136"/>
      </rPr>
      <t>水庫、水利</t>
    </r>
    <phoneticPr fontId="2" type="noConversion"/>
  </si>
  <si>
    <r>
      <rPr>
        <sz val="8"/>
        <color indexed="8"/>
        <rFont val="標楷體"/>
        <family val="4"/>
        <charset val="136"/>
      </rPr>
      <t>交通部高速公路局</t>
    </r>
    <phoneticPr fontId="2" type="noConversion"/>
  </si>
  <si>
    <r>
      <rPr>
        <sz val="9"/>
        <color indexed="8"/>
        <rFont val="標楷體"/>
        <family val="4"/>
        <charset val="136"/>
      </rPr>
      <t>高速公路服務區</t>
    </r>
    <phoneticPr fontId="2" type="noConversion"/>
  </si>
  <si>
    <r>
      <rPr>
        <sz val="11"/>
        <color indexed="8"/>
        <rFont val="標楷體"/>
        <family val="4"/>
        <charset val="136"/>
      </rPr>
      <t>交通部觀光署</t>
    </r>
    <phoneticPr fontId="2" type="noConversion"/>
  </si>
  <si>
    <r>
      <rPr>
        <sz val="10"/>
        <color indexed="8"/>
        <rFont val="標楷體"/>
        <family val="4"/>
        <charset val="136"/>
      </rPr>
      <t>樂園、飯店</t>
    </r>
  </si>
  <si>
    <r>
      <rPr>
        <sz val="11"/>
        <color indexed="8"/>
        <rFont val="標楷體"/>
        <family val="4"/>
        <charset val="136"/>
      </rPr>
      <t>退輔會</t>
    </r>
  </si>
  <si>
    <r>
      <rPr>
        <sz val="11"/>
        <color indexed="8"/>
        <rFont val="標楷體"/>
        <family val="4"/>
        <charset val="136"/>
      </rPr>
      <t>農場</t>
    </r>
  </si>
  <si>
    <r>
      <rPr>
        <sz val="11"/>
        <color indexed="8"/>
        <rFont val="標楷體"/>
        <family val="4"/>
        <charset val="136"/>
      </rPr>
      <t>衛福部食藥署</t>
    </r>
    <phoneticPr fontId="2" type="noConversion"/>
  </si>
  <si>
    <r>
      <rPr>
        <sz val="11"/>
        <color indexed="8"/>
        <rFont val="標楷體"/>
        <family val="4"/>
        <charset val="136"/>
      </rPr>
      <t>餐飲業</t>
    </r>
  </si>
  <si>
    <r>
      <rPr>
        <sz val="11"/>
        <color indexed="8"/>
        <rFont val="標楷體"/>
        <family val="4"/>
        <charset val="136"/>
      </rPr>
      <t>衛福部醫事司</t>
    </r>
    <phoneticPr fontId="2" type="noConversion"/>
  </si>
  <si>
    <r>
      <rPr>
        <sz val="11"/>
        <color indexed="8"/>
        <rFont val="標楷體"/>
        <family val="4"/>
        <charset val="136"/>
      </rPr>
      <t>醫療院所</t>
    </r>
  </si>
  <si>
    <r>
      <rPr>
        <sz val="11"/>
        <color indexed="8"/>
        <rFont val="標楷體"/>
        <family val="4"/>
        <charset val="136"/>
      </rPr>
      <t>衛福部社家署</t>
    </r>
    <phoneticPr fontId="2" type="noConversion"/>
  </si>
  <si>
    <r>
      <rPr>
        <sz val="11"/>
        <color indexed="8"/>
        <rFont val="標楷體"/>
        <family val="4"/>
        <charset val="136"/>
      </rPr>
      <t>社福機構</t>
    </r>
  </si>
  <si>
    <r>
      <rPr>
        <sz val="11"/>
        <color indexed="8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</si>
  <si>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一、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備查情形：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 xml:space="preserve">) </t>
    </r>
    <r>
      <rPr>
        <sz val="12"/>
        <rFont val="標楷體"/>
        <family val="4"/>
        <charset val="136"/>
      </rPr>
      <t>總家數：依兒童遊戲場設施安全管理規範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下稱本規範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點規定，無動力固定式，供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至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 xml:space="preserve">歲使用之非機械遊戲場設施。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 xml:space="preserve">) </t>
    </r>
    <r>
      <rPr>
        <sz val="12"/>
        <rFont val="標楷體"/>
        <family val="4"/>
        <charset val="136"/>
      </rPr>
      <t>備查家數：依本規範第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點規定，檢具合格檢驗報告等資料，向該遊戲場主管機關完成備查數。
二、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稽查情形：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 xml:space="preserve">) </t>
    </r>
    <r>
      <rPr>
        <sz val="12"/>
        <rFont val="標楷體"/>
        <family val="4"/>
        <charset val="136"/>
      </rPr>
      <t>稽查家數：依本規範第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 xml:space="preserve">點規定，遊戲場主管機關每年依「兒童遊戲設施稽查檢核表」進行遊戲場安全稽查家數。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 xml:space="preserve">) </t>
    </r>
    <r>
      <rPr>
        <sz val="12"/>
        <rFont val="標楷體"/>
        <family val="4"/>
        <charset val="136"/>
      </rPr>
      <t xml:space="preserve">合格數：遊戲場主管機關依「兒童遊戲設施稽查檢核表」內容進行稽查，檢查項目全數符合始可認列合格數。檢查項目含「合格檢驗報告書」，爰原則上稽查合格數應小於等於備查家數，倘稽查合格數高於備查家數，請敘明理由。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稽查目標值：每年稽查家數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遊戲場總家數。
三、研習情形：僅限於統計該單位自辦兒童遊戲場安全管理課程場次及人數，其他如安全宣導不得併計。
四、提供身心障礙兒童使用之遊戲設施：該兒童遊戲場設有一個以上可提供身心障礙兒童使用之遊戲設施，即可列計。</t>
    </r>
    <phoneticPr fontId="2" type="noConversion"/>
  </si>
  <si>
    <r>
      <rPr>
        <b/>
        <sz val="12"/>
        <rFont val="標楷體"/>
        <family val="4"/>
        <charset val="136"/>
      </rPr>
      <t>中央主管機關：衛福部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社會福利機構附設兒童遊戲場設施調查表</t>
    </r>
    <phoneticPr fontId="2" type="noConversion"/>
  </si>
  <si>
    <r>
      <rPr>
        <sz val="10"/>
        <rFont val="標楷體"/>
        <family val="4"/>
        <charset val="136"/>
      </rPr>
      <t>縣市別</t>
    </r>
    <phoneticPr fontId="2" type="noConversion"/>
  </si>
  <si>
    <r>
      <rPr>
        <sz val="10"/>
        <rFont val="標楷體"/>
        <family val="4"/>
        <charset val="136"/>
      </rPr>
      <t xml:space="preserve">備查情形
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截至</t>
    </r>
    <r>
      <rPr>
        <sz val="9"/>
        <rFont val="Times New Roman"/>
        <family val="1"/>
      </rPr>
      <t>2024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31</t>
    </r>
    <r>
      <rPr>
        <sz val="9"/>
        <rFont val="標楷體"/>
        <family val="4"/>
        <charset val="136"/>
      </rPr>
      <t>日止</t>
    </r>
    <r>
      <rPr>
        <sz val="9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</si>
  <si>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 xml:space="preserve">稽查情形
</t>
    </r>
    <r>
      <rPr>
        <sz val="10"/>
        <rFont val="Times New Roman"/>
        <family val="1"/>
      </rPr>
      <t>(2024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</si>
  <si>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 xml:space="preserve">研習
</t>
    </r>
    <r>
      <rPr>
        <sz val="9"/>
        <rFont val="Times New Roman"/>
        <family val="1"/>
      </rPr>
      <t>(2024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至</t>
    </r>
    <r>
      <rPr>
        <sz val="9"/>
        <rFont val="Times New Roman"/>
        <family val="1"/>
      </rPr>
      <t>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 xml:space="preserve">)
</t>
    </r>
    <phoneticPr fontId="2" type="noConversion"/>
  </si>
  <si>
    <r>
      <rPr>
        <sz val="8"/>
        <rFont val="標楷體"/>
        <family val="4"/>
        <charset val="136"/>
      </rPr>
      <t xml:space="preserve">新設遊戲場兒少參與設計規劃會議或活動
</t>
    </r>
    <r>
      <rPr>
        <sz val="8"/>
        <rFont val="Times New Roman"/>
        <family val="1"/>
      </rPr>
      <t>(2024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1</t>
    </r>
    <r>
      <rPr>
        <sz val="8"/>
        <rFont val="標楷體"/>
        <family val="4"/>
        <charset val="136"/>
      </rPr>
      <t>至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月</t>
    </r>
    <r>
      <rPr>
        <sz val="8"/>
        <rFont val="Times New Roman"/>
        <family val="1"/>
      </rPr>
      <t>)</t>
    </r>
    <phoneticPr fontId="2" type="noConversion"/>
  </si>
  <si>
    <r>
      <rPr>
        <sz val="6"/>
        <rFont val="標楷體"/>
        <family val="4"/>
        <charset val="136"/>
      </rPr>
      <t xml:space="preserve">提供身心障礙兒童使用之遊戲設施
</t>
    </r>
    <r>
      <rPr>
        <sz val="6"/>
        <rFont val="Times New Roman"/>
        <family val="1"/>
      </rPr>
      <t>(2024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至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)</t>
    </r>
    <phoneticPr fontId="2" type="noConversion"/>
  </si>
  <si>
    <r>
      <rPr>
        <sz val="8"/>
        <color theme="1"/>
        <rFont val="標楷體"/>
        <family val="4"/>
        <charset val="136"/>
      </rPr>
      <t>總家數</t>
    </r>
    <r>
      <rPr>
        <sz val="8"/>
        <color theme="1"/>
        <rFont val="Times New Roman"/>
        <family val="1"/>
      </rPr>
      <t>(A)</t>
    </r>
  </si>
  <si>
    <r>
      <rPr>
        <sz val="8"/>
        <color theme="1"/>
        <rFont val="標楷體"/>
        <family val="4"/>
        <charset val="136"/>
      </rPr>
      <t>備查家數</t>
    </r>
    <r>
      <rPr>
        <sz val="8"/>
        <color theme="1"/>
        <rFont val="Times New Roman"/>
        <family val="1"/>
      </rPr>
      <t>(B)</t>
    </r>
  </si>
  <si>
    <r>
      <rPr>
        <sz val="8"/>
        <color theme="1"/>
        <rFont val="標楷體"/>
        <family val="4"/>
        <charset val="136"/>
      </rPr>
      <t>完成備查比率</t>
    </r>
    <r>
      <rPr>
        <sz val="8"/>
        <color theme="1"/>
        <rFont val="Times New Roman"/>
        <family val="1"/>
      </rPr>
      <t>(C=B/A%)</t>
    </r>
  </si>
  <si>
    <r>
      <rPr>
        <sz val="8"/>
        <color theme="1"/>
        <rFont val="標楷體"/>
        <family val="4"/>
        <charset val="136"/>
      </rPr>
      <t>稽查家數</t>
    </r>
    <r>
      <rPr>
        <sz val="8"/>
        <color theme="1"/>
        <rFont val="Times New Roman"/>
        <family val="1"/>
      </rPr>
      <t>(D)</t>
    </r>
  </si>
  <si>
    <r>
      <rPr>
        <sz val="8"/>
        <rFont val="標楷體"/>
        <family val="4"/>
        <charset val="136"/>
      </rPr>
      <t>稽查率
（</t>
    </r>
    <r>
      <rPr>
        <sz val="8"/>
        <rFont val="Times New Roman"/>
        <family val="1"/>
      </rPr>
      <t>E=D/A</t>
    </r>
    <r>
      <rPr>
        <sz val="8"/>
        <rFont val="標楷體"/>
        <family val="4"/>
        <charset val="136"/>
      </rPr>
      <t>）</t>
    </r>
  </si>
  <si>
    <r>
      <rPr>
        <sz val="8"/>
        <color theme="1"/>
        <rFont val="標楷體"/>
        <family val="4"/>
        <charset val="136"/>
      </rPr>
      <t>合格</t>
    </r>
    <r>
      <rPr>
        <sz val="8"/>
        <color theme="1"/>
        <rFont val="Times New Roman"/>
        <family val="1"/>
      </rPr>
      <t>(F)</t>
    </r>
  </si>
  <si>
    <r>
      <rPr>
        <sz val="8"/>
        <color theme="1"/>
        <rFont val="標楷體"/>
        <family val="4"/>
        <charset val="136"/>
      </rPr>
      <t xml:space="preserve">不合格
</t>
    </r>
    <r>
      <rPr>
        <sz val="7"/>
        <color indexed="8"/>
        <rFont val="Times New Roman"/>
        <family val="1"/>
      </rPr>
      <t>(G=D-F)</t>
    </r>
    <phoneticPr fontId="2" type="noConversion"/>
  </si>
  <si>
    <r>
      <rPr>
        <sz val="8"/>
        <color theme="1"/>
        <rFont val="標楷體"/>
        <family val="4"/>
        <charset val="136"/>
      </rPr>
      <t xml:space="preserve">合格率
</t>
    </r>
    <r>
      <rPr>
        <sz val="8"/>
        <color theme="1"/>
        <rFont val="Times New Roman"/>
        <family val="1"/>
      </rPr>
      <t>(H=F/D%)</t>
    </r>
  </si>
  <si>
    <r>
      <rPr>
        <sz val="8"/>
        <rFont val="標楷體"/>
        <family val="4"/>
        <charset val="136"/>
      </rPr>
      <t>場次</t>
    </r>
    <phoneticPr fontId="2" type="noConversion"/>
  </si>
  <si>
    <r>
      <rPr>
        <sz val="8"/>
        <rFont val="標楷體"/>
        <family val="4"/>
        <charset val="136"/>
      </rPr>
      <t>人數</t>
    </r>
    <phoneticPr fontId="2" type="noConversion"/>
  </si>
  <si>
    <r>
      <rPr>
        <sz val="8"/>
        <rFont val="標楷體"/>
        <family val="4"/>
        <charset val="136"/>
      </rPr>
      <t>兒童人數</t>
    </r>
    <phoneticPr fontId="2" type="noConversion"/>
  </si>
  <si>
    <r>
      <rPr>
        <sz val="8"/>
        <rFont val="標楷體"/>
        <family val="4"/>
        <charset val="136"/>
      </rPr>
      <t>處數</t>
    </r>
    <phoneticPr fontId="2" type="noConversion"/>
  </si>
  <si>
    <r>
      <rPr>
        <sz val="8"/>
        <rFont val="標楷體"/>
        <family val="4"/>
        <charset val="136"/>
      </rPr>
      <t>一般</t>
    </r>
    <phoneticPr fontId="2" type="noConversion"/>
  </si>
  <si>
    <r>
      <rPr>
        <sz val="8"/>
        <rFont val="標楷體"/>
        <family val="4"/>
        <charset val="136"/>
      </rPr>
      <t>身心障礙</t>
    </r>
    <phoneticPr fontId="2" type="noConversion"/>
  </si>
  <si>
    <r>
      <rPr>
        <sz val="10"/>
        <rFont val="標楷體"/>
        <family val="4"/>
        <charset val="136"/>
      </rPr>
      <t>全國性</t>
    </r>
    <phoneticPr fontId="2" type="noConversion"/>
  </si>
  <si>
    <r>
      <rPr>
        <b/>
        <sz val="12"/>
        <rFont val="標楷體"/>
        <family val="4"/>
        <charset val="136"/>
      </rPr>
      <t>中央主管機關：衛福部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餐飲業附設兒童遊戲場設施安全管理情形調查表</t>
    </r>
    <phoneticPr fontId="6" type="noConversion"/>
  </si>
  <si>
    <r>
      <rPr>
        <sz val="10"/>
        <rFont val="標楷體"/>
        <family val="4"/>
        <charset val="136"/>
      </rPr>
      <t>縣市別</t>
    </r>
    <phoneticPr fontId="3" type="noConversion"/>
  </si>
  <si>
    <r>
      <rPr>
        <sz val="10"/>
        <rFont val="標楷體"/>
        <family val="4"/>
        <charset val="136"/>
      </rPr>
      <t xml:space="preserve">備查情形
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截至</t>
    </r>
    <r>
      <rPr>
        <sz val="10"/>
        <rFont val="Times New Roman"/>
        <family val="1"/>
      </rPr>
      <t>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31</t>
    </r>
    <r>
      <rPr>
        <sz val="10"/>
        <rFont val="標楷體"/>
        <family val="4"/>
        <charset val="136"/>
      </rPr>
      <t>日止</t>
    </r>
    <r>
      <rPr>
        <sz val="10"/>
        <rFont val="Times New Roman"/>
        <family val="1"/>
      </rPr>
      <t>)</t>
    </r>
    <phoneticPr fontId="6" type="noConversion"/>
  </si>
  <si>
    <r>
      <rPr>
        <sz val="10"/>
        <rFont val="標楷體"/>
        <family val="4"/>
        <charset val="136"/>
      </rPr>
      <t xml:space="preserve">稽查情形
</t>
    </r>
    <r>
      <rPr>
        <sz val="10"/>
        <rFont val="Times New Roman"/>
        <family val="1"/>
      </rPr>
      <t>(2024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月至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)</t>
    </r>
    <phoneticPr fontId="6" type="noConversion"/>
  </si>
  <si>
    <r>
      <rPr>
        <sz val="10"/>
        <rFont val="標楷體"/>
        <family val="4"/>
        <charset val="136"/>
      </rPr>
      <t xml:space="preserve">研習
</t>
    </r>
    <r>
      <rPr>
        <sz val="9"/>
        <rFont val="Times New Roman"/>
        <family val="1"/>
      </rPr>
      <t>(2024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月至</t>
    </r>
    <r>
      <rPr>
        <sz val="9"/>
        <rFont val="Times New Roman"/>
        <family val="1"/>
      </rPr>
      <t>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)</t>
    </r>
    <phoneticPr fontId="6" type="noConversion"/>
  </si>
  <si>
    <r>
      <rPr>
        <sz val="8"/>
        <rFont val="標楷體"/>
        <family val="4"/>
        <charset val="136"/>
      </rPr>
      <t xml:space="preserve">新設遊戲場兒少參與設計規劃會議或活動
</t>
    </r>
    <r>
      <rPr>
        <sz val="8"/>
        <rFont val="Times New Roman"/>
        <family val="1"/>
      </rPr>
      <t>(2024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1</t>
    </r>
    <r>
      <rPr>
        <sz val="8"/>
        <rFont val="標楷體"/>
        <family val="4"/>
        <charset val="136"/>
      </rPr>
      <t>月至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月</t>
    </r>
    <r>
      <rPr>
        <sz val="8"/>
        <rFont val="Times New Roman"/>
        <family val="1"/>
      </rPr>
      <t>)</t>
    </r>
    <phoneticPr fontId="6" type="noConversion"/>
  </si>
  <si>
    <r>
      <rPr>
        <sz val="6"/>
        <rFont val="標楷體"/>
        <family val="4"/>
        <charset val="136"/>
      </rPr>
      <t xml:space="preserve">提供身心障礙兒童使用之遊戲設施
</t>
    </r>
    <r>
      <rPr>
        <sz val="6"/>
        <rFont val="Times New Roman"/>
        <family val="1"/>
      </rPr>
      <t>(2024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月至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</si>
  <si>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 xml:space="preserve">稽查率
</t>
    </r>
    <r>
      <rPr>
        <sz val="7"/>
        <rFont val="標楷體"/>
        <family val="4"/>
        <charset val="136"/>
      </rPr>
      <t>（</t>
    </r>
    <r>
      <rPr>
        <sz val="7"/>
        <rFont val="Times New Roman"/>
        <family val="1"/>
      </rPr>
      <t>E=D/A</t>
    </r>
    <r>
      <rPr>
        <sz val="7"/>
        <rFont val="標楷體"/>
        <family val="4"/>
        <charset val="136"/>
      </rPr>
      <t>）</t>
    </r>
    <phoneticPr fontId="3" type="noConversion"/>
  </si>
  <si>
    <r>
      <rPr>
        <sz val="8"/>
        <color theme="1"/>
        <rFont val="標楷體"/>
        <family val="4"/>
        <charset val="136"/>
      </rPr>
      <t xml:space="preserve">不合格
</t>
    </r>
    <r>
      <rPr>
        <sz val="8"/>
        <color theme="1"/>
        <rFont val="Times New Roman"/>
        <family val="1"/>
      </rPr>
      <t>(G=D-F)</t>
    </r>
  </si>
  <si>
    <r>
      <rPr>
        <sz val="8"/>
        <rFont val="標楷體"/>
        <family val="4"/>
        <charset val="136"/>
      </rPr>
      <t>處數</t>
    </r>
    <phoneticPr fontId="3" type="noConversion"/>
  </si>
  <si>
    <r>
      <rPr>
        <sz val="10"/>
        <rFont val="標楷體"/>
        <family val="4"/>
        <charset val="136"/>
      </rPr>
      <t>全國性</t>
    </r>
    <phoneticPr fontId="3" type="noConversion"/>
  </si>
  <si>
    <r>
      <rPr>
        <sz val="10"/>
        <rFont val="標楷體"/>
        <family val="4"/>
        <charset val="136"/>
      </rPr>
      <t>合計</t>
    </r>
    <phoneticPr fontId="6" type="noConversion"/>
  </si>
  <si>
    <r>
      <rPr>
        <b/>
        <sz val="12"/>
        <color indexed="8"/>
        <rFont val="標楷體"/>
        <family val="4"/>
        <charset val="136"/>
      </rPr>
      <t>中央主管機關：交通部</t>
    </r>
    <r>
      <rPr>
        <b/>
        <sz val="12"/>
        <color indexed="8"/>
        <rFont val="Times New Roman"/>
        <family val="1"/>
      </rPr>
      <t xml:space="preserve">        </t>
    </r>
    <r>
      <rPr>
        <b/>
        <sz val="12"/>
        <color indexed="8"/>
        <rFont val="標楷體"/>
        <family val="4"/>
        <charset val="136"/>
      </rPr>
      <t>樂園、飯店附設兒童遊戲場設施調查表</t>
    </r>
    <phoneticPr fontId="2" type="noConversion"/>
  </si>
  <si>
    <r>
      <rPr>
        <sz val="10"/>
        <color rgb="FF000000"/>
        <rFont val="標楷體"/>
        <family val="4"/>
        <charset val="136"/>
      </rPr>
      <t>縣市別</t>
    </r>
  </si>
  <si>
    <r>
      <rPr>
        <sz val="10"/>
        <color rgb="FF000000"/>
        <rFont val="標楷體"/>
        <family val="4"/>
        <charset val="136"/>
      </rPr>
      <t xml:space="preserve">備查情形
</t>
    </r>
    <r>
      <rPr>
        <sz val="9"/>
        <color indexed="8"/>
        <rFont val="Times New Roman"/>
        <family val="1"/>
      </rPr>
      <t>(</t>
    </r>
    <r>
      <rPr>
        <sz val="9"/>
        <color indexed="8"/>
        <rFont val="標楷體"/>
        <family val="4"/>
        <charset val="136"/>
      </rPr>
      <t>截至</t>
    </r>
    <r>
      <rPr>
        <sz val="9"/>
        <color indexed="8"/>
        <rFont val="Times New Roman"/>
        <family val="1"/>
      </rPr>
      <t>2024</t>
    </r>
    <r>
      <rPr>
        <sz val="9"/>
        <color indexed="8"/>
        <rFont val="標楷體"/>
        <family val="4"/>
        <charset val="136"/>
      </rPr>
      <t>年</t>
    </r>
    <r>
      <rPr>
        <sz val="9"/>
        <color indexed="8"/>
        <rFont val="Times New Roman"/>
        <family val="1"/>
      </rPr>
      <t>6</t>
    </r>
    <r>
      <rPr>
        <sz val="9"/>
        <color indexed="8"/>
        <rFont val="標楷體"/>
        <family val="4"/>
        <charset val="136"/>
      </rPr>
      <t>月</t>
    </r>
    <r>
      <rPr>
        <sz val="9"/>
        <color indexed="8"/>
        <rFont val="Times New Roman"/>
        <family val="1"/>
      </rPr>
      <t>30</t>
    </r>
    <r>
      <rPr>
        <sz val="9"/>
        <color indexed="8"/>
        <rFont val="標楷體"/>
        <family val="4"/>
        <charset val="136"/>
      </rPr>
      <t>日止</t>
    </r>
    <r>
      <rPr>
        <sz val="9"/>
        <color indexed="8"/>
        <rFont val="Times New Roman"/>
        <family val="1"/>
      </rPr>
      <t>)</t>
    </r>
    <phoneticPr fontId="2" type="noConversion"/>
  </si>
  <si>
    <r>
      <rPr>
        <sz val="10"/>
        <color rgb="FF000000"/>
        <rFont val="標楷體"/>
        <family val="4"/>
        <charset val="136"/>
      </rPr>
      <t xml:space="preserve">稽查情形
</t>
    </r>
    <r>
      <rPr>
        <sz val="10"/>
        <color rgb="FF000000"/>
        <rFont val="Times New Roman"/>
        <family val="1"/>
      </rPr>
      <t>(2024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標楷體"/>
        <family val="4"/>
        <charset val="136"/>
      </rPr>
      <t>月至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標楷體"/>
        <family val="4"/>
        <charset val="136"/>
      </rPr>
      <t>月</t>
    </r>
    <r>
      <rPr>
        <sz val="10"/>
        <color rgb="FF000000"/>
        <rFont val="Times New Roman"/>
        <family val="1"/>
      </rPr>
      <t>)</t>
    </r>
    <phoneticPr fontId="2" type="noConversion"/>
  </si>
  <si>
    <r>
      <rPr>
        <sz val="10"/>
        <color rgb="FF000000"/>
        <rFont val="標楷體"/>
        <family val="4"/>
        <charset val="136"/>
      </rPr>
      <t xml:space="preserve">研習
</t>
    </r>
    <r>
      <rPr>
        <sz val="9"/>
        <color indexed="8"/>
        <rFont val="Times New Roman"/>
        <family val="1"/>
      </rPr>
      <t>(2024</t>
    </r>
    <r>
      <rPr>
        <sz val="9"/>
        <color indexed="8"/>
        <rFont val="標楷體"/>
        <family val="4"/>
        <charset val="136"/>
      </rPr>
      <t>年</t>
    </r>
    <r>
      <rPr>
        <sz val="9"/>
        <color indexed="8"/>
        <rFont val="Times New Roman"/>
        <family val="1"/>
      </rPr>
      <t>1</t>
    </r>
    <r>
      <rPr>
        <sz val="9"/>
        <color indexed="8"/>
        <rFont val="標楷體"/>
        <family val="4"/>
        <charset val="136"/>
      </rPr>
      <t>月至</t>
    </r>
    <r>
      <rPr>
        <sz val="9"/>
        <color indexed="8"/>
        <rFont val="Times New Roman"/>
        <family val="1"/>
      </rPr>
      <t>12</t>
    </r>
    <r>
      <rPr>
        <sz val="9"/>
        <color indexed="8"/>
        <rFont val="標楷體"/>
        <family val="4"/>
        <charset val="136"/>
      </rPr>
      <t>月</t>
    </r>
    <r>
      <rPr>
        <sz val="9"/>
        <color indexed="8"/>
        <rFont val="Times New Roman"/>
        <family val="1"/>
      </rPr>
      <t>)</t>
    </r>
    <r>
      <rPr>
        <sz val="10"/>
        <color indexed="8"/>
        <rFont val="Times New Roman"/>
        <family val="1"/>
      </rPr>
      <t xml:space="preserve">
</t>
    </r>
    <phoneticPr fontId="2" type="noConversion"/>
  </si>
  <si>
    <r>
      <rPr>
        <sz val="8"/>
        <color rgb="FF000000"/>
        <rFont val="標楷體"/>
        <family val="4"/>
        <charset val="136"/>
      </rPr>
      <t xml:space="preserve">新設遊戲場兒少參與設計規劃會議或活動
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截至</t>
    </r>
    <r>
      <rPr>
        <sz val="8"/>
        <color rgb="FF000000"/>
        <rFont val="Times New Roman"/>
        <family val="1"/>
      </rPr>
      <t>2024</t>
    </r>
    <r>
      <rPr>
        <sz val="8"/>
        <color rgb="FF000000"/>
        <rFont val="標楷體"/>
        <family val="4"/>
        <charset val="136"/>
      </rPr>
      <t>年</t>
    </r>
    <r>
      <rPr>
        <sz val="8"/>
        <color rgb="FF000000"/>
        <rFont val="Times New Roman"/>
        <family val="1"/>
      </rPr>
      <t>12</t>
    </r>
    <r>
      <rPr>
        <sz val="8"/>
        <color rgb="FF000000"/>
        <rFont val="標楷體"/>
        <family val="4"/>
        <charset val="136"/>
      </rPr>
      <t>月</t>
    </r>
    <r>
      <rPr>
        <sz val="8"/>
        <color rgb="FF000000"/>
        <rFont val="Times New Roman"/>
        <family val="1"/>
      </rPr>
      <t>31</t>
    </r>
    <r>
      <rPr>
        <sz val="8"/>
        <color rgb="FF000000"/>
        <rFont val="標楷體"/>
        <family val="4"/>
        <charset val="136"/>
      </rPr>
      <t>日止</t>
    </r>
    <r>
      <rPr>
        <sz val="8"/>
        <color rgb="FF000000"/>
        <rFont val="Times New Roman"/>
        <family val="1"/>
      </rPr>
      <t>)</t>
    </r>
    <phoneticPr fontId="2" type="noConversion"/>
  </si>
  <si>
    <r>
      <rPr>
        <sz val="7"/>
        <rFont val="標楷體"/>
        <family val="4"/>
        <charset val="136"/>
      </rPr>
      <t xml:space="preserve">提供身心障礙兒童使用之遊戲設施
</t>
    </r>
    <r>
      <rPr>
        <sz val="6"/>
        <rFont val="Times New Roman"/>
        <family val="1"/>
      </rPr>
      <t>(2024</t>
    </r>
    <r>
      <rPr>
        <sz val="6"/>
        <rFont val="標楷體"/>
        <family val="4"/>
        <charset val="136"/>
      </rPr>
      <t>年</t>
    </r>
    <r>
      <rPr>
        <sz val="6"/>
        <rFont val="Times New Roman"/>
        <family val="1"/>
      </rPr>
      <t>1</t>
    </r>
    <r>
      <rPr>
        <sz val="6"/>
        <rFont val="標楷體"/>
        <family val="4"/>
        <charset val="136"/>
      </rPr>
      <t>月至</t>
    </r>
    <r>
      <rPr>
        <sz val="6"/>
        <rFont val="Times New Roman"/>
        <family val="1"/>
      </rPr>
      <t>12</t>
    </r>
    <r>
      <rPr>
        <sz val="6"/>
        <rFont val="標楷體"/>
        <family val="4"/>
        <charset val="136"/>
      </rPr>
      <t>月</t>
    </r>
    <r>
      <rPr>
        <sz val="6"/>
        <rFont val="Times New Roman"/>
        <family val="1"/>
      </rPr>
      <t>)</t>
    </r>
    <phoneticPr fontId="2" type="noConversion"/>
  </si>
  <si>
    <r>
      <rPr>
        <sz val="8"/>
        <color rgb="FF000000"/>
        <rFont val="標楷體"/>
        <family val="4"/>
        <charset val="136"/>
      </rPr>
      <t>場次</t>
    </r>
  </si>
  <si>
    <r>
      <rPr>
        <sz val="8"/>
        <color rgb="FF000000"/>
        <rFont val="標楷體"/>
        <family val="4"/>
        <charset val="136"/>
      </rPr>
      <t>人數</t>
    </r>
  </si>
  <si>
    <r>
      <rPr>
        <sz val="8"/>
        <color rgb="FF000000"/>
        <rFont val="標楷體"/>
        <family val="4"/>
        <charset val="136"/>
      </rPr>
      <t>一般</t>
    </r>
    <phoneticPr fontId="2" type="noConversion"/>
  </si>
  <si>
    <r>
      <rPr>
        <sz val="8"/>
        <color rgb="FF000000"/>
        <rFont val="標楷體"/>
        <family val="4"/>
        <charset val="136"/>
      </rPr>
      <t>身心障礙</t>
    </r>
    <phoneticPr fontId="2" type="noConversion"/>
  </si>
  <si>
    <r>
      <rPr>
        <sz val="10"/>
        <color rgb="FF000000"/>
        <rFont val="標楷體"/>
        <family val="4"/>
        <charset val="136"/>
      </rPr>
      <t>全國性</t>
    </r>
  </si>
  <si>
    <r>
      <rPr>
        <sz val="10"/>
        <color rgb="FF000000"/>
        <rFont val="標楷體"/>
        <family val="4"/>
        <charset val="136"/>
      </rPr>
      <t>南投縣政府</t>
    </r>
  </si>
  <si>
    <r>
      <rPr>
        <b/>
        <sz val="12"/>
        <rFont val="標楷體"/>
        <family val="4"/>
        <charset val="136"/>
      </rPr>
      <t>中央主管機關：經濟部</t>
    </r>
    <r>
      <rPr>
        <b/>
        <sz val="14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水庫、水利附設兒童遊戲場設施安全管理情形調查表</t>
    </r>
    <phoneticPr fontId="6" type="noConversion"/>
  </si>
  <si>
    <r>
      <rPr>
        <sz val="9"/>
        <rFont val="標楷體"/>
        <family val="4"/>
        <charset val="136"/>
      </rPr>
      <t xml:space="preserve">備查情形
</t>
    </r>
    <r>
      <rPr>
        <sz val="9"/>
        <rFont val="Times New Roman"/>
        <family val="1"/>
      </rPr>
      <t>(</t>
    </r>
    <r>
      <rPr>
        <sz val="9"/>
        <rFont val="標楷體"/>
        <family val="4"/>
        <charset val="136"/>
      </rPr>
      <t>截至</t>
    </r>
    <r>
      <rPr>
        <sz val="9"/>
        <rFont val="Times New Roman"/>
        <family val="1"/>
      </rPr>
      <t>2024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31</t>
    </r>
    <r>
      <rPr>
        <sz val="9"/>
        <rFont val="標楷體"/>
        <family val="4"/>
        <charset val="136"/>
      </rPr>
      <t>日止</t>
    </r>
    <r>
      <rPr>
        <sz val="9"/>
        <rFont val="Times New Roman"/>
        <family val="1"/>
      </rPr>
      <t>)</t>
    </r>
    <phoneticPr fontId="6" type="noConversion"/>
  </si>
  <si>
    <r>
      <rPr>
        <sz val="9"/>
        <rFont val="標楷體"/>
        <family val="4"/>
        <charset val="136"/>
      </rPr>
      <t xml:space="preserve">稽查家數
</t>
    </r>
    <r>
      <rPr>
        <sz val="9"/>
        <rFont val="Times New Roman"/>
        <family val="1"/>
      </rPr>
      <t>(2024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月至</t>
    </r>
    <r>
      <rPr>
        <sz val="9"/>
        <rFont val="Times New Roman"/>
        <family val="1"/>
      </rPr>
      <t>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)</t>
    </r>
    <phoneticPr fontId="6" type="noConversion"/>
  </si>
  <si>
    <r>
      <rPr>
        <sz val="9"/>
        <rFont val="標楷體"/>
        <family val="4"/>
        <charset val="136"/>
      </rPr>
      <t xml:space="preserve">研習
</t>
    </r>
    <r>
      <rPr>
        <sz val="9"/>
        <rFont val="Times New Roman"/>
        <family val="1"/>
      </rPr>
      <t>(2024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月至</t>
    </r>
    <r>
      <rPr>
        <sz val="9"/>
        <rFont val="Times New Roman"/>
        <family val="1"/>
      </rPr>
      <t>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 xml:space="preserve">)
</t>
    </r>
    <phoneticPr fontId="6" type="noConversion"/>
  </si>
  <si>
    <r>
      <rPr>
        <sz val="7"/>
        <rFont val="標楷體"/>
        <family val="4"/>
        <charset val="136"/>
      </rPr>
      <t xml:space="preserve">新設遊戲場兒少參與設計規劃會議或活動
</t>
    </r>
    <r>
      <rPr>
        <sz val="7"/>
        <rFont val="Times New Roman"/>
        <family val="1"/>
      </rPr>
      <t>(2024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1</t>
    </r>
    <r>
      <rPr>
        <sz val="7"/>
        <rFont val="標楷體"/>
        <family val="4"/>
        <charset val="136"/>
      </rPr>
      <t>月至</t>
    </r>
    <r>
      <rPr>
        <sz val="7"/>
        <rFont val="Times New Roman"/>
        <family val="1"/>
      </rPr>
      <t>12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</si>
  <si>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 xml:space="preserve">稽查率
</t>
    </r>
    <r>
      <rPr>
        <sz val="7"/>
        <rFont val="標楷體"/>
        <family val="4"/>
        <charset val="136"/>
      </rPr>
      <t>（</t>
    </r>
    <r>
      <rPr>
        <sz val="7"/>
        <rFont val="Times New Roman"/>
        <family val="1"/>
      </rPr>
      <t>E=D/A</t>
    </r>
    <r>
      <rPr>
        <sz val="7"/>
        <rFont val="標楷體"/>
        <family val="4"/>
        <charset val="136"/>
      </rPr>
      <t>）</t>
    </r>
    <phoneticPr fontId="2" type="noConversion"/>
  </si>
  <si>
    <r>
      <rPr>
        <sz val="8"/>
        <color theme="1"/>
        <rFont val="標楷體"/>
        <family val="4"/>
        <charset val="136"/>
      </rPr>
      <t xml:space="preserve">合格率
</t>
    </r>
    <r>
      <rPr>
        <sz val="7"/>
        <color indexed="8"/>
        <rFont val="Times New Roman"/>
        <family val="1"/>
      </rPr>
      <t>(H=F/D%)</t>
    </r>
    <phoneticPr fontId="2" type="noConversion"/>
  </si>
  <si>
    <r>
      <rPr>
        <b/>
        <sz val="12"/>
        <rFont val="標楷體"/>
        <family val="4"/>
        <charset val="136"/>
      </rPr>
      <t>中央主管機關：經濟部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專營、百貨兒童遊戲場設施調查表</t>
    </r>
    <phoneticPr fontId="2" type="noConversion"/>
  </si>
  <si>
    <r>
      <rPr>
        <sz val="10"/>
        <rFont val="標楷體"/>
        <family val="4"/>
        <charset val="136"/>
      </rPr>
      <t xml:space="preserve">備查情形
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截至</t>
    </r>
    <r>
      <rPr>
        <sz val="10"/>
        <rFont val="Times New Roman"/>
        <family val="1"/>
      </rPr>
      <t>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31</t>
    </r>
    <r>
      <rPr>
        <sz val="10"/>
        <rFont val="標楷體"/>
        <family val="4"/>
        <charset val="136"/>
      </rPr>
      <t>日止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</si>
  <si>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 xml:space="preserve">稽查情形
</t>
    </r>
    <r>
      <rPr>
        <sz val="10"/>
        <rFont val="Times New Roman"/>
        <family val="1"/>
      </rPr>
      <t>(2024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月至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</si>
  <si>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 xml:space="preserve">研習
</t>
    </r>
    <r>
      <rPr>
        <sz val="9"/>
        <rFont val="Times New Roman"/>
        <family val="1"/>
      </rPr>
      <t>(2024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月至</t>
    </r>
    <r>
      <rPr>
        <sz val="9"/>
        <rFont val="Times New Roman"/>
        <family val="1"/>
      </rPr>
      <t>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)</t>
    </r>
    <phoneticPr fontId="2" type="noConversion"/>
  </si>
  <si>
    <r>
      <rPr>
        <sz val="9"/>
        <rFont val="標楷體"/>
        <family val="4"/>
        <charset val="136"/>
      </rPr>
      <t xml:space="preserve">新設遊戲場兒少參與設計規劃會議或活動
</t>
    </r>
    <r>
      <rPr>
        <sz val="9"/>
        <rFont val="Times New Roman"/>
        <family val="1"/>
      </rPr>
      <t>(2024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</t>
    </r>
    <r>
      <rPr>
        <sz val="9"/>
        <rFont val="標楷體"/>
        <family val="4"/>
        <charset val="136"/>
      </rPr>
      <t>月至</t>
    </r>
    <r>
      <rPr>
        <sz val="9"/>
        <rFont val="Times New Roman"/>
        <family val="1"/>
      </rPr>
      <t>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)</t>
    </r>
    <phoneticPr fontId="2" type="noConversion"/>
  </si>
  <si>
    <r>
      <rPr>
        <sz val="7"/>
        <rFont val="標楷體"/>
        <family val="4"/>
        <charset val="136"/>
      </rPr>
      <t>提供身心障礙兒童使用之遊戲設施</t>
    </r>
    <r>
      <rPr>
        <sz val="7"/>
        <rFont val="Times New Roman"/>
        <family val="1"/>
      </rPr>
      <t>(2024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1</t>
    </r>
    <r>
      <rPr>
        <sz val="7"/>
        <rFont val="標楷體"/>
        <family val="4"/>
        <charset val="136"/>
      </rPr>
      <t>月至</t>
    </r>
    <r>
      <rPr>
        <sz val="7"/>
        <rFont val="Times New Roman"/>
        <family val="1"/>
      </rPr>
      <t>12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 xml:space="preserve">)
</t>
    </r>
    <phoneticPr fontId="2" type="noConversion"/>
  </si>
  <si>
    <r>
      <rPr>
        <sz val="8"/>
        <rFont val="標楷體"/>
        <family val="4"/>
        <charset val="136"/>
      </rPr>
      <t>總家數</t>
    </r>
    <r>
      <rPr>
        <sz val="8"/>
        <rFont val="Times New Roman"/>
        <family val="1"/>
      </rPr>
      <t>(A)</t>
    </r>
  </si>
  <si>
    <r>
      <rPr>
        <sz val="8"/>
        <rFont val="標楷體"/>
        <family val="4"/>
        <charset val="136"/>
      </rPr>
      <t>備查家數</t>
    </r>
    <r>
      <rPr>
        <sz val="8"/>
        <rFont val="Times New Roman"/>
        <family val="1"/>
      </rPr>
      <t>(B)</t>
    </r>
  </si>
  <si>
    <r>
      <rPr>
        <sz val="8"/>
        <rFont val="標楷體"/>
        <family val="4"/>
        <charset val="136"/>
      </rPr>
      <t>完成備查比率</t>
    </r>
    <r>
      <rPr>
        <sz val="8"/>
        <rFont val="Times New Roman"/>
        <family val="1"/>
      </rPr>
      <t>(C=B/A%)</t>
    </r>
  </si>
  <si>
    <r>
      <rPr>
        <sz val="8"/>
        <rFont val="標楷體"/>
        <family val="4"/>
        <charset val="136"/>
      </rPr>
      <t>稽查家數</t>
    </r>
    <r>
      <rPr>
        <sz val="8"/>
        <rFont val="Times New Roman"/>
        <family val="1"/>
      </rPr>
      <t>(D)</t>
    </r>
  </si>
  <si>
    <r>
      <rPr>
        <sz val="8"/>
        <rFont val="標楷體"/>
        <family val="4"/>
        <charset val="136"/>
      </rPr>
      <t xml:space="preserve">稽查率
</t>
    </r>
    <r>
      <rPr>
        <sz val="6"/>
        <rFont val="標楷體"/>
        <family val="4"/>
        <charset val="136"/>
      </rPr>
      <t>（</t>
    </r>
    <r>
      <rPr>
        <sz val="6"/>
        <rFont val="Times New Roman"/>
        <family val="1"/>
      </rPr>
      <t>E=D/A</t>
    </r>
    <r>
      <rPr>
        <sz val="6"/>
        <rFont val="標楷體"/>
        <family val="4"/>
        <charset val="136"/>
      </rPr>
      <t>）</t>
    </r>
    <phoneticPr fontId="2" type="noConversion"/>
  </si>
  <si>
    <r>
      <rPr>
        <sz val="8"/>
        <rFont val="標楷體"/>
        <family val="4"/>
        <charset val="136"/>
      </rPr>
      <t>合格</t>
    </r>
    <r>
      <rPr>
        <sz val="8"/>
        <rFont val="Times New Roman"/>
        <family val="1"/>
      </rPr>
      <t>(F)</t>
    </r>
  </si>
  <si>
    <r>
      <rPr>
        <sz val="8"/>
        <rFont val="標楷體"/>
        <family val="4"/>
        <charset val="136"/>
      </rPr>
      <t xml:space="preserve">不合格
</t>
    </r>
    <r>
      <rPr>
        <sz val="6"/>
        <rFont val="Times New Roman"/>
        <family val="1"/>
      </rPr>
      <t>(G=D-F)</t>
    </r>
    <phoneticPr fontId="2" type="noConversion"/>
  </si>
  <si>
    <r>
      <rPr>
        <sz val="8"/>
        <rFont val="標楷體"/>
        <family val="4"/>
        <charset val="136"/>
      </rPr>
      <t xml:space="preserve">合格率
</t>
    </r>
    <r>
      <rPr>
        <sz val="6"/>
        <rFont val="Times New Roman"/>
        <family val="1"/>
      </rPr>
      <t>(H=F/D%)</t>
    </r>
    <phoneticPr fontId="2" type="noConversion"/>
  </si>
  <si>
    <r>
      <rPr>
        <b/>
        <sz val="22"/>
        <rFont val="標楷體"/>
        <family val="4"/>
        <charset val="136"/>
      </rPr>
      <t>中央主管機關：文化部</t>
    </r>
    <r>
      <rPr>
        <b/>
        <sz val="22"/>
        <rFont val="Times New Roman"/>
        <family val="1"/>
      </rPr>
      <t xml:space="preserve">      </t>
    </r>
    <r>
      <rPr>
        <b/>
        <sz val="22"/>
        <rFont val="標楷體"/>
        <family val="4"/>
        <charset val="136"/>
      </rPr>
      <t>文化機關附設兒童遊戲場設施調查表</t>
    </r>
    <phoneticPr fontId="2" type="noConversion"/>
  </si>
  <si>
    <r>
      <rPr>
        <sz val="16"/>
        <rFont val="標楷體"/>
        <family val="4"/>
        <charset val="136"/>
      </rPr>
      <t>縣市別</t>
    </r>
    <phoneticPr fontId="2" type="noConversion"/>
  </si>
  <si>
    <r>
      <rPr>
        <sz val="16"/>
        <rFont val="標楷體"/>
        <family val="4"/>
        <charset val="136"/>
      </rPr>
      <t xml:space="preserve">備查情形
</t>
    </r>
    <r>
      <rPr>
        <sz val="16"/>
        <rFont val="Times New Roman"/>
        <family val="1"/>
      </rPr>
      <t>(</t>
    </r>
    <r>
      <rPr>
        <sz val="16"/>
        <rFont val="標楷體"/>
        <family val="4"/>
        <charset val="136"/>
      </rPr>
      <t>截至</t>
    </r>
    <r>
      <rPr>
        <sz val="16"/>
        <rFont val="Times New Roman"/>
        <family val="1"/>
      </rPr>
      <t>2024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12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31</t>
    </r>
    <r>
      <rPr>
        <sz val="16"/>
        <rFont val="標楷體"/>
        <family val="4"/>
        <charset val="136"/>
      </rPr>
      <t>日止</t>
    </r>
    <r>
      <rPr>
        <sz val="16"/>
        <rFont val="Times New Roman"/>
        <family val="1"/>
      </rPr>
      <t>)</t>
    </r>
    <phoneticPr fontId="2" type="noConversion"/>
  </si>
  <si>
    <r>
      <rPr>
        <sz val="16"/>
        <rFont val="標楷體"/>
        <family val="4"/>
        <charset val="136"/>
      </rPr>
      <t xml:space="preserve">稽查情形
</t>
    </r>
    <r>
      <rPr>
        <sz val="16"/>
        <rFont val="Times New Roman"/>
        <family val="1"/>
      </rPr>
      <t>(2024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月至</t>
    </r>
    <r>
      <rPr>
        <sz val="16"/>
        <rFont val="Times New Roman"/>
        <family val="1"/>
      </rPr>
      <t>12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 xml:space="preserve">)
</t>
    </r>
    <phoneticPr fontId="2" type="noConversion"/>
  </si>
  <si>
    <r>
      <t xml:space="preserve">
</t>
    </r>
    <r>
      <rPr>
        <sz val="16"/>
        <rFont val="標楷體"/>
        <family val="4"/>
        <charset val="136"/>
      </rPr>
      <t xml:space="preserve">研習
</t>
    </r>
    <r>
      <rPr>
        <sz val="14"/>
        <rFont val="Times New Roman"/>
        <family val="1"/>
      </rPr>
      <t>(2024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月至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)</t>
    </r>
    <r>
      <rPr>
        <sz val="16"/>
        <rFont val="Times New Roman"/>
        <family val="1"/>
      </rPr>
      <t xml:space="preserve">
</t>
    </r>
    <phoneticPr fontId="2" type="noConversion"/>
  </si>
  <si>
    <r>
      <rPr>
        <sz val="14"/>
        <rFont val="標楷體"/>
        <family val="4"/>
        <charset val="136"/>
      </rPr>
      <t>新設遊戲場兒少參與設計規劃會議或活動</t>
    </r>
    <r>
      <rPr>
        <sz val="10"/>
        <rFont val="Times New Roman"/>
        <family val="1"/>
      </rPr>
      <t xml:space="preserve">
(2024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月至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</si>
  <si>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 xml:space="preserve">提供身心障礙兒童使用之遊戲設施
</t>
    </r>
    <r>
      <rPr>
        <sz val="10"/>
        <rFont val="Times New Roman"/>
        <family val="1"/>
      </rPr>
      <t>(2024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月至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)</t>
    </r>
    <phoneticPr fontId="2" type="noConversion"/>
  </si>
  <si>
    <r>
      <rPr>
        <sz val="13"/>
        <color theme="1"/>
        <rFont val="標楷體"/>
        <family val="4"/>
        <charset val="136"/>
      </rPr>
      <t>總家數</t>
    </r>
    <r>
      <rPr>
        <sz val="13"/>
        <color theme="1"/>
        <rFont val="Times New Roman"/>
        <family val="1"/>
      </rPr>
      <t>(A)</t>
    </r>
  </si>
  <si>
    <r>
      <rPr>
        <sz val="13"/>
        <color theme="1"/>
        <rFont val="標楷體"/>
        <family val="4"/>
        <charset val="136"/>
      </rPr>
      <t>備查家數</t>
    </r>
    <r>
      <rPr>
        <sz val="13"/>
        <color theme="1"/>
        <rFont val="Times New Roman"/>
        <family val="1"/>
      </rPr>
      <t>(B)</t>
    </r>
  </si>
  <si>
    <r>
      <rPr>
        <sz val="13"/>
        <color theme="1"/>
        <rFont val="標楷體"/>
        <family val="4"/>
        <charset val="136"/>
      </rPr>
      <t>完成備查比率</t>
    </r>
    <r>
      <rPr>
        <sz val="13"/>
        <color theme="1"/>
        <rFont val="Times New Roman"/>
        <family val="1"/>
      </rPr>
      <t>(C=B/A%)</t>
    </r>
  </si>
  <si>
    <r>
      <rPr>
        <sz val="13"/>
        <color theme="1"/>
        <rFont val="標楷體"/>
        <family val="4"/>
        <charset val="136"/>
      </rPr>
      <t>稽查家數</t>
    </r>
    <r>
      <rPr>
        <sz val="13"/>
        <color theme="1"/>
        <rFont val="Times New Roman"/>
        <family val="1"/>
      </rPr>
      <t>(D)</t>
    </r>
  </si>
  <si>
    <r>
      <rPr>
        <sz val="13"/>
        <rFont val="標楷體"/>
        <family val="4"/>
        <charset val="136"/>
      </rPr>
      <t xml:space="preserve">稽查率
</t>
    </r>
    <r>
      <rPr>
        <sz val="10"/>
        <rFont val="標楷體"/>
        <family val="4"/>
        <charset val="136"/>
      </rPr>
      <t>（</t>
    </r>
    <r>
      <rPr>
        <sz val="10"/>
        <rFont val="Times New Roman"/>
        <family val="1"/>
      </rPr>
      <t>E=D/A</t>
    </r>
    <r>
      <rPr>
        <sz val="10"/>
        <rFont val="標楷體"/>
        <family val="4"/>
        <charset val="136"/>
      </rPr>
      <t>）</t>
    </r>
    <phoneticPr fontId="2" type="noConversion"/>
  </si>
  <si>
    <r>
      <rPr>
        <sz val="13"/>
        <color theme="1"/>
        <rFont val="標楷體"/>
        <family val="4"/>
        <charset val="136"/>
      </rPr>
      <t>合格</t>
    </r>
    <r>
      <rPr>
        <sz val="13"/>
        <color theme="1"/>
        <rFont val="Times New Roman"/>
        <family val="1"/>
      </rPr>
      <t>(F)</t>
    </r>
  </si>
  <si>
    <r>
      <rPr>
        <sz val="13"/>
        <color theme="1"/>
        <rFont val="標楷體"/>
        <family val="4"/>
        <charset val="136"/>
      </rPr>
      <t xml:space="preserve">不合格
</t>
    </r>
    <r>
      <rPr>
        <sz val="10"/>
        <color indexed="8"/>
        <rFont val="Times New Roman"/>
        <family val="1"/>
      </rPr>
      <t>(G=D-F)</t>
    </r>
    <phoneticPr fontId="2" type="noConversion"/>
  </si>
  <si>
    <r>
      <rPr>
        <sz val="13"/>
        <color theme="1"/>
        <rFont val="標楷體"/>
        <family val="4"/>
        <charset val="136"/>
      </rPr>
      <t xml:space="preserve">合格率
</t>
    </r>
    <r>
      <rPr>
        <sz val="13"/>
        <color theme="1"/>
        <rFont val="Times New Roman"/>
        <family val="1"/>
      </rPr>
      <t>(H=F/D%)</t>
    </r>
  </si>
  <si>
    <r>
      <rPr>
        <sz val="13"/>
        <rFont val="標楷體"/>
        <family val="4"/>
        <charset val="136"/>
      </rPr>
      <t>場次</t>
    </r>
    <phoneticPr fontId="2" type="noConversion"/>
  </si>
  <si>
    <r>
      <rPr>
        <sz val="13"/>
        <rFont val="標楷體"/>
        <family val="4"/>
        <charset val="136"/>
      </rPr>
      <t>人數</t>
    </r>
    <phoneticPr fontId="2" type="noConversion"/>
  </si>
  <si>
    <r>
      <rPr>
        <sz val="13"/>
        <rFont val="標楷體"/>
        <family val="4"/>
        <charset val="136"/>
      </rPr>
      <t>兒童人數</t>
    </r>
    <phoneticPr fontId="2" type="noConversion"/>
  </si>
  <si>
    <r>
      <rPr>
        <sz val="13"/>
        <rFont val="標楷體"/>
        <family val="4"/>
        <charset val="136"/>
      </rPr>
      <t>處數</t>
    </r>
    <phoneticPr fontId="2" type="noConversion"/>
  </si>
  <si>
    <r>
      <rPr>
        <sz val="13"/>
        <rFont val="標楷體"/>
        <family val="4"/>
        <charset val="136"/>
      </rPr>
      <t>一般</t>
    </r>
    <phoneticPr fontId="2" type="noConversion"/>
  </si>
  <si>
    <r>
      <rPr>
        <sz val="13"/>
        <rFont val="標楷體"/>
        <family val="4"/>
        <charset val="136"/>
      </rPr>
      <t>身心障礙</t>
    </r>
    <phoneticPr fontId="2" type="noConversion"/>
  </si>
  <si>
    <r>
      <rPr>
        <sz val="16"/>
        <rFont val="標楷體"/>
        <family val="4"/>
        <charset val="136"/>
      </rPr>
      <t>全國性</t>
    </r>
    <phoneticPr fontId="2" type="noConversion"/>
  </si>
  <si>
    <r>
      <rPr>
        <b/>
        <sz val="18"/>
        <rFont val="標楷體"/>
        <family val="4"/>
        <charset val="136"/>
      </rPr>
      <t>中央主管機關：內政部宗教司</t>
    </r>
    <r>
      <rPr>
        <b/>
        <sz val="18"/>
        <rFont val="Times New Roman"/>
        <family val="1"/>
      </rPr>
      <t xml:space="preserve">      </t>
    </r>
    <r>
      <rPr>
        <b/>
        <sz val="18"/>
        <rFont val="標楷體"/>
        <family val="4"/>
        <charset val="136"/>
      </rPr>
      <t>宗教場所附設兒童遊戲場設施調查表</t>
    </r>
    <phoneticPr fontId="2" type="noConversion"/>
  </si>
  <si>
    <r>
      <rPr>
        <sz val="14"/>
        <rFont val="標楷體"/>
        <family val="4"/>
        <charset val="136"/>
      </rPr>
      <t>縣市別</t>
    </r>
    <phoneticPr fontId="2" type="noConversion"/>
  </si>
  <si>
    <r>
      <rPr>
        <sz val="14"/>
        <rFont val="標楷體"/>
        <family val="4"/>
        <charset val="136"/>
      </rPr>
      <t>備查情形</t>
    </r>
    <r>
      <rPr>
        <sz val="12"/>
        <rFont val="Times New Roman"/>
        <family val="1"/>
      </rPr>
      <t xml:space="preserve">
(</t>
    </r>
    <r>
      <rPr>
        <sz val="12"/>
        <rFont val="標楷體"/>
        <family val="4"/>
        <charset val="136"/>
      </rPr>
      <t>截至</t>
    </r>
    <r>
      <rPr>
        <sz val="12"/>
        <rFont val="Times New Roman"/>
        <family val="1"/>
      </rPr>
      <t>2024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31</t>
    </r>
    <r>
      <rPr>
        <sz val="12"/>
        <rFont val="標楷體"/>
        <family val="4"/>
        <charset val="136"/>
      </rPr>
      <t>日止</t>
    </r>
    <r>
      <rPr>
        <sz val="12"/>
        <rFont val="Times New Roman"/>
        <family val="1"/>
      </rPr>
      <t xml:space="preserve">)
</t>
    </r>
    <phoneticPr fontId="2" type="noConversion"/>
  </si>
  <si>
    <r>
      <rPr>
        <sz val="14"/>
        <rFont val="標楷體"/>
        <family val="4"/>
        <charset val="136"/>
      </rPr>
      <t>稽查情形</t>
    </r>
    <r>
      <rPr>
        <sz val="12"/>
        <rFont val="Times New Roman"/>
        <family val="1"/>
      </rPr>
      <t xml:space="preserve">
(2024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月至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phoneticPr fontId="2" type="noConversion"/>
  </si>
  <si>
    <r>
      <t xml:space="preserve">
</t>
    </r>
    <r>
      <rPr>
        <sz val="14"/>
        <rFont val="標楷體"/>
        <family val="4"/>
        <charset val="136"/>
      </rPr>
      <t>研習</t>
    </r>
    <r>
      <rPr>
        <sz val="12"/>
        <rFont val="Times New Roman"/>
        <family val="1"/>
      </rPr>
      <t xml:space="preserve">
(2024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月至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)
</t>
    </r>
    <phoneticPr fontId="2" type="noConversion"/>
  </si>
  <si>
    <r>
      <rPr>
        <sz val="10"/>
        <rFont val="標楷體"/>
        <family val="4"/>
        <charset val="136"/>
      </rPr>
      <t xml:space="preserve">新設遊戲場兒少參與設計規劃會議或活動
</t>
    </r>
    <r>
      <rPr>
        <sz val="10"/>
        <rFont val="Times New Roman"/>
        <family val="1"/>
      </rPr>
      <t>(2024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月至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)</t>
    </r>
    <phoneticPr fontId="2" type="noConversion"/>
  </si>
  <si>
    <r>
      <rPr>
        <sz val="8"/>
        <rFont val="標楷體"/>
        <family val="4"/>
        <charset val="136"/>
      </rPr>
      <t xml:space="preserve">提供身心障礙兒童使用之遊戲設施
</t>
    </r>
    <r>
      <rPr>
        <sz val="8"/>
        <rFont val="Times New Roman"/>
        <family val="1"/>
      </rPr>
      <t>(2024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1</t>
    </r>
    <r>
      <rPr>
        <sz val="8"/>
        <rFont val="標楷體"/>
        <family val="4"/>
        <charset val="136"/>
      </rPr>
      <t>月至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月</t>
    </r>
    <r>
      <rPr>
        <sz val="8"/>
        <rFont val="Times New Roman"/>
        <family val="1"/>
      </rPr>
      <t>)</t>
    </r>
    <phoneticPr fontId="2" type="noConversion"/>
  </si>
  <si>
    <r>
      <rPr>
        <sz val="10"/>
        <color theme="1"/>
        <rFont val="標楷體"/>
        <family val="4"/>
        <charset val="136"/>
      </rPr>
      <t xml:space="preserve">總家數
</t>
    </r>
    <r>
      <rPr>
        <sz val="10"/>
        <color theme="1"/>
        <rFont val="Times New Roman"/>
        <family val="1"/>
      </rPr>
      <t>(A)</t>
    </r>
    <phoneticPr fontId="2" type="noConversion"/>
  </si>
  <si>
    <r>
      <rPr>
        <sz val="10"/>
        <color theme="1"/>
        <rFont val="標楷體"/>
        <family val="4"/>
        <charset val="136"/>
      </rPr>
      <t>備查家數</t>
    </r>
    <r>
      <rPr>
        <sz val="10"/>
        <color theme="1"/>
        <rFont val="Times New Roman"/>
        <family val="1"/>
      </rPr>
      <t>(B)</t>
    </r>
  </si>
  <si>
    <r>
      <rPr>
        <sz val="10"/>
        <color theme="1"/>
        <rFont val="標楷體"/>
        <family val="4"/>
        <charset val="136"/>
      </rPr>
      <t>完成備查比率</t>
    </r>
    <r>
      <rPr>
        <sz val="10"/>
        <color theme="1"/>
        <rFont val="Times New Roman"/>
        <family val="1"/>
      </rPr>
      <t>(C=B/A%)</t>
    </r>
  </si>
  <si>
    <r>
      <rPr>
        <sz val="10"/>
        <color theme="1"/>
        <rFont val="標楷體"/>
        <family val="4"/>
        <charset val="136"/>
      </rPr>
      <t>稽查家數</t>
    </r>
    <r>
      <rPr>
        <sz val="10"/>
        <color theme="1"/>
        <rFont val="Times New Roman"/>
        <family val="1"/>
      </rPr>
      <t>(D)</t>
    </r>
  </si>
  <si>
    <r>
      <rPr>
        <sz val="10"/>
        <rFont val="標楷體"/>
        <family val="4"/>
        <charset val="136"/>
      </rPr>
      <t>稽查率
（</t>
    </r>
    <r>
      <rPr>
        <sz val="10"/>
        <rFont val="Times New Roman"/>
        <family val="1"/>
      </rPr>
      <t>E=D/A</t>
    </r>
    <r>
      <rPr>
        <sz val="10"/>
        <rFont val="標楷體"/>
        <family val="4"/>
        <charset val="136"/>
      </rPr>
      <t>）</t>
    </r>
  </si>
  <si>
    <r>
      <rPr>
        <sz val="10"/>
        <color theme="1"/>
        <rFont val="標楷體"/>
        <family val="4"/>
        <charset val="136"/>
      </rPr>
      <t>合格</t>
    </r>
    <r>
      <rPr>
        <sz val="10"/>
        <color theme="1"/>
        <rFont val="Times New Roman"/>
        <family val="1"/>
      </rPr>
      <t>(F)</t>
    </r>
  </si>
  <si>
    <r>
      <rPr>
        <sz val="10"/>
        <color theme="1"/>
        <rFont val="標楷體"/>
        <family val="4"/>
        <charset val="136"/>
      </rPr>
      <t xml:space="preserve">不合格
</t>
    </r>
    <r>
      <rPr>
        <sz val="10"/>
        <color theme="1"/>
        <rFont val="Times New Roman"/>
        <family val="1"/>
      </rPr>
      <t>(G=D-F)</t>
    </r>
  </si>
  <si>
    <r>
      <rPr>
        <sz val="10"/>
        <color theme="1"/>
        <rFont val="標楷體"/>
        <family val="4"/>
        <charset val="136"/>
      </rPr>
      <t xml:space="preserve">合格率
</t>
    </r>
    <r>
      <rPr>
        <sz val="10"/>
        <color theme="1"/>
        <rFont val="Times New Roman"/>
        <family val="1"/>
      </rPr>
      <t>(H=F/D%)</t>
    </r>
  </si>
  <si>
    <r>
      <rPr>
        <sz val="10"/>
        <rFont val="標楷體"/>
        <family val="4"/>
        <charset val="136"/>
      </rPr>
      <t>場次</t>
    </r>
    <phoneticPr fontId="2" type="noConversion"/>
  </si>
  <si>
    <r>
      <rPr>
        <sz val="10"/>
        <rFont val="標楷體"/>
        <family val="4"/>
        <charset val="136"/>
      </rPr>
      <t>人數</t>
    </r>
    <phoneticPr fontId="2" type="noConversion"/>
  </si>
  <si>
    <r>
      <rPr>
        <sz val="10"/>
        <rFont val="標楷體"/>
        <family val="4"/>
        <charset val="136"/>
      </rPr>
      <t>兒童人數</t>
    </r>
    <phoneticPr fontId="2" type="noConversion"/>
  </si>
  <si>
    <r>
      <rPr>
        <sz val="10"/>
        <rFont val="標楷體"/>
        <family val="4"/>
        <charset val="136"/>
      </rPr>
      <t>一般</t>
    </r>
    <phoneticPr fontId="2" type="noConversion"/>
  </si>
  <si>
    <r>
      <rPr>
        <sz val="10"/>
        <rFont val="標楷體"/>
        <family val="4"/>
        <charset val="136"/>
      </rPr>
      <t>身心障礙</t>
    </r>
    <phoneticPr fontId="2" type="noConversion"/>
  </si>
  <si>
    <r>
      <rPr>
        <sz val="14"/>
        <rFont val="標楷體"/>
        <family val="4"/>
        <charset val="136"/>
      </rPr>
      <t>全國性</t>
    </r>
    <phoneticPr fontId="2" type="noConversion"/>
  </si>
  <si>
    <r>
      <rPr>
        <b/>
        <sz val="16"/>
        <rFont val="標楷體"/>
        <family val="4"/>
        <charset val="136"/>
      </rPr>
      <t>中央主管機關：內政部</t>
    </r>
    <r>
      <rPr>
        <b/>
        <sz val="16"/>
        <rFont val="Times New Roman"/>
        <family val="1"/>
      </rPr>
      <t xml:space="preserve">      </t>
    </r>
    <r>
      <rPr>
        <b/>
        <sz val="16"/>
        <rFont val="標楷體"/>
        <family val="4"/>
        <charset val="136"/>
      </rPr>
      <t>公園附設兒童遊戲場設施調查表</t>
    </r>
    <phoneticPr fontId="2" type="noConversion"/>
  </si>
  <si>
    <r>
      <rPr>
        <sz val="12"/>
        <rFont val="標楷體"/>
        <family val="4"/>
        <charset val="136"/>
      </rPr>
      <t>縣市別</t>
    </r>
    <phoneticPr fontId="2" type="noConversion"/>
  </si>
  <si>
    <r>
      <rPr>
        <sz val="12"/>
        <rFont val="標楷體"/>
        <family val="4"/>
        <charset val="136"/>
      </rPr>
      <t>備查情形</t>
    </r>
    <r>
      <rPr>
        <sz val="11"/>
        <rFont val="Times New Roman"/>
        <family val="1"/>
      </rPr>
      <t xml:space="preserve">
(</t>
    </r>
    <r>
      <rPr>
        <sz val="11"/>
        <rFont val="標楷體"/>
        <family val="4"/>
        <charset val="136"/>
      </rPr>
      <t>截至</t>
    </r>
    <r>
      <rPr>
        <sz val="11"/>
        <rFont val="Times New Roman"/>
        <family val="1"/>
      </rPr>
      <t>2024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30</t>
    </r>
    <r>
      <rPr>
        <sz val="11"/>
        <rFont val="標楷體"/>
        <family val="4"/>
        <charset val="136"/>
      </rPr>
      <t>日止</t>
    </r>
    <r>
      <rPr>
        <sz val="11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</si>
  <si>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 xml:space="preserve">稽查情形
</t>
    </r>
    <r>
      <rPr>
        <sz val="10"/>
        <rFont val="Times New Roman"/>
        <family val="1"/>
      </rPr>
      <t>(2024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月至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)</t>
    </r>
    <phoneticPr fontId="2" type="noConversion"/>
  </si>
  <si>
    <r>
      <rPr>
        <sz val="12"/>
        <rFont val="標楷體"/>
        <family val="4"/>
        <charset val="136"/>
      </rPr>
      <t xml:space="preserve">研習
</t>
    </r>
    <r>
      <rPr>
        <sz val="10"/>
        <rFont val="Times New Roman"/>
        <family val="1"/>
      </rPr>
      <t>(2024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月至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</si>
  <si>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 xml:space="preserve">新設遊戲場兒少參與設計規劃會議或活動
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截至</t>
    </r>
    <r>
      <rPr>
        <sz val="10"/>
        <rFont val="Times New Roman"/>
        <family val="1"/>
      </rPr>
      <t>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31</t>
    </r>
    <r>
      <rPr>
        <sz val="10"/>
        <rFont val="標楷體"/>
        <family val="4"/>
        <charset val="136"/>
      </rPr>
      <t>日止</t>
    </r>
    <r>
      <rPr>
        <sz val="10"/>
        <rFont val="Times New Roman"/>
        <family val="1"/>
      </rPr>
      <t>)</t>
    </r>
    <r>
      <rPr>
        <sz val="8"/>
        <rFont val="Times New Roman"/>
        <family val="1"/>
      </rPr>
      <t xml:space="preserve">
</t>
    </r>
    <phoneticPr fontId="2" type="noConversion"/>
  </si>
  <si>
    <r>
      <rPr>
        <sz val="7"/>
        <rFont val="標楷體"/>
        <family val="4"/>
        <charset val="136"/>
      </rPr>
      <t>提供身心障礙兒童使用之遊戲設施</t>
    </r>
    <r>
      <rPr>
        <sz val="7"/>
        <rFont val="Times New Roman"/>
        <family val="1"/>
      </rPr>
      <t>(2024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1</t>
    </r>
    <r>
      <rPr>
        <sz val="7"/>
        <rFont val="標楷體"/>
        <family val="4"/>
        <charset val="136"/>
      </rPr>
      <t>月至</t>
    </r>
    <r>
      <rPr>
        <sz val="7"/>
        <rFont val="Times New Roman"/>
        <family val="1"/>
      </rPr>
      <t>12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)</t>
    </r>
    <phoneticPr fontId="2" type="noConversion"/>
  </si>
  <si>
    <r>
      <rPr>
        <sz val="9"/>
        <rFont val="標楷體"/>
        <family val="4"/>
        <charset val="136"/>
      </rPr>
      <t>總家數</t>
    </r>
    <r>
      <rPr>
        <sz val="9"/>
        <rFont val="Times New Roman"/>
        <family val="1"/>
      </rPr>
      <t>(A)</t>
    </r>
  </si>
  <si>
    <r>
      <rPr>
        <sz val="9"/>
        <rFont val="標楷體"/>
        <family val="4"/>
        <charset val="136"/>
      </rPr>
      <t>備查家數</t>
    </r>
    <r>
      <rPr>
        <sz val="9"/>
        <rFont val="Times New Roman"/>
        <family val="1"/>
      </rPr>
      <t>(B)</t>
    </r>
  </si>
  <si>
    <r>
      <rPr>
        <sz val="9"/>
        <rFont val="標楷體"/>
        <family val="4"/>
        <charset val="136"/>
      </rPr>
      <t>完成備查比率</t>
    </r>
    <r>
      <rPr>
        <sz val="9"/>
        <rFont val="Times New Roman"/>
        <family val="1"/>
      </rPr>
      <t>(C=B/A%)</t>
    </r>
  </si>
  <si>
    <r>
      <rPr>
        <sz val="9"/>
        <rFont val="標楷體"/>
        <family val="4"/>
        <charset val="136"/>
      </rPr>
      <t>稽查家數</t>
    </r>
    <r>
      <rPr>
        <sz val="9"/>
        <rFont val="Times New Roman"/>
        <family val="1"/>
      </rPr>
      <t>(D)</t>
    </r>
  </si>
  <si>
    <r>
      <rPr>
        <sz val="9"/>
        <rFont val="標楷體"/>
        <family val="4"/>
        <charset val="136"/>
      </rPr>
      <t xml:space="preserve">稽查率
</t>
    </r>
    <r>
      <rPr>
        <sz val="7"/>
        <rFont val="標楷體"/>
        <family val="4"/>
        <charset val="136"/>
      </rPr>
      <t>（</t>
    </r>
    <r>
      <rPr>
        <sz val="7"/>
        <rFont val="Times New Roman"/>
        <family val="1"/>
      </rPr>
      <t>E=D/A</t>
    </r>
    <r>
      <rPr>
        <sz val="7"/>
        <rFont val="標楷體"/>
        <family val="4"/>
        <charset val="136"/>
      </rPr>
      <t>）</t>
    </r>
    <phoneticPr fontId="2" type="noConversion"/>
  </si>
  <si>
    <r>
      <rPr>
        <sz val="9"/>
        <rFont val="標楷體"/>
        <family val="4"/>
        <charset val="136"/>
      </rPr>
      <t>合格</t>
    </r>
    <r>
      <rPr>
        <sz val="9"/>
        <rFont val="Times New Roman"/>
        <family val="1"/>
      </rPr>
      <t>(F)</t>
    </r>
  </si>
  <si>
    <r>
      <rPr>
        <sz val="9"/>
        <rFont val="標楷體"/>
        <family val="4"/>
        <charset val="136"/>
      </rPr>
      <t xml:space="preserve">不合格
</t>
    </r>
    <r>
      <rPr>
        <sz val="7"/>
        <rFont val="Times New Roman"/>
        <family val="1"/>
      </rPr>
      <t>(G=D-F)</t>
    </r>
    <phoneticPr fontId="2" type="noConversion"/>
  </si>
  <si>
    <r>
      <rPr>
        <sz val="9"/>
        <rFont val="標楷體"/>
        <family val="4"/>
        <charset val="136"/>
      </rPr>
      <t xml:space="preserve">合格率
</t>
    </r>
    <r>
      <rPr>
        <sz val="7"/>
        <rFont val="Times New Roman"/>
        <family val="1"/>
      </rPr>
      <t>(H=F/D%)</t>
    </r>
    <phoneticPr fontId="2" type="noConversion"/>
  </si>
  <si>
    <r>
      <rPr>
        <sz val="9"/>
        <rFont val="標楷體"/>
        <family val="4"/>
        <charset val="136"/>
      </rPr>
      <t>場次</t>
    </r>
    <phoneticPr fontId="2" type="noConversion"/>
  </si>
  <si>
    <r>
      <rPr>
        <sz val="9"/>
        <rFont val="標楷體"/>
        <family val="4"/>
        <charset val="136"/>
      </rPr>
      <t>人數</t>
    </r>
    <phoneticPr fontId="2" type="noConversion"/>
  </si>
  <si>
    <r>
      <rPr>
        <sz val="9"/>
        <rFont val="標楷體"/>
        <family val="4"/>
        <charset val="136"/>
      </rPr>
      <t>兒童人數</t>
    </r>
    <phoneticPr fontId="2" type="noConversion"/>
  </si>
  <si>
    <r>
      <rPr>
        <sz val="9"/>
        <rFont val="標楷體"/>
        <family val="4"/>
        <charset val="136"/>
      </rPr>
      <t>處數</t>
    </r>
    <phoneticPr fontId="2" type="noConversion"/>
  </si>
  <si>
    <r>
      <rPr>
        <sz val="9"/>
        <rFont val="標楷體"/>
        <family val="4"/>
        <charset val="136"/>
      </rPr>
      <t>一般</t>
    </r>
    <phoneticPr fontId="2" type="noConversion"/>
  </si>
  <si>
    <r>
      <rPr>
        <sz val="9"/>
        <rFont val="標楷體"/>
        <family val="4"/>
        <charset val="136"/>
      </rPr>
      <t>身心障礙</t>
    </r>
    <phoneticPr fontId="2" type="noConversion"/>
  </si>
  <si>
    <r>
      <rPr>
        <sz val="12"/>
        <rFont val="標楷體"/>
        <family val="4"/>
        <charset val="136"/>
      </rPr>
      <t>全國性</t>
    </r>
    <phoneticPr fontId="2" type="noConversion"/>
  </si>
  <si>
    <r>
      <rPr>
        <b/>
        <sz val="12"/>
        <rFont val="標楷體"/>
        <family val="4"/>
        <charset val="136"/>
      </rPr>
      <t>中央主管機關：教育部</t>
    </r>
    <r>
      <rPr>
        <b/>
        <sz val="14"/>
        <rFont val="Times New Roman"/>
        <family val="1"/>
      </rPr>
      <t xml:space="preserve">      </t>
    </r>
    <r>
      <rPr>
        <b/>
        <sz val="14"/>
        <rFont val="標楷體"/>
        <family val="4"/>
        <charset val="136"/>
      </rPr>
      <t>教育機構附設兒童遊戲場設施調查表</t>
    </r>
    <phoneticPr fontId="2" type="noConversion"/>
  </si>
  <si>
    <r>
      <rPr>
        <sz val="10"/>
        <rFont val="標楷體"/>
        <family val="4"/>
        <charset val="136"/>
      </rPr>
      <t xml:space="preserve">備查情形
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截至</t>
    </r>
    <r>
      <rPr>
        <sz val="10"/>
        <rFont val="Times New Roman"/>
        <family val="1"/>
      </rPr>
      <t>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31</t>
    </r>
    <r>
      <rPr>
        <sz val="10"/>
        <rFont val="標楷體"/>
        <family val="4"/>
        <charset val="136"/>
      </rPr>
      <t>日止</t>
    </r>
    <r>
      <rPr>
        <sz val="10"/>
        <rFont val="Times New Roman"/>
        <family val="1"/>
      </rPr>
      <t xml:space="preserve">)
</t>
    </r>
    <phoneticPr fontId="2" type="noConversion"/>
  </si>
  <si>
    <r>
      <rPr>
        <sz val="10"/>
        <rFont val="標楷體"/>
        <family val="4"/>
        <charset val="136"/>
      </rPr>
      <t xml:space="preserve">研習
</t>
    </r>
    <r>
      <rPr>
        <sz val="10"/>
        <rFont val="Times New Roman"/>
        <family val="1"/>
      </rPr>
      <t>(2024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月至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)
</t>
    </r>
    <phoneticPr fontId="2" type="noConversion"/>
  </si>
  <si>
    <r>
      <rPr>
        <sz val="8"/>
        <rFont val="標楷體"/>
        <family val="4"/>
        <charset val="136"/>
      </rPr>
      <t xml:space="preserve">新設遊戲場兒少參與設計規劃會議或活動
</t>
    </r>
    <r>
      <rPr>
        <sz val="8"/>
        <rFont val="Times New Roman"/>
        <family val="1"/>
      </rPr>
      <t>(2024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1</t>
    </r>
    <r>
      <rPr>
        <sz val="8"/>
        <rFont val="標楷體"/>
        <family val="4"/>
        <charset val="136"/>
      </rPr>
      <t>月至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月</t>
    </r>
    <r>
      <rPr>
        <sz val="8"/>
        <rFont val="Times New Roman"/>
        <family val="1"/>
      </rPr>
      <t>)</t>
    </r>
    <phoneticPr fontId="2" type="noConversion"/>
  </si>
  <si>
    <r>
      <rPr>
        <b/>
        <sz val="12"/>
        <rFont val="標楷體"/>
        <family val="4"/>
        <charset val="136"/>
      </rPr>
      <t>中央主管機關</t>
    </r>
    <r>
      <rPr>
        <b/>
        <sz val="14"/>
        <rFont val="標楷體"/>
        <family val="4"/>
        <charset val="136"/>
      </rPr>
      <t>：</t>
    </r>
    <r>
      <rPr>
        <b/>
        <sz val="12"/>
        <rFont val="標楷體"/>
        <family val="4"/>
        <charset val="136"/>
      </rPr>
      <t>教育部</t>
    </r>
    <r>
      <rPr>
        <b/>
        <sz val="12"/>
        <rFont val="Times New Roman"/>
        <family val="1"/>
      </rPr>
      <t xml:space="preserve">  </t>
    </r>
    <r>
      <rPr>
        <b/>
        <sz val="14"/>
        <rFont val="標楷體"/>
        <family val="4"/>
        <charset val="136"/>
      </rPr>
      <t>公私立國小及幼兒園附設兒童遊戲場設施調查表</t>
    </r>
    <phoneticPr fontId="2" type="noConversion"/>
  </si>
  <si>
    <r>
      <rPr>
        <sz val="10"/>
        <rFont val="標楷體"/>
        <family val="4"/>
        <charset val="136"/>
      </rPr>
      <t>縣市別</t>
    </r>
  </si>
  <si>
    <r>
      <rPr>
        <sz val="10"/>
        <rFont val="標楷體"/>
        <family val="4"/>
        <charset val="136"/>
      </rPr>
      <t xml:space="preserve">辦理研習
</t>
    </r>
    <r>
      <rPr>
        <sz val="8"/>
        <rFont val="Times New Roman"/>
        <family val="1"/>
      </rPr>
      <t>(2024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1</t>
    </r>
    <r>
      <rPr>
        <sz val="8"/>
        <rFont val="標楷體"/>
        <family val="4"/>
        <charset val="136"/>
      </rPr>
      <t>月至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月</t>
    </r>
    <r>
      <rPr>
        <sz val="8"/>
        <rFont val="Times New Roman"/>
        <family val="1"/>
      </rPr>
      <t>)</t>
    </r>
    <phoneticPr fontId="2" type="noConversion"/>
  </si>
  <si>
    <r>
      <t xml:space="preserve">
</t>
    </r>
    <r>
      <rPr>
        <sz val="8"/>
        <rFont val="標楷體"/>
        <family val="4"/>
        <charset val="136"/>
      </rPr>
      <t xml:space="preserve">場次
</t>
    </r>
    <phoneticPr fontId="2" type="noConversion"/>
  </si>
  <si>
    <r>
      <t xml:space="preserve">
</t>
    </r>
    <r>
      <rPr>
        <sz val="8"/>
        <rFont val="標楷體"/>
        <family val="4"/>
        <charset val="136"/>
      </rPr>
      <t xml:space="preserve">人數
</t>
    </r>
    <phoneticPr fontId="2" type="noConversion"/>
  </si>
  <si>
    <r>
      <rPr>
        <sz val="10"/>
        <rFont val="標楷體"/>
        <family val="4"/>
        <charset val="136"/>
      </rPr>
      <t>新北市政府</t>
    </r>
  </si>
  <si>
    <r>
      <rPr>
        <sz val="10"/>
        <rFont val="標楷體"/>
        <family val="4"/>
        <charset val="136"/>
      </rPr>
      <t>臺北市政府</t>
    </r>
  </si>
  <si>
    <r>
      <rPr>
        <sz val="10"/>
        <rFont val="標楷體"/>
        <family val="4"/>
        <charset val="136"/>
      </rPr>
      <t>桃園市政府</t>
    </r>
  </si>
  <si>
    <r>
      <rPr>
        <sz val="10"/>
        <rFont val="標楷體"/>
        <family val="4"/>
        <charset val="136"/>
      </rPr>
      <t>臺中市政府</t>
    </r>
  </si>
  <si>
    <r>
      <rPr>
        <sz val="10"/>
        <rFont val="標楷體"/>
        <family val="4"/>
        <charset val="136"/>
      </rPr>
      <t>臺南市政府</t>
    </r>
  </si>
  <si>
    <r>
      <rPr>
        <sz val="10"/>
        <rFont val="標楷體"/>
        <family val="4"/>
        <charset val="136"/>
      </rPr>
      <t>高雄市政府</t>
    </r>
  </si>
  <si>
    <r>
      <rPr>
        <sz val="10"/>
        <rFont val="標楷體"/>
        <family val="4"/>
        <charset val="136"/>
      </rPr>
      <t>宜蘭縣政府</t>
    </r>
  </si>
  <si>
    <r>
      <rPr>
        <sz val="10"/>
        <rFont val="標楷體"/>
        <family val="4"/>
        <charset val="136"/>
      </rPr>
      <t>新竹縣政府</t>
    </r>
  </si>
  <si>
    <r>
      <rPr>
        <sz val="10"/>
        <rFont val="標楷體"/>
        <family val="4"/>
        <charset val="136"/>
      </rPr>
      <t>苗栗縣政府</t>
    </r>
  </si>
  <si>
    <r>
      <rPr>
        <sz val="10"/>
        <rFont val="標楷體"/>
        <family val="4"/>
        <charset val="136"/>
      </rPr>
      <t>彰化縣政府</t>
    </r>
  </si>
  <si>
    <r>
      <rPr>
        <sz val="10"/>
        <rFont val="標楷體"/>
        <family val="4"/>
        <charset val="136"/>
      </rPr>
      <t>南投縣政府</t>
    </r>
  </si>
  <si>
    <r>
      <rPr>
        <sz val="10"/>
        <rFont val="標楷體"/>
        <family val="4"/>
        <charset val="136"/>
      </rPr>
      <t>雲林縣政府</t>
    </r>
  </si>
  <si>
    <r>
      <rPr>
        <sz val="10"/>
        <rFont val="標楷體"/>
        <family val="4"/>
        <charset val="136"/>
      </rPr>
      <t>嘉義縣政府</t>
    </r>
  </si>
  <si>
    <r>
      <rPr>
        <sz val="10"/>
        <rFont val="標楷體"/>
        <family val="4"/>
        <charset val="136"/>
      </rPr>
      <t>屏東縣政府</t>
    </r>
  </si>
  <si>
    <r>
      <rPr>
        <sz val="10"/>
        <rFont val="標楷體"/>
        <family val="4"/>
        <charset val="136"/>
      </rPr>
      <t>臺東縣政府</t>
    </r>
  </si>
  <si>
    <r>
      <rPr>
        <sz val="10"/>
        <rFont val="標楷體"/>
        <family val="4"/>
        <charset val="136"/>
      </rPr>
      <t>花蓮縣政府</t>
    </r>
  </si>
  <si>
    <r>
      <rPr>
        <sz val="10"/>
        <rFont val="標楷體"/>
        <family val="4"/>
        <charset val="136"/>
      </rPr>
      <t>澎湖縣政府</t>
    </r>
  </si>
  <si>
    <r>
      <rPr>
        <sz val="10"/>
        <rFont val="標楷體"/>
        <family val="4"/>
        <charset val="136"/>
      </rPr>
      <t>基隆市政府</t>
    </r>
  </si>
  <si>
    <r>
      <rPr>
        <sz val="10"/>
        <rFont val="標楷體"/>
        <family val="4"/>
        <charset val="136"/>
      </rPr>
      <t>新竹市政府</t>
    </r>
  </si>
  <si>
    <r>
      <rPr>
        <sz val="10"/>
        <rFont val="標楷體"/>
        <family val="4"/>
        <charset val="136"/>
      </rPr>
      <t>嘉義市政府</t>
    </r>
  </si>
  <si>
    <r>
      <rPr>
        <sz val="10"/>
        <rFont val="標楷體"/>
        <family val="4"/>
        <charset val="136"/>
      </rPr>
      <t>金門縣政府</t>
    </r>
  </si>
  <si>
    <r>
      <rPr>
        <sz val="10"/>
        <rFont val="標楷體"/>
        <family val="4"/>
        <charset val="136"/>
      </rPr>
      <t>連江縣政府</t>
    </r>
  </si>
  <si>
    <r>
      <rPr>
        <sz val="10"/>
        <rFont val="標楷體"/>
        <family val="4"/>
        <charset val="136"/>
      </rPr>
      <t>合計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</si>
</sst>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79" formatCode="#,##0_ "/>
    <numFmt numFmtId="180" formatCode="0&quot; &quot;"/>
    <numFmt numFmtId="182" formatCode="#,##0&quot; &quot;"/>
    <numFmt numFmtId="183" formatCode="0_);[Red]\(0\)"/>
    <numFmt numFmtId="186" formatCode="_-* #,##0_-;\-* #,##0_-;_-* &quot;-&quot;??_-;_-@_-"/>
    <numFmt numFmtId="189" formatCode="0.0%"/>
    <numFmt numFmtId="194" formatCode="0\ "/>
    <numFmt numFmtId="195" formatCode="#,##0\ "/>
    <numFmt numFmtId="197" formatCode="_-* #,##0.0_-;\-* #,##0.0_-;_-* &quot;-&quot;??_-;_-@_-"/>
    <numFmt numFmtId="200" formatCode="0\ ;[Red]\(0\)"/>
    <numFmt numFmtId="201" formatCode="\ 0\ ;\-0\ ;&quot; - &quot;;\ @\ "/>
    <numFmt numFmtId="202" formatCode="\ * #,##0\ ;\-* #,##0\ ;\ * &quot;- &quot;;\ @\ "/>
    <numFmt numFmtId="203" formatCode="&quot; &quot;#,##0&quot; &quot;;&quot;-&quot;#,##0&quot; &quot;;&quot; &quot;&quot;- &quot;;&quot; &quot;@&quot; &quot;"/>
    <numFmt numFmtId="204" formatCode="\ #,##0\ ;\-#,##0\ ;&quot; - &quot;;\ @\ "/>
    <numFmt numFmtId="206" formatCode="&quot; &quot;#,##0.00&quot; &quot;;&quot;-&quot;#,##0.00&quot; &quot;;&quot; -&quot;#&quot; &quot;;&quot; &quot;@&quot; &quot;"/>
    <numFmt numFmtId="207" formatCode="&quot; &quot;#,##0&quot; &quot;;&quot;-&quot;#,##0&quot; &quot;;&quot; -&quot;#&quot; &quot;;&quot; &quot;@&quot; &quot;"/>
  </numFmts>
  <fonts count="8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name val="Arial"/>
      <family val="2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6"/>
      <name val="標楷體"/>
      <family val="4"/>
      <charset val="136"/>
    </font>
    <font>
      <b/>
      <sz val="10"/>
      <name val="標楷體"/>
      <family val="4"/>
      <charset val="136"/>
    </font>
    <font>
      <b/>
      <sz val="18"/>
      <name val="標楷體"/>
      <family val="4"/>
      <charset val="136"/>
    </font>
    <font>
      <sz val="10"/>
      <name val="Arial Unicode MS"/>
      <family val="2"/>
      <charset val="136"/>
    </font>
    <font>
      <sz val="10"/>
      <name val="新細明體"/>
      <family val="1"/>
      <charset val="136"/>
    </font>
    <font>
      <sz val="10"/>
      <name val="Arial"/>
      <family val="2"/>
    </font>
    <font>
      <sz val="9"/>
      <name val="標楷體"/>
      <family val="4"/>
      <charset val="136"/>
    </font>
    <font>
      <sz val="6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9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b/>
      <sz val="8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6"/>
      <color indexed="8"/>
      <name val="標楷體"/>
      <family val="4"/>
      <charset val="136"/>
    </font>
    <font>
      <sz val="7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Arial"/>
      <family val="2"/>
    </font>
    <font>
      <sz val="14"/>
      <name val="標楷體"/>
      <family val="4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  <font>
      <b/>
      <sz val="22"/>
      <name val="標楷體"/>
      <family val="4"/>
      <charset val="136"/>
    </font>
    <font>
      <sz val="6"/>
      <color indexed="8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8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6"/>
      <color indexed="8"/>
      <name val="Times New Roman"/>
      <family val="1"/>
    </font>
    <font>
      <sz val="6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sz val="8"/>
      <color theme="1"/>
      <name val="Times New Roman"/>
      <family val="1"/>
    </font>
    <font>
      <sz val="7"/>
      <color indexed="8"/>
      <name val="Times New Roman"/>
      <family val="1"/>
    </font>
    <font>
      <sz val="10"/>
      <color rgb="FF000000"/>
      <name val="Times New Roman"/>
      <family val="1"/>
    </font>
    <font>
      <sz val="7"/>
      <name val="Times New Roman"/>
      <family val="1"/>
    </font>
    <font>
      <b/>
      <sz val="14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22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6"/>
      <color indexed="8"/>
      <name val="Times New Roman"/>
      <family val="1"/>
    </font>
    <font>
      <sz val="16"/>
      <color rgb="FF000000"/>
      <name val="Times New Roman"/>
      <family val="1"/>
    </font>
    <font>
      <b/>
      <sz val="18"/>
      <name val="Times New Roman"/>
      <family val="1"/>
    </font>
    <font>
      <sz val="10"/>
      <color theme="1"/>
      <name val="Times New Roman"/>
      <family val="1"/>
    </font>
    <font>
      <sz val="14"/>
      <color indexed="8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E2EFDA"/>
      </patternFill>
    </fill>
    <fill>
      <patternFill patternType="solid">
        <fgColor theme="0"/>
        <bgColor rgb="FFFCE4D6"/>
      </patternFill>
    </fill>
    <fill>
      <patternFill patternType="solid">
        <fgColor theme="9" tint="0.79998168889431442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DCDB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BC2E6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ck">
        <color indexed="64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206" fontId="38" fillId="0" borderId="0" applyFont="0" applyBorder="0" applyProtection="0">
      <alignment vertical="center"/>
    </xf>
    <xf numFmtId="9" fontId="38" fillId="0" borderId="0" applyFont="0" applyBorder="0" applyProtection="0">
      <alignment vertical="center"/>
    </xf>
    <xf numFmtId="0" fontId="38" fillId="0" borderId="0" applyNumberFormat="0" applyBorder="0" applyProtection="0">
      <alignment vertical="center"/>
    </xf>
    <xf numFmtId="0" fontId="31" fillId="0" borderId="0" applyBorder="0" applyProtection="0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</cellStyleXfs>
  <cellXfs count="415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9" fontId="4" fillId="0" borderId="0" xfId="0" applyNumberFormat="1" applyFont="1" applyFill="1" applyBorder="1" applyAlignment="1">
      <alignment vertical="center"/>
    </xf>
    <xf numFmtId="0" fontId="4" fillId="2" borderId="0" xfId="0" applyFont="1" applyFill="1" applyBorder="1"/>
    <xf numFmtId="0" fontId="39" fillId="2" borderId="0" xfId="0" applyFont="1" applyFill="1"/>
    <xf numFmtId="10" fontId="39" fillId="2" borderId="0" xfId="6" applyNumberFormat="1" applyFont="1" applyFill="1"/>
    <xf numFmtId="0" fontId="40" fillId="2" borderId="0" xfId="3" applyFont="1" applyFill="1" applyAlignment="1" applyProtection="1">
      <alignment vertical="center" wrapText="1"/>
    </xf>
    <xf numFmtId="0" fontId="41" fillId="2" borderId="0" xfId="3" applyFont="1" applyFill="1" applyAlignment="1" applyProtection="1">
      <alignment vertical="center" wrapText="1"/>
    </xf>
    <xf numFmtId="10" fontId="40" fillId="2" borderId="0" xfId="6" applyNumberFormat="1" applyFont="1" applyFill="1" applyAlignment="1">
      <alignment vertical="center" wrapText="1"/>
    </xf>
    <xf numFmtId="0" fontId="17" fillId="0" borderId="0" xfId="0" applyFont="1"/>
    <xf numFmtId="0" fontId="18" fillId="0" borderId="0" xfId="0" applyFont="1" applyFill="1" applyBorder="1"/>
    <xf numFmtId="0" fontId="18" fillId="2" borderId="0" xfId="0" applyFont="1" applyFill="1" applyBorder="1"/>
    <xf numFmtId="0" fontId="18" fillId="0" borderId="0" xfId="0" applyFont="1" applyFill="1" applyBorder="1" applyAlignment="1">
      <alignment horizontal="center" vertical="center" wrapText="1"/>
    </xf>
    <xf numFmtId="9" fontId="18" fillId="0" borderId="0" xfId="0" applyNumberFormat="1" applyFont="1" applyFill="1" applyBorder="1"/>
    <xf numFmtId="0" fontId="7" fillId="0" borderId="0" xfId="0" applyFont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9" fontId="4" fillId="2" borderId="0" xfId="0" applyNumberFormat="1" applyFont="1" applyFill="1" applyBorder="1" applyAlignment="1">
      <alignment vertical="center"/>
    </xf>
    <xf numFmtId="0" fontId="0" fillId="2" borderId="0" xfId="0" applyFill="1"/>
    <xf numFmtId="0" fontId="0" fillId="0" borderId="0" xfId="0" applyBorder="1"/>
    <xf numFmtId="0" fontId="0" fillId="2" borderId="0" xfId="0" applyFill="1" applyBorder="1"/>
    <xf numFmtId="0" fontId="17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7" fillId="2" borderId="0" xfId="0" applyFont="1" applyFill="1"/>
    <xf numFmtId="0" fontId="17" fillId="2" borderId="0" xfId="0" applyFont="1" applyFill="1" applyAlignment="1">
      <alignment vertical="center"/>
    </xf>
    <xf numFmtId="200" fontId="32" fillId="2" borderId="55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 vertical="center"/>
    </xf>
    <xf numFmtId="197" fontId="16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 wrapText="1"/>
    </xf>
    <xf numFmtId="0" fontId="47" fillId="0" borderId="0" xfId="0" applyNumberFormat="1" applyFont="1" applyFill="1" applyBorder="1" applyAlignment="1">
      <alignment horizontal="center" vertical="center" wrapText="1"/>
    </xf>
    <xf numFmtId="0" fontId="49" fillId="0" borderId="23" xfId="0" applyNumberFormat="1" applyFont="1" applyFill="1" applyBorder="1" applyAlignment="1">
      <alignment horizontal="center" vertical="center" wrapText="1"/>
    </xf>
    <xf numFmtId="0" fontId="49" fillId="0" borderId="27" xfId="0" applyNumberFormat="1" applyFont="1" applyFill="1" applyBorder="1" applyAlignment="1">
      <alignment horizontal="center" vertical="center" wrapText="1"/>
    </xf>
    <xf numFmtId="0" fontId="49" fillId="0" borderId="42" xfId="0" applyNumberFormat="1" applyFont="1" applyFill="1" applyBorder="1" applyAlignment="1">
      <alignment horizontal="center" vertical="center" wrapText="1"/>
    </xf>
    <xf numFmtId="0" fontId="49" fillId="0" borderId="43" xfId="0" applyNumberFormat="1" applyFont="1" applyFill="1" applyBorder="1" applyAlignment="1">
      <alignment horizontal="center" vertical="center" wrapText="1"/>
    </xf>
    <xf numFmtId="0" fontId="49" fillId="0" borderId="44" xfId="0" applyNumberFormat="1" applyFont="1" applyFill="1" applyBorder="1" applyAlignment="1">
      <alignment horizontal="center" vertical="center" wrapText="1"/>
    </xf>
    <xf numFmtId="0" fontId="51" fillId="0" borderId="12" xfId="0" applyNumberFormat="1" applyFont="1" applyFill="1" applyBorder="1" applyAlignment="1">
      <alignment horizontal="center" vertical="center" wrapText="1"/>
    </xf>
    <xf numFmtId="0" fontId="52" fillId="0" borderId="45" xfId="0" applyNumberFormat="1" applyFont="1" applyFill="1" applyBorder="1" applyAlignment="1">
      <alignment horizontal="center" vertical="center" wrapText="1"/>
    </xf>
    <xf numFmtId="0" fontId="53" fillId="0" borderId="45" xfId="0" applyNumberFormat="1" applyFont="1" applyFill="1" applyBorder="1" applyAlignment="1">
      <alignment horizontal="center" vertical="center" wrapText="1"/>
    </xf>
    <xf numFmtId="0" fontId="53" fillId="0" borderId="46" xfId="0" applyNumberFormat="1" applyFont="1" applyFill="1" applyBorder="1" applyAlignment="1">
      <alignment horizontal="center" vertical="center" wrapText="1"/>
    </xf>
    <xf numFmtId="0" fontId="54" fillId="0" borderId="6" xfId="0" applyNumberFormat="1" applyFont="1" applyBorder="1" applyAlignment="1">
      <alignment horizontal="center" vertical="center" wrapText="1"/>
    </xf>
    <xf numFmtId="0" fontId="49" fillId="0" borderId="9" xfId="0" applyNumberFormat="1" applyFont="1" applyFill="1" applyBorder="1" applyAlignment="1">
      <alignment horizontal="center" vertical="center" wrapText="1"/>
    </xf>
    <xf numFmtId="0" fontId="49" fillId="0" borderId="4" xfId="0" applyNumberFormat="1" applyFont="1" applyFill="1" applyBorder="1" applyAlignment="1">
      <alignment horizontal="center" vertical="center" wrapText="1"/>
    </xf>
    <xf numFmtId="0" fontId="56" fillId="0" borderId="47" xfId="0" applyNumberFormat="1" applyFont="1" applyBorder="1" applyAlignment="1">
      <alignment horizontal="center" vertical="center" wrapText="1"/>
    </xf>
    <xf numFmtId="0" fontId="56" fillId="0" borderId="26" xfId="0" applyNumberFormat="1" applyFont="1" applyBorder="1" applyAlignment="1">
      <alignment horizontal="center" vertical="center" wrapText="1"/>
    </xf>
    <xf numFmtId="0" fontId="56" fillId="0" borderId="20" xfId="0" applyNumberFormat="1" applyFont="1" applyFill="1" applyBorder="1" applyAlignment="1">
      <alignment horizontal="center" vertical="center" wrapText="1"/>
    </xf>
    <xf numFmtId="0" fontId="50" fillId="0" borderId="36" xfId="0" applyNumberFormat="1" applyFont="1" applyFill="1" applyBorder="1" applyAlignment="1">
      <alignment horizontal="center" vertical="center" wrapText="1"/>
    </xf>
    <xf numFmtId="9" fontId="50" fillId="0" borderId="26" xfId="6" applyFont="1" applyFill="1" applyBorder="1" applyAlignment="1">
      <alignment horizontal="center" vertical="center" wrapText="1"/>
    </xf>
    <xf numFmtId="0" fontId="50" fillId="0" borderId="48" xfId="0" applyNumberFormat="1" applyFont="1" applyFill="1" applyBorder="1" applyAlignment="1">
      <alignment horizontal="center" vertical="center" wrapText="1"/>
    </xf>
    <xf numFmtId="0" fontId="50" fillId="0" borderId="38" xfId="0" applyNumberFormat="1" applyFont="1" applyFill="1" applyBorder="1" applyAlignment="1">
      <alignment horizontal="center" vertical="center" wrapText="1"/>
    </xf>
    <xf numFmtId="0" fontId="51" fillId="0" borderId="50" xfId="0" applyNumberFormat="1" applyFont="1" applyFill="1" applyBorder="1" applyAlignment="1">
      <alignment horizontal="center" vertical="center" wrapText="1"/>
    </xf>
    <xf numFmtId="0" fontId="50" fillId="0" borderId="25" xfId="0" applyNumberFormat="1" applyFont="1" applyFill="1" applyBorder="1" applyAlignment="1">
      <alignment horizontal="center" vertical="center" wrapText="1"/>
    </xf>
    <xf numFmtId="0" fontId="50" fillId="0" borderId="27" xfId="0" applyNumberFormat="1" applyFont="1" applyFill="1" applyBorder="1" applyAlignment="1">
      <alignment horizontal="center" vertical="center" wrapText="1"/>
    </xf>
    <xf numFmtId="0" fontId="51" fillId="0" borderId="40" xfId="0" applyNumberFormat="1" applyFont="1" applyFill="1" applyBorder="1" applyAlignment="1">
      <alignment horizontal="center" vertical="center" wrapText="1"/>
    </xf>
    <xf numFmtId="0" fontId="49" fillId="0" borderId="32" xfId="0" applyNumberFormat="1" applyFont="1" applyFill="1" applyBorder="1" applyAlignment="1">
      <alignment horizontal="center" vertical="center" wrapText="1"/>
    </xf>
    <xf numFmtId="0" fontId="49" fillId="0" borderId="7" xfId="0" applyNumberFormat="1" applyFont="1" applyFill="1" applyBorder="1" applyAlignment="1">
      <alignment horizontal="center" vertical="center" wrapText="1"/>
    </xf>
    <xf numFmtId="0" fontId="56" fillId="0" borderId="36" xfId="0" applyNumberFormat="1" applyFont="1" applyBorder="1" applyAlignment="1">
      <alignment horizontal="center" vertical="center" wrapText="1"/>
    </xf>
    <xf numFmtId="0" fontId="56" fillId="0" borderId="48" xfId="0" applyNumberFormat="1" applyFont="1" applyBorder="1" applyAlignment="1">
      <alignment horizontal="center" vertical="center" wrapText="1"/>
    </xf>
    <xf numFmtId="0" fontId="56" fillId="0" borderId="7" xfId="0" applyNumberFormat="1" applyFont="1" applyFill="1" applyBorder="1" applyAlignment="1">
      <alignment horizontal="center" vertical="center" wrapText="1"/>
    </xf>
    <xf numFmtId="0" fontId="50" fillId="0" borderId="37" xfId="0" applyNumberFormat="1" applyFont="1" applyFill="1" applyBorder="1" applyAlignment="1">
      <alignment horizontal="center" vertical="center" wrapText="1"/>
    </xf>
    <xf numFmtId="9" fontId="50" fillId="0" borderId="48" xfId="6" applyFont="1" applyFill="1" applyBorder="1" applyAlignment="1">
      <alignment horizontal="center" vertical="center" wrapText="1"/>
    </xf>
    <xf numFmtId="0" fontId="50" fillId="0" borderId="49" xfId="0" applyNumberFormat="1" applyFont="1" applyFill="1" applyBorder="1" applyAlignment="1">
      <alignment horizontal="center" vertical="center" wrapText="1"/>
    </xf>
    <xf numFmtId="0" fontId="50" fillId="0" borderId="39" xfId="0" applyNumberFormat="1" applyFont="1" applyFill="1" applyBorder="1" applyAlignment="1">
      <alignment horizontal="center" vertical="center" wrapText="1"/>
    </xf>
    <xf numFmtId="0" fontId="50" fillId="0" borderId="5" xfId="0" applyNumberFormat="1" applyFont="1" applyFill="1" applyBorder="1" applyAlignment="1">
      <alignment horizontal="center" vertical="center" wrapText="1"/>
    </xf>
    <xf numFmtId="0" fontId="53" fillId="0" borderId="7" xfId="0" applyNumberFormat="1" applyFont="1" applyFill="1" applyBorder="1" applyAlignment="1">
      <alignment horizontal="center" vertical="center" wrapText="1"/>
    </xf>
    <xf numFmtId="0" fontId="51" fillId="0" borderId="41" xfId="0" applyNumberFormat="1" applyFont="1" applyFill="1" applyBorder="1" applyAlignment="1">
      <alignment horizontal="center" vertical="center" wrapText="1"/>
    </xf>
    <xf numFmtId="0" fontId="57" fillId="0" borderId="21" xfId="0" applyNumberFormat="1" applyFont="1" applyFill="1" applyBorder="1" applyAlignment="1">
      <alignment horizontal="center" vertical="center" wrapText="1"/>
    </xf>
    <xf numFmtId="0" fontId="53" fillId="2" borderId="20" xfId="0" applyNumberFormat="1" applyFont="1" applyFill="1" applyBorder="1" applyAlignment="1">
      <alignment horizontal="center" vertical="center" wrapText="1"/>
    </xf>
    <xf numFmtId="186" fontId="58" fillId="2" borderId="21" xfId="5" applyNumberFormat="1" applyFont="1" applyFill="1" applyBorder="1" applyAlignment="1">
      <alignment horizontal="center" vertical="center" wrapText="1"/>
    </xf>
    <xf numFmtId="186" fontId="58" fillId="2" borderId="22" xfId="5" applyNumberFormat="1" applyFont="1" applyFill="1" applyBorder="1" applyAlignment="1">
      <alignment horizontal="center" vertical="center"/>
    </xf>
    <xf numFmtId="9" fontId="58" fillId="2" borderId="4" xfId="0" applyNumberFormat="1" applyFont="1" applyFill="1" applyBorder="1" applyAlignment="1">
      <alignment horizontal="right" vertical="center" wrapText="1"/>
    </xf>
    <xf numFmtId="186" fontId="58" fillId="2" borderId="23" xfId="5" applyNumberFormat="1" applyFont="1" applyFill="1" applyBorder="1" applyAlignment="1">
      <alignment horizontal="center" vertical="center" wrapText="1"/>
    </xf>
    <xf numFmtId="9" fontId="58" fillId="2" borderId="24" xfId="6" applyFont="1" applyFill="1" applyBorder="1" applyAlignment="1">
      <alignment horizontal="right" vertical="center" wrapText="1"/>
    </xf>
    <xf numFmtId="186" fontId="58" fillId="2" borderId="25" xfId="5" applyNumberFormat="1" applyFont="1" applyFill="1" applyBorder="1" applyAlignment="1">
      <alignment horizontal="center" vertical="center" wrapText="1"/>
    </xf>
    <xf numFmtId="186" fontId="58" fillId="2" borderId="26" xfId="5" applyNumberFormat="1" applyFont="1" applyFill="1" applyBorder="1" applyAlignment="1">
      <alignment horizontal="center" vertical="center" wrapText="1"/>
    </xf>
    <xf numFmtId="9" fontId="58" fillId="2" borderId="27" xfId="3" applyNumberFormat="1" applyFont="1" applyFill="1" applyBorder="1" applyAlignment="1">
      <alignment horizontal="center" vertical="center" wrapText="1"/>
    </xf>
    <xf numFmtId="9" fontId="58" fillId="2" borderId="28" xfId="3" applyNumberFormat="1" applyFont="1" applyFill="1" applyBorder="1" applyAlignment="1">
      <alignment horizontal="center" vertical="center" wrapText="1"/>
    </xf>
    <xf numFmtId="186" fontId="58" fillId="2" borderId="23" xfId="5" applyNumberFormat="1" applyFont="1" applyFill="1" applyBorder="1" applyAlignment="1">
      <alignment horizontal="center" vertical="center"/>
    </xf>
    <xf numFmtId="186" fontId="58" fillId="3" borderId="27" xfId="5" applyNumberFormat="1" applyFont="1" applyFill="1" applyBorder="1" applyAlignment="1">
      <alignment horizontal="center" vertical="center"/>
    </xf>
    <xf numFmtId="186" fontId="58" fillId="2" borderId="9" xfId="5" applyNumberFormat="1" applyFont="1" applyFill="1" applyBorder="1" applyAlignment="1">
      <alignment horizontal="center" vertical="center"/>
    </xf>
    <xf numFmtId="186" fontId="58" fillId="2" borderId="3" xfId="5" applyNumberFormat="1" applyFont="1" applyFill="1" applyBorder="1" applyAlignment="1">
      <alignment horizontal="center" vertical="center"/>
    </xf>
    <xf numFmtId="186" fontId="58" fillId="2" borderId="4" xfId="5" applyNumberFormat="1" applyFont="1" applyFill="1" applyBorder="1" applyAlignment="1">
      <alignment horizontal="center" vertical="center"/>
    </xf>
    <xf numFmtId="186" fontId="58" fillId="2" borderId="29" xfId="5" applyNumberFormat="1" applyFont="1" applyFill="1" applyBorder="1" applyAlignment="1">
      <alignment horizontal="center" vertical="center"/>
    </xf>
    <xf numFmtId="0" fontId="57" fillId="0" borderId="9" xfId="0" applyNumberFormat="1" applyFont="1" applyFill="1" applyBorder="1" applyAlignment="1">
      <alignment horizontal="center" vertical="center" wrapText="1"/>
    </xf>
    <xf numFmtId="0" fontId="50" fillId="2" borderId="4" xfId="0" applyNumberFormat="1" applyFont="1" applyFill="1" applyBorder="1" applyAlignment="1">
      <alignment horizontal="center" vertical="center" wrapText="1"/>
    </xf>
    <xf numFmtId="186" fontId="58" fillId="2" borderId="9" xfId="5" applyNumberFormat="1" applyFont="1" applyFill="1" applyBorder="1" applyAlignment="1">
      <alignment horizontal="center" vertical="center" wrapText="1"/>
    </xf>
    <xf numFmtId="186" fontId="58" fillId="2" borderId="30" xfId="5" applyNumberFormat="1" applyFont="1" applyFill="1" applyBorder="1" applyAlignment="1">
      <alignment horizontal="center" vertical="center"/>
    </xf>
    <xf numFmtId="9" fontId="58" fillId="2" borderId="1" xfId="6" applyFont="1" applyFill="1" applyBorder="1" applyAlignment="1">
      <alignment horizontal="right" vertical="center" wrapText="1"/>
    </xf>
    <xf numFmtId="186" fontId="58" fillId="2" borderId="8" xfId="5" applyNumberFormat="1" applyFont="1" applyFill="1" applyBorder="1" applyAlignment="1">
      <alignment horizontal="center" vertical="center"/>
    </xf>
    <xf numFmtId="186" fontId="58" fillId="2" borderId="1" xfId="5" applyNumberFormat="1" applyFont="1" applyFill="1" applyBorder="1" applyAlignment="1">
      <alignment horizontal="center" vertical="center" wrapText="1"/>
    </xf>
    <xf numFmtId="9" fontId="58" fillId="2" borderId="31" xfId="3" applyNumberFormat="1" applyFont="1" applyFill="1" applyBorder="1" applyAlignment="1">
      <alignment horizontal="center" vertical="center" wrapText="1"/>
    </xf>
    <xf numFmtId="9" fontId="58" fillId="2" borderId="8" xfId="3" applyNumberFormat="1" applyFont="1" applyFill="1" applyBorder="1" applyAlignment="1">
      <alignment horizontal="center" vertical="center" wrapText="1"/>
    </xf>
    <xf numFmtId="186" fontId="58" fillId="3" borderId="4" xfId="5" applyNumberFormat="1" applyFont="1" applyFill="1" applyBorder="1" applyAlignment="1">
      <alignment horizontal="center" vertical="center"/>
    </xf>
    <xf numFmtId="186" fontId="58" fillId="2" borderId="11" xfId="5" applyNumberFormat="1" applyFont="1" applyFill="1" applyBorder="1" applyAlignment="1">
      <alignment horizontal="center" vertical="center"/>
    </xf>
    <xf numFmtId="189" fontId="58" fillId="2" borderId="4" xfId="0" applyNumberFormat="1" applyFont="1" applyFill="1" applyBorder="1" applyAlignment="1">
      <alignment horizontal="right" vertical="center" wrapText="1"/>
    </xf>
    <xf numFmtId="207" fontId="58" fillId="10" borderId="56" xfId="1" applyNumberFormat="1" applyFont="1" applyFill="1" applyBorder="1" applyAlignment="1">
      <alignment horizontal="right" vertical="center" wrapText="1"/>
    </xf>
    <xf numFmtId="9" fontId="58" fillId="10" borderId="57" xfId="2" applyFont="1" applyFill="1" applyBorder="1" applyAlignment="1">
      <alignment horizontal="right" vertical="center" wrapText="1"/>
    </xf>
    <xf numFmtId="207" fontId="58" fillId="10" borderId="55" xfId="1" applyNumberFormat="1" applyFont="1" applyFill="1" applyBorder="1" applyAlignment="1">
      <alignment horizontal="right" vertical="center"/>
    </xf>
    <xf numFmtId="207" fontId="58" fillId="10" borderId="58" xfId="1" applyNumberFormat="1" applyFont="1" applyFill="1" applyBorder="1" applyAlignment="1">
      <alignment horizontal="right" vertical="center" wrapText="1"/>
    </xf>
    <xf numFmtId="9" fontId="58" fillId="2" borderId="4" xfId="3" applyNumberFormat="1" applyFont="1" applyFill="1" applyBorder="1" applyAlignment="1">
      <alignment horizontal="center" vertical="center" wrapText="1"/>
    </xf>
    <xf numFmtId="0" fontId="57" fillId="6" borderId="4" xfId="0" applyNumberFormat="1" applyFont="1" applyFill="1" applyBorder="1" applyAlignment="1">
      <alignment horizontal="center" vertical="center" wrapText="1"/>
    </xf>
    <xf numFmtId="186" fontId="58" fillId="6" borderId="9" xfId="5" applyNumberFormat="1" applyFont="1" applyFill="1" applyBorder="1" applyAlignment="1">
      <alignment horizontal="center" vertical="center" wrapText="1"/>
    </xf>
    <xf numFmtId="186" fontId="58" fillId="6" borderId="3" xfId="5" applyNumberFormat="1" applyFont="1" applyFill="1" applyBorder="1" applyAlignment="1">
      <alignment horizontal="center" vertical="center" wrapText="1"/>
    </xf>
    <xf numFmtId="10" fontId="58" fillId="11" borderId="4" xfId="0" applyNumberFormat="1" applyFont="1" applyFill="1" applyBorder="1" applyAlignment="1">
      <alignment horizontal="right" vertical="center" wrapText="1"/>
    </xf>
    <xf numFmtId="186" fontId="58" fillId="6" borderId="9" xfId="5" applyNumberFormat="1" applyFont="1" applyFill="1" applyBorder="1" applyAlignment="1">
      <alignment horizontal="center" vertical="center"/>
    </xf>
    <xf numFmtId="9" fontId="58" fillId="6" borderId="16" xfId="6" applyFont="1" applyFill="1" applyBorder="1" applyAlignment="1">
      <alignment horizontal="right" vertical="center"/>
    </xf>
    <xf numFmtId="186" fontId="58" fillId="6" borderId="3" xfId="5" applyNumberFormat="1" applyFont="1" applyFill="1" applyBorder="1" applyAlignment="1">
      <alignment horizontal="center" vertical="center"/>
    </xf>
    <xf numFmtId="186" fontId="58" fillId="11" borderId="3" xfId="5" applyNumberFormat="1" applyFont="1" applyFill="1" applyBorder="1" applyAlignment="1">
      <alignment horizontal="center" vertical="center" wrapText="1"/>
    </xf>
    <xf numFmtId="9" fontId="58" fillId="11" borderId="4" xfId="3" applyNumberFormat="1" applyFont="1" applyFill="1" applyBorder="1" applyAlignment="1">
      <alignment horizontal="center" vertical="center" wrapText="1"/>
    </xf>
    <xf numFmtId="9" fontId="58" fillId="11" borderId="8" xfId="3" applyNumberFormat="1" applyFont="1" applyFill="1" applyBorder="1" applyAlignment="1">
      <alignment horizontal="center" vertical="center" wrapText="1"/>
    </xf>
    <xf numFmtId="186" fontId="58" fillId="6" borderId="4" xfId="5" applyNumberFormat="1" applyFont="1" applyFill="1" applyBorder="1" applyAlignment="1">
      <alignment horizontal="center" vertical="center"/>
    </xf>
    <xf numFmtId="186" fontId="58" fillId="6" borderId="11" xfId="5" applyNumberFormat="1" applyFont="1" applyFill="1" applyBorder="1" applyAlignment="1">
      <alignment horizontal="center" vertical="center"/>
    </xf>
    <xf numFmtId="0" fontId="57" fillId="3" borderId="9" xfId="0" applyNumberFormat="1" applyFont="1" applyFill="1" applyBorder="1" applyAlignment="1">
      <alignment horizontal="center" vertical="center" wrapText="1"/>
    </xf>
    <xf numFmtId="0" fontId="57" fillId="3" borderId="4" xfId="0" applyNumberFormat="1" applyFont="1" applyFill="1" applyBorder="1" applyAlignment="1">
      <alignment horizontal="center" vertical="center" wrapText="1"/>
    </xf>
    <xf numFmtId="186" fontId="57" fillId="3" borderId="3" xfId="5" applyNumberFormat="1" applyFont="1" applyFill="1" applyBorder="1" applyAlignment="1">
      <alignment horizontal="center" vertical="center"/>
    </xf>
    <xf numFmtId="9" fontId="57" fillId="2" borderId="4" xfId="0" applyNumberFormat="1" applyFont="1" applyFill="1" applyBorder="1" applyAlignment="1">
      <alignment horizontal="right" vertical="center" wrapText="1"/>
    </xf>
    <xf numFmtId="186" fontId="57" fillId="3" borderId="9" xfId="5" applyNumberFormat="1" applyFont="1" applyFill="1" applyBorder="1" applyAlignment="1">
      <alignment horizontal="center" vertical="center" wrapText="1"/>
    </xf>
    <xf numFmtId="9" fontId="57" fillId="2" borderId="10" xfId="6" applyFont="1" applyFill="1" applyBorder="1" applyAlignment="1">
      <alignment horizontal="right" vertical="center" wrapText="1"/>
    </xf>
    <xf numFmtId="186" fontId="57" fillId="2" borderId="1" xfId="5" applyNumberFormat="1" applyFont="1" applyFill="1" applyBorder="1" applyAlignment="1">
      <alignment horizontal="center" vertical="center" wrapText="1"/>
    </xf>
    <xf numFmtId="9" fontId="57" fillId="2" borderId="4" xfId="3" applyNumberFormat="1" applyFont="1" applyFill="1" applyBorder="1" applyAlignment="1">
      <alignment horizontal="center" vertical="center" wrapText="1"/>
    </xf>
    <xf numFmtId="9" fontId="57" fillId="2" borderId="8" xfId="3" applyNumberFormat="1" applyFont="1" applyFill="1" applyBorder="1" applyAlignment="1">
      <alignment horizontal="center" vertical="center" wrapText="1"/>
    </xf>
    <xf numFmtId="186" fontId="57" fillId="3" borderId="4" xfId="5" applyNumberFormat="1" applyFont="1" applyFill="1" applyBorder="1" applyAlignment="1">
      <alignment horizontal="center" vertical="center" wrapText="1"/>
    </xf>
    <xf numFmtId="186" fontId="57" fillId="3" borderId="3" xfId="5" applyNumberFormat="1" applyFont="1" applyFill="1" applyBorder="1" applyAlignment="1">
      <alignment horizontal="center" vertical="center" wrapText="1"/>
    </xf>
    <xf numFmtId="186" fontId="57" fillId="3" borderId="11" xfId="5" applyNumberFormat="1" applyFont="1" applyFill="1" applyBorder="1" applyAlignment="1">
      <alignment horizontal="center" vertical="center"/>
    </xf>
    <xf numFmtId="186" fontId="57" fillId="3" borderId="9" xfId="5" applyNumberFormat="1" applyFont="1" applyFill="1" applyBorder="1" applyAlignment="1">
      <alignment horizontal="center" vertical="center"/>
    </xf>
    <xf numFmtId="186" fontId="57" fillId="3" borderId="4" xfId="5" applyNumberFormat="1" applyFont="1" applyFill="1" applyBorder="1" applyAlignment="1">
      <alignment horizontal="center" vertical="center"/>
    </xf>
    <xf numFmtId="0" fontId="58" fillId="3" borderId="9" xfId="0" applyNumberFormat="1" applyFont="1" applyFill="1" applyBorder="1" applyAlignment="1">
      <alignment horizontal="center" vertical="center" wrapText="1"/>
    </xf>
    <xf numFmtId="0" fontId="58" fillId="3" borderId="4" xfId="0" applyNumberFormat="1" applyFont="1" applyFill="1" applyBorder="1" applyAlignment="1">
      <alignment horizontal="center" vertical="center" wrapText="1"/>
    </xf>
    <xf numFmtId="186" fontId="58" fillId="3" borderId="9" xfId="5" applyNumberFormat="1" applyFont="1" applyFill="1" applyBorder="1" applyAlignment="1">
      <alignment horizontal="center" vertical="center" wrapText="1"/>
    </xf>
    <xf numFmtId="186" fontId="58" fillId="3" borderId="3" xfId="5" applyNumberFormat="1" applyFont="1" applyFill="1" applyBorder="1" applyAlignment="1">
      <alignment horizontal="center" vertical="center"/>
    </xf>
    <xf numFmtId="9" fontId="58" fillId="2" borderId="10" xfId="6" applyFont="1" applyFill="1" applyBorder="1" applyAlignment="1">
      <alignment horizontal="right" vertical="center" wrapText="1"/>
    </xf>
    <xf numFmtId="186" fontId="58" fillId="3" borderId="4" xfId="5" applyNumberFormat="1" applyFont="1" applyFill="1" applyBorder="1" applyAlignment="1">
      <alignment horizontal="center" vertical="center" wrapText="1"/>
    </xf>
    <xf numFmtId="186" fontId="58" fillId="3" borderId="3" xfId="5" applyNumberFormat="1" applyFont="1" applyFill="1" applyBorder="1" applyAlignment="1">
      <alignment horizontal="center" vertical="center" wrapText="1"/>
    </xf>
    <xf numFmtId="186" fontId="58" fillId="3" borderId="11" xfId="5" applyNumberFormat="1" applyFont="1" applyFill="1" applyBorder="1" applyAlignment="1">
      <alignment horizontal="center" vertical="center"/>
    </xf>
    <xf numFmtId="0" fontId="50" fillId="3" borderId="9" xfId="0" applyNumberFormat="1" applyFont="1" applyFill="1" applyBorder="1" applyAlignment="1">
      <alignment horizontal="center" vertical="center" wrapText="1"/>
    </xf>
    <xf numFmtId="0" fontId="53" fillId="3" borderId="9" xfId="0" applyNumberFormat="1" applyFont="1" applyFill="1" applyBorder="1" applyAlignment="1">
      <alignment horizontal="center" vertical="center" wrapText="1"/>
    </xf>
    <xf numFmtId="0" fontId="56" fillId="3" borderId="4" xfId="0" applyNumberFormat="1" applyFont="1" applyFill="1" applyBorder="1" applyAlignment="1">
      <alignment horizontal="center" vertical="center" wrapText="1"/>
    </xf>
    <xf numFmtId="0" fontId="50" fillId="3" borderId="4" xfId="0" applyNumberFormat="1" applyFont="1" applyFill="1" applyBorder="1" applyAlignment="1">
      <alignment horizontal="center" vertical="center" wrapText="1"/>
    </xf>
    <xf numFmtId="0" fontId="57" fillId="2" borderId="32" xfId="0" applyNumberFormat="1" applyFont="1" applyFill="1" applyBorder="1" applyAlignment="1">
      <alignment horizontal="center" vertical="center"/>
    </xf>
    <xf numFmtId="0" fontId="57" fillId="2" borderId="7" xfId="0" applyNumberFormat="1" applyFont="1" applyFill="1" applyBorder="1" applyAlignment="1">
      <alignment horizontal="center" vertical="center"/>
    </xf>
    <xf numFmtId="186" fontId="57" fillId="3" borderId="32" xfId="5" applyNumberFormat="1" applyFont="1" applyFill="1" applyBorder="1" applyAlignment="1">
      <alignment horizontal="center" vertical="center" wrapText="1"/>
    </xf>
    <xf numFmtId="186" fontId="57" fillId="3" borderId="5" xfId="5" applyNumberFormat="1" applyFont="1" applyFill="1" applyBorder="1" applyAlignment="1">
      <alignment horizontal="center" vertical="center" wrapText="1"/>
    </xf>
    <xf numFmtId="189" fontId="57" fillId="2" borderId="7" xfId="0" applyNumberFormat="1" applyFont="1" applyFill="1" applyBorder="1" applyAlignment="1">
      <alignment horizontal="right" vertical="center" wrapText="1"/>
    </xf>
    <xf numFmtId="9" fontId="57" fillId="3" borderId="33" xfId="6" applyFont="1" applyFill="1" applyBorder="1" applyAlignment="1">
      <alignment horizontal="right" vertical="center" wrapText="1"/>
    </xf>
    <xf numFmtId="9" fontId="57" fillId="2" borderId="7" xfId="3" applyNumberFormat="1" applyFont="1" applyFill="1" applyBorder="1" applyAlignment="1">
      <alignment horizontal="center" vertical="center" wrapText="1"/>
    </xf>
    <xf numFmtId="9" fontId="57" fillId="2" borderId="13" xfId="3" applyNumberFormat="1" applyFont="1" applyFill="1" applyBorder="1" applyAlignment="1">
      <alignment horizontal="center" vertical="center" wrapText="1"/>
    </xf>
    <xf numFmtId="186" fontId="57" fillId="2" borderId="32" xfId="5" applyNumberFormat="1" applyFont="1" applyFill="1" applyBorder="1" applyAlignment="1">
      <alignment horizontal="center" vertical="center"/>
    </xf>
    <xf numFmtId="186" fontId="57" fillId="3" borderId="7" xfId="5" applyNumberFormat="1" applyFont="1" applyFill="1" applyBorder="1" applyAlignment="1">
      <alignment horizontal="center" vertical="center" wrapText="1"/>
    </xf>
    <xf numFmtId="186" fontId="57" fillId="3" borderId="34" xfId="5" applyNumberFormat="1" applyFont="1" applyFill="1" applyBorder="1" applyAlignment="1">
      <alignment horizontal="center" vertical="center" wrapText="1"/>
    </xf>
    <xf numFmtId="0" fontId="59" fillId="0" borderId="0" xfId="0" applyNumberFormat="1" applyFont="1" applyFill="1" applyBorder="1" applyAlignment="1">
      <alignment horizontal="left" vertical="top" wrapText="1"/>
    </xf>
    <xf numFmtId="0" fontId="59" fillId="0" borderId="35" xfId="0" applyNumberFormat="1" applyFont="1" applyFill="1" applyBorder="1" applyAlignment="1">
      <alignment horizontal="left" vertical="top" wrapText="1"/>
    </xf>
    <xf numFmtId="0" fontId="60" fillId="2" borderId="54" xfId="0" applyFont="1" applyFill="1" applyBorder="1" applyAlignment="1">
      <alignment horizontal="left" vertical="center" wrapText="1"/>
    </xf>
    <xf numFmtId="0" fontId="51" fillId="2" borderId="0" xfId="0" applyFont="1" applyFill="1"/>
    <xf numFmtId="0" fontId="51" fillId="2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vertical="center" wrapText="1"/>
    </xf>
    <xf numFmtId="0" fontId="64" fillId="2" borderId="1" xfId="0" applyFont="1" applyFill="1" applyBorder="1" applyAlignment="1">
      <alignment horizontal="center" vertical="center" wrapText="1"/>
    </xf>
    <xf numFmtId="9" fontId="64" fillId="2" borderId="1" xfId="0" applyNumberFormat="1" applyFont="1" applyFill="1" applyBorder="1" applyAlignment="1">
      <alignment horizontal="center" vertical="center" wrapText="1"/>
    </xf>
    <xf numFmtId="9" fontId="62" fillId="2" borderId="1" xfId="0" applyNumberFormat="1" applyFont="1" applyFill="1" applyBorder="1" applyAlignment="1">
      <alignment horizontal="center" vertical="center" wrapText="1"/>
    </xf>
    <xf numFmtId="9" fontId="62" fillId="2" borderId="1" xfId="0" applyNumberFormat="1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179" fontId="51" fillId="2" borderId="1" xfId="0" applyNumberFormat="1" applyFont="1" applyFill="1" applyBorder="1" applyAlignment="1">
      <alignment horizontal="center" vertical="center" wrapText="1"/>
    </xf>
    <xf numFmtId="9" fontId="51" fillId="2" borderId="1" xfId="6" applyFont="1" applyFill="1" applyBorder="1" applyAlignment="1">
      <alignment horizontal="center" vertical="center" wrapText="1"/>
    </xf>
    <xf numFmtId="194" fontId="50" fillId="2" borderId="1" xfId="0" applyNumberFormat="1" applyFont="1" applyFill="1" applyBorder="1" applyAlignment="1">
      <alignment horizontal="center" vertical="center" wrapText="1"/>
    </xf>
    <xf numFmtId="9" fontId="50" fillId="2" borderId="1" xfId="0" applyNumberFormat="1" applyFont="1" applyFill="1" applyBorder="1" applyAlignment="1">
      <alignment horizontal="center" vertical="center" wrapText="1"/>
    </xf>
    <xf numFmtId="197" fontId="51" fillId="2" borderId="1" xfId="0" applyNumberFormat="1" applyFont="1" applyFill="1" applyBorder="1" applyAlignment="1">
      <alignment horizontal="left" vertical="center" wrapText="1"/>
    </xf>
    <xf numFmtId="9" fontId="51" fillId="2" borderId="1" xfId="0" applyNumberFormat="1" applyFont="1" applyFill="1" applyBorder="1" applyAlignment="1">
      <alignment horizontal="center" vertical="center" wrapText="1"/>
    </xf>
    <xf numFmtId="0" fontId="51" fillId="2" borderId="1" xfId="0" applyNumberFormat="1" applyFont="1" applyFill="1" applyBorder="1" applyAlignment="1">
      <alignment horizontal="center" vertical="center"/>
    </xf>
    <xf numFmtId="197" fontId="50" fillId="2" borderId="1" xfId="0" applyNumberFormat="1" applyFont="1" applyFill="1" applyBorder="1" applyAlignment="1">
      <alignment horizontal="left" vertical="center" wrapText="1"/>
    </xf>
    <xf numFmtId="0" fontId="50" fillId="2" borderId="1" xfId="0" applyNumberFormat="1" applyFont="1" applyFill="1" applyBorder="1" applyAlignment="1">
      <alignment horizontal="center" vertical="center"/>
    </xf>
    <xf numFmtId="0" fontId="50" fillId="2" borderId="1" xfId="0" applyNumberFormat="1" applyFont="1" applyFill="1" applyBorder="1" applyAlignment="1">
      <alignment horizontal="center" vertical="center" wrapText="1"/>
    </xf>
    <xf numFmtId="0" fontId="51" fillId="2" borderId="1" xfId="0" applyNumberFormat="1" applyFont="1" applyFill="1" applyBorder="1" applyAlignment="1">
      <alignment horizontal="center" vertical="center" wrapText="1"/>
    </xf>
    <xf numFmtId="182" fontId="66" fillId="2" borderId="1" xfId="0" applyNumberFormat="1" applyFont="1" applyFill="1" applyBorder="1" applyAlignment="1">
      <alignment horizontal="center" vertical="center" wrapText="1"/>
    </xf>
    <xf numFmtId="0" fontId="66" fillId="2" borderId="1" xfId="0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51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9" fontId="64" fillId="0" borderId="1" xfId="0" applyNumberFormat="1" applyFont="1" applyFill="1" applyBorder="1" applyAlignment="1">
      <alignment horizontal="center" vertical="center" wrapText="1"/>
    </xf>
    <xf numFmtId="9" fontId="62" fillId="0" borderId="1" xfId="0" applyNumberFormat="1" applyFont="1" applyFill="1" applyBorder="1" applyAlignment="1">
      <alignment horizontal="center" vertical="center" wrapText="1"/>
    </xf>
    <xf numFmtId="9" fontId="62" fillId="0" borderId="1" xfId="0" applyNumberFormat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197" fontId="66" fillId="7" borderId="1" xfId="0" applyNumberFormat="1" applyFont="1" applyFill="1" applyBorder="1" applyAlignment="1">
      <alignment horizontal="left" vertical="center" wrapText="1"/>
    </xf>
    <xf numFmtId="195" fontId="50" fillId="2" borderId="1" xfId="0" applyNumberFormat="1" applyFont="1" applyFill="1" applyBorder="1" applyAlignment="1">
      <alignment horizontal="center" vertical="center"/>
    </xf>
    <xf numFmtId="9" fontId="50" fillId="2" borderId="1" xfId="6" applyNumberFormat="1" applyFont="1" applyFill="1" applyBorder="1" applyAlignment="1">
      <alignment horizontal="center" vertical="center"/>
    </xf>
    <xf numFmtId="204" fontId="50" fillId="2" borderId="1" xfId="0" applyNumberFormat="1" applyFont="1" applyFill="1" applyBorder="1" applyAlignment="1">
      <alignment horizontal="center" vertical="center"/>
    </xf>
    <xf numFmtId="9" fontId="50" fillId="2" borderId="1" xfId="0" applyNumberFormat="1" applyFont="1" applyFill="1" applyBorder="1" applyAlignment="1">
      <alignment horizontal="center" vertical="center"/>
    </xf>
    <xf numFmtId="197" fontId="66" fillId="13" borderId="1" xfId="0" applyNumberFormat="1" applyFont="1" applyFill="1" applyBorder="1" applyAlignment="1">
      <alignment horizontal="left" vertical="center" wrapText="1"/>
    </xf>
    <xf numFmtId="0" fontId="51" fillId="2" borderId="0" xfId="0" applyFont="1" applyFill="1" applyAlignment="1">
      <alignment vertical="center"/>
    </xf>
    <xf numFmtId="0" fontId="51" fillId="2" borderId="0" xfId="0" applyFont="1" applyFill="1" applyAlignment="1">
      <alignment horizontal="center" vertical="center"/>
    </xf>
    <xf numFmtId="194" fontId="50" fillId="2" borderId="1" xfId="3" applyNumberFormat="1" applyFont="1" applyFill="1" applyBorder="1" applyAlignment="1">
      <alignment horizontal="center" vertical="center"/>
    </xf>
    <xf numFmtId="201" fontId="50" fillId="2" borderId="1" xfId="3" applyNumberFormat="1" applyFont="1" applyFill="1" applyBorder="1" applyAlignment="1">
      <alignment horizontal="center" vertical="center"/>
    </xf>
    <xf numFmtId="9" fontId="50" fillId="2" borderId="1" xfId="3" applyNumberFormat="1" applyFont="1" applyFill="1" applyBorder="1" applyAlignment="1">
      <alignment horizontal="center" vertical="center" wrapText="1"/>
    </xf>
    <xf numFmtId="204" fontId="50" fillId="0" borderId="1" xfId="0" applyNumberFormat="1" applyFont="1" applyFill="1" applyBorder="1" applyAlignment="1">
      <alignment horizontal="center" vertical="center"/>
    </xf>
    <xf numFmtId="9" fontId="50" fillId="0" borderId="1" xfId="6" applyNumberFormat="1" applyFont="1" applyFill="1" applyBorder="1" applyAlignment="1">
      <alignment horizontal="center" vertical="center"/>
    </xf>
    <xf numFmtId="9" fontId="50" fillId="0" borderId="1" xfId="0" applyNumberFormat="1" applyFont="1" applyFill="1" applyBorder="1" applyAlignment="1">
      <alignment horizontal="center" vertical="center"/>
    </xf>
    <xf numFmtId="9" fontId="51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51" fillId="0" borderId="1" xfId="0" applyNumberFormat="1" applyFont="1" applyBorder="1" applyAlignment="1">
      <alignment horizontal="center" vertical="center" wrapText="1"/>
    </xf>
    <xf numFmtId="0" fontId="51" fillId="0" borderId="1" xfId="0" applyNumberFormat="1" applyFont="1" applyBorder="1" applyAlignment="1">
      <alignment horizontal="center" vertical="center"/>
    </xf>
    <xf numFmtId="9" fontId="50" fillId="0" borderId="1" xfId="0" applyNumberFormat="1" applyFont="1" applyFill="1" applyBorder="1" applyAlignment="1">
      <alignment horizontal="center" vertical="center" wrapText="1"/>
    </xf>
    <xf numFmtId="9" fontId="51" fillId="0" borderId="1" xfId="0" applyNumberFormat="1" applyFont="1" applyBorder="1" applyAlignment="1">
      <alignment horizontal="center" vertical="center"/>
    </xf>
    <xf numFmtId="0" fontId="51" fillId="0" borderId="0" xfId="0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top" wrapText="1"/>
    </xf>
    <xf numFmtId="0" fontId="51" fillId="0" borderId="0" xfId="0" applyFont="1" applyBorder="1" applyAlignment="1">
      <alignment vertical="center"/>
    </xf>
    <xf numFmtId="0" fontId="49" fillId="2" borderId="0" xfId="0" applyFont="1" applyFill="1" applyBorder="1" applyAlignment="1">
      <alignment horizontal="left" vertical="center" wrapText="1"/>
    </xf>
    <xf numFmtId="0" fontId="68" fillId="2" borderId="0" xfId="0" applyFont="1" applyFill="1" applyBorder="1" applyAlignment="1">
      <alignment horizontal="left" vertical="center" wrapText="1"/>
    </xf>
    <xf numFmtId="0" fontId="66" fillId="0" borderId="55" xfId="0" applyFont="1" applyFill="1" applyBorder="1" applyAlignment="1">
      <alignment horizontal="center" vertical="center" wrapText="1"/>
    </xf>
    <xf numFmtId="0" fontId="66" fillId="2" borderId="55" xfId="0" applyFont="1" applyFill="1" applyBorder="1" applyAlignment="1">
      <alignment horizontal="center" vertical="center" wrapText="1"/>
    </xf>
    <xf numFmtId="0" fontId="69" fillId="2" borderId="55" xfId="0" applyFont="1" applyFill="1" applyBorder="1" applyAlignment="1">
      <alignment horizontal="center" vertical="center" wrapText="1"/>
    </xf>
    <xf numFmtId="0" fontId="67" fillId="0" borderId="55" xfId="0" applyFont="1" applyFill="1" applyBorder="1" applyAlignment="1">
      <alignment vertical="center" wrapText="1"/>
    </xf>
    <xf numFmtId="0" fontId="64" fillId="0" borderId="55" xfId="0" applyFont="1" applyFill="1" applyBorder="1" applyAlignment="1">
      <alignment horizontal="center" vertical="center" wrapText="1"/>
    </xf>
    <xf numFmtId="0" fontId="62" fillId="0" borderId="55" xfId="0" applyFont="1" applyFill="1" applyBorder="1" applyAlignment="1">
      <alignment horizontal="center" vertical="center" wrapText="1"/>
    </xf>
    <xf numFmtId="9" fontId="64" fillId="0" borderId="55" xfId="0" applyNumberFormat="1" applyFont="1" applyFill="1" applyBorder="1" applyAlignment="1">
      <alignment horizontal="center" vertical="center" wrapText="1"/>
    </xf>
    <xf numFmtId="9" fontId="69" fillId="0" borderId="55" xfId="0" applyNumberFormat="1" applyFont="1" applyFill="1" applyBorder="1" applyAlignment="1">
      <alignment horizontal="center" vertical="center" wrapText="1"/>
    </xf>
    <xf numFmtId="9" fontId="62" fillId="0" borderId="55" xfId="0" applyNumberFormat="1" applyFont="1" applyFill="1" applyBorder="1" applyAlignment="1">
      <alignment horizontal="center" vertical="center" wrapText="1"/>
    </xf>
    <xf numFmtId="9" fontId="69" fillId="0" borderId="55" xfId="0" applyNumberFormat="1" applyFont="1" applyFill="1" applyBorder="1" applyAlignment="1">
      <alignment horizontal="center" vertical="center" wrapText="1"/>
    </xf>
    <xf numFmtId="0" fontId="66" fillId="0" borderId="55" xfId="0" applyFont="1" applyFill="1" applyBorder="1" applyAlignment="1">
      <alignment horizontal="center" vertical="center" wrapText="1"/>
    </xf>
    <xf numFmtId="195" fontId="50" fillId="0" borderId="55" xfId="0" applyNumberFormat="1" applyFont="1" applyFill="1" applyBorder="1" applyAlignment="1">
      <alignment horizontal="center" vertical="center"/>
    </xf>
    <xf numFmtId="9" fontId="61" fillId="0" borderId="55" xfId="6" applyNumberFormat="1" applyFont="1" applyFill="1" applyBorder="1" applyAlignment="1">
      <alignment horizontal="center" vertical="center" wrapText="1"/>
    </xf>
    <xf numFmtId="203" fontId="61" fillId="0" borderId="55" xfId="0" applyNumberFormat="1" applyFont="1" applyFill="1" applyBorder="1" applyAlignment="1">
      <alignment horizontal="center" vertical="center" wrapText="1"/>
    </xf>
    <xf numFmtId="197" fontId="70" fillId="0" borderId="55" xfId="0" applyNumberFormat="1" applyFont="1" applyFill="1" applyBorder="1" applyAlignment="1">
      <alignment horizontal="left" vertical="center" wrapText="1"/>
    </xf>
    <xf numFmtId="0" fontId="50" fillId="0" borderId="55" xfId="0" applyNumberFormat="1" applyFont="1" applyFill="1" applyBorder="1" applyAlignment="1">
      <alignment horizontal="center" vertical="center"/>
    </xf>
    <xf numFmtId="9" fontId="61" fillId="0" borderId="55" xfId="0" applyNumberFormat="1" applyFont="1" applyFill="1" applyBorder="1" applyAlignment="1">
      <alignment horizontal="center" vertical="center" wrapText="1"/>
    </xf>
    <xf numFmtId="0" fontId="66" fillId="2" borderId="55" xfId="0" applyFont="1" applyFill="1" applyBorder="1" applyAlignment="1">
      <alignment horizontal="center" vertical="center" wrapText="1"/>
    </xf>
    <xf numFmtId="9" fontId="61" fillId="2" borderId="55" xfId="6" applyNumberFormat="1" applyFont="1" applyFill="1" applyBorder="1" applyAlignment="1">
      <alignment horizontal="center" vertical="center" wrapText="1"/>
    </xf>
    <xf numFmtId="203" fontId="61" fillId="2" borderId="55" xfId="0" applyNumberFormat="1" applyFont="1" applyFill="1" applyBorder="1" applyAlignment="1">
      <alignment horizontal="center" vertical="center" wrapText="1"/>
    </xf>
    <xf numFmtId="9" fontId="61" fillId="2" borderId="55" xfId="0" applyNumberFormat="1" applyFont="1" applyFill="1" applyBorder="1" applyAlignment="1">
      <alignment horizontal="center" vertical="center" wrapText="1"/>
    </xf>
    <xf numFmtId="197" fontId="70" fillId="2" borderId="55" xfId="0" applyNumberFormat="1" applyFont="1" applyFill="1" applyBorder="1" applyAlignment="1">
      <alignment horizontal="left" vertical="center" wrapText="1"/>
    </xf>
    <xf numFmtId="186" fontId="61" fillId="2" borderId="55" xfId="5" applyNumberFormat="1" applyFont="1" applyFill="1" applyBorder="1" applyAlignment="1">
      <alignment horizontal="center" vertical="center" wrapText="1"/>
    </xf>
    <xf numFmtId="0" fontId="56" fillId="3" borderId="55" xfId="0" applyNumberFormat="1" applyFont="1" applyFill="1" applyBorder="1" applyAlignment="1">
      <alignment horizontal="center" vertical="center" wrapText="1"/>
    </xf>
    <xf numFmtId="182" fontId="61" fillId="0" borderId="55" xfId="0" applyNumberFormat="1" applyFont="1" applyFill="1" applyBorder="1" applyAlignment="1">
      <alignment horizontal="center" vertical="center" wrapText="1"/>
    </xf>
    <xf numFmtId="9" fontId="61" fillId="0" borderId="55" xfId="6" applyFont="1" applyFill="1" applyBorder="1" applyAlignment="1">
      <alignment horizontal="center" vertical="center" wrapText="1"/>
    </xf>
    <xf numFmtId="180" fontId="61" fillId="0" borderId="55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left" vertical="top" wrapText="1"/>
    </xf>
    <xf numFmtId="0" fontId="59" fillId="0" borderId="0" xfId="0" applyFont="1"/>
    <xf numFmtId="0" fontId="61" fillId="2" borderId="1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vertical="center" wrapText="1"/>
    </xf>
    <xf numFmtId="0" fontId="67" fillId="0" borderId="1" xfId="0" applyFont="1" applyFill="1" applyBorder="1" applyAlignment="1">
      <alignment horizontal="center" vertical="center" wrapText="1"/>
    </xf>
    <xf numFmtId="197" fontId="70" fillId="2" borderId="1" xfId="0" applyNumberFormat="1" applyFont="1" applyFill="1" applyBorder="1" applyAlignment="1">
      <alignment horizontal="left" vertical="center" wrapText="1"/>
    </xf>
    <xf numFmtId="9" fontId="61" fillId="0" borderId="1" xfId="0" applyNumberFormat="1" applyFont="1" applyFill="1" applyBorder="1" applyAlignment="1">
      <alignment horizontal="center" vertical="center" wrapText="1"/>
    </xf>
    <xf numFmtId="202" fontId="61" fillId="0" borderId="1" xfId="0" applyNumberFormat="1" applyFont="1" applyFill="1" applyBorder="1" applyAlignment="1">
      <alignment horizontal="center" vertical="center" wrapText="1"/>
    </xf>
    <xf numFmtId="195" fontId="61" fillId="0" borderId="1" xfId="0" applyNumberFormat="1" applyFont="1" applyFill="1" applyBorder="1" applyAlignment="1">
      <alignment horizontal="center" vertical="center" wrapText="1"/>
    </xf>
    <xf numFmtId="197" fontId="66" fillId="2" borderId="0" xfId="0" applyNumberFormat="1" applyFont="1" applyFill="1" applyBorder="1" applyAlignment="1">
      <alignment horizontal="left" vertical="center" wrapText="1"/>
    </xf>
    <xf numFmtId="0" fontId="59" fillId="0" borderId="0" xfId="0" applyFont="1" applyBorder="1"/>
    <xf numFmtId="195" fontId="61" fillId="2" borderId="1" xfId="0" applyNumberFormat="1" applyFont="1" applyFill="1" applyBorder="1" applyAlignment="1">
      <alignment horizontal="center" vertical="center" wrapText="1"/>
    </xf>
    <xf numFmtId="9" fontId="61" fillId="2" borderId="1" xfId="0" applyNumberFormat="1" applyFont="1" applyFill="1" applyBorder="1" applyAlignment="1">
      <alignment horizontal="center" vertical="center" wrapText="1"/>
    </xf>
    <xf numFmtId="202" fontId="61" fillId="2" borderId="1" xfId="0" applyNumberFormat="1" applyFont="1" applyFill="1" applyBorder="1" applyAlignment="1">
      <alignment horizontal="center" vertical="center" wrapText="1"/>
    </xf>
    <xf numFmtId="0" fontId="61" fillId="0" borderId="1" xfId="0" applyNumberFormat="1" applyFont="1" applyFill="1" applyBorder="1" applyAlignment="1">
      <alignment horizontal="center" vertical="center" wrapText="1"/>
    </xf>
    <xf numFmtId="202" fontId="61" fillId="0" borderId="1" xfId="0" applyNumberFormat="1" applyFont="1" applyFill="1" applyBorder="1" applyAlignment="1">
      <alignment vertical="center" wrapText="1"/>
    </xf>
    <xf numFmtId="0" fontId="59" fillId="2" borderId="0" xfId="0" applyFont="1" applyFill="1"/>
    <xf numFmtId="0" fontId="67" fillId="2" borderId="1" xfId="0" applyFont="1" applyFill="1" applyBorder="1" applyAlignment="1">
      <alignment horizontal="center" vertical="center" wrapText="1"/>
    </xf>
    <xf numFmtId="0" fontId="62" fillId="2" borderId="55" xfId="0" applyFont="1" applyFill="1" applyBorder="1" applyAlignment="1">
      <alignment horizontal="center" vertical="center" wrapText="1"/>
    </xf>
    <xf numFmtId="9" fontId="62" fillId="2" borderId="55" xfId="0" applyNumberFormat="1" applyFont="1" applyFill="1" applyBorder="1" applyAlignment="1">
      <alignment horizontal="center" vertical="center" wrapText="1"/>
    </xf>
    <xf numFmtId="0" fontId="51" fillId="2" borderId="18" xfId="0" applyFont="1" applyFill="1" applyBorder="1" applyAlignment="1">
      <alignment horizontal="center" vertical="center" wrapText="1"/>
    </xf>
    <xf numFmtId="0" fontId="62" fillId="2" borderId="60" xfId="0" applyFont="1" applyFill="1" applyBorder="1" applyAlignment="1">
      <alignment horizontal="center" vertical="center" wrapText="1"/>
    </xf>
    <xf numFmtId="9" fontId="62" fillId="2" borderId="60" xfId="0" applyNumberFormat="1" applyFont="1" applyFill="1" applyBorder="1" applyAlignment="1">
      <alignment horizontal="center" vertical="center" wrapText="1"/>
    </xf>
    <xf numFmtId="9" fontId="62" fillId="2" borderId="18" xfId="0" applyNumberFormat="1" applyFont="1" applyFill="1" applyBorder="1" applyAlignment="1">
      <alignment horizontal="center" vertical="center" wrapText="1"/>
    </xf>
    <xf numFmtId="9" fontId="62" fillId="2" borderId="18" xfId="0" applyNumberFormat="1" applyFont="1" applyFill="1" applyBorder="1" applyAlignment="1">
      <alignment horizontal="center" vertical="center" wrapText="1"/>
    </xf>
    <xf numFmtId="0" fontId="51" fillId="2" borderId="14" xfId="0" applyFont="1" applyFill="1" applyBorder="1" applyAlignment="1">
      <alignment horizontal="center" vertical="center" wrapText="1"/>
    </xf>
    <xf numFmtId="202" fontId="51" fillId="2" borderId="1" xfId="0" applyNumberFormat="1" applyFont="1" applyFill="1" applyBorder="1" applyAlignment="1">
      <alignment horizontal="center" vertical="center" wrapText="1"/>
    </xf>
    <xf numFmtId="202" fontId="50" fillId="0" borderId="1" xfId="0" applyNumberFormat="1" applyFont="1" applyFill="1" applyBorder="1" applyAlignment="1">
      <alignment horizontal="center" vertical="center"/>
    </xf>
    <xf numFmtId="197" fontId="5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1" fillId="2" borderId="19" xfId="0" applyFont="1" applyFill="1" applyBorder="1" applyAlignment="1">
      <alignment horizontal="center" vertical="center" wrapText="1"/>
    </xf>
    <xf numFmtId="195" fontId="51" fillId="2" borderId="1" xfId="0" applyNumberFormat="1" applyFont="1" applyFill="1" applyBorder="1" applyAlignment="1">
      <alignment horizontal="center" vertical="center" wrapText="1"/>
    </xf>
    <xf numFmtId="195" fontId="50" fillId="0" borderId="1" xfId="0" applyNumberFormat="1" applyFont="1" applyFill="1" applyBorder="1" applyAlignment="1">
      <alignment horizontal="center" vertical="center"/>
    </xf>
    <xf numFmtId="200" fontId="50" fillId="0" borderId="1" xfId="0" applyNumberFormat="1" applyFont="1" applyFill="1" applyBorder="1" applyAlignment="1">
      <alignment horizontal="center" vertical="center"/>
    </xf>
    <xf numFmtId="0" fontId="50" fillId="0" borderId="1" xfId="0" applyNumberFormat="1" applyFont="1" applyFill="1" applyBorder="1" applyAlignment="1">
      <alignment horizontal="center" vertical="center" wrapText="1"/>
    </xf>
    <xf numFmtId="186" fontId="50" fillId="0" borderId="1" xfId="0" applyNumberFormat="1" applyFont="1" applyFill="1" applyBorder="1" applyAlignment="1">
      <alignment vertical="center" wrapText="1"/>
    </xf>
    <xf numFmtId="0" fontId="71" fillId="2" borderId="54" xfId="0" applyFont="1" applyFill="1" applyBorder="1" applyAlignment="1">
      <alignment horizontal="left" wrapText="1"/>
    </xf>
    <xf numFmtId="0" fontId="72" fillId="0" borderId="0" xfId="0" applyFont="1" applyFill="1" applyBorder="1"/>
    <xf numFmtId="0" fontId="73" fillId="0" borderId="1" xfId="0" applyFont="1" applyFill="1" applyBorder="1" applyAlignment="1">
      <alignment horizontal="center" vertical="center" wrapText="1"/>
    </xf>
    <xf numFmtId="0" fontId="73" fillId="2" borderId="1" xfId="0" applyFont="1" applyFill="1" applyBorder="1" applyAlignment="1">
      <alignment horizontal="center" vertical="center" wrapText="1"/>
    </xf>
    <xf numFmtId="0" fontId="73" fillId="2" borderId="61" xfId="0" applyFont="1" applyFill="1" applyBorder="1" applyAlignment="1">
      <alignment horizontal="center" vertical="center" wrapText="1"/>
    </xf>
    <xf numFmtId="0" fontId="73" fillId="2" borderId="62" xfId="0" applyFont="1" applyFill="1" applyBorder="1" applyAlignment="1">
      <alignment horizontal="center" vertical="center" wrapText="1"/>
    </xf>
    <xf numFmtId="0" fontId="73" fillId="2" borderId="63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vertical="center" wrapText="1"/>
    </xf>
    <xf numFmtId="0" fontId="74" fillId="0" borderId="55" xfId="0" applyFont="1" applyFill="1" applyBorder="1" applyAlignment="1">
      <alignment horizontal="center" vertical="center" wrapText="1"/>
    </xf>
    <xf numFmtId="0" fontId="75" fillId="0" borderId="55" xfId="0" applyFont="1" applyFill="1" applyBorder="1" applyAlignment="1">
      <alignment horizontal="center" vertical="center" wrapText="1"/>
    </xf>
    <xf numFmtId="9" fontId="74" fillId="0" borderId="55" xfId="0" applyNumberFormat="1" applyFont="1" applyFill="1" applyBorder="1" applyAlignment="1">
      <alignment horizontal="center" vertical="center" wrapText="1"/>
    </xf>
    <xf numFmtId="9" fontId="75" fillId="0" borderId="1" xfId="0" applyNumberFormat="1" applyFont="1" applyFill="1" applyBorder="1" applyAlignment="1">
      <alignment horizontal="center" vertical="center" wrapText="1"/>
    </xf>
    <xf numFmtId="9" fontId="75" fillId="0" borderId="1" xfId="0" applyNumberFormat="1" applyFont="1" applyFill="1" applyBorder="1" applyAlignment="1">
      <alignment horizontal="center" vertical="center" wrapText="1"/>
    </xf>
    <xf numFmtId="0" fontId="73" fillId="2" borderId="1" xfId="0" applyFont="1" applyFill="1" applyBorder="1" applyAlignment="1">
      <alignment horizontal="center" vertical="center" wrapText="1"/>
    </xf>
    <xf numFmtId="0" fontId="76" fillId="9" borderId="1" xfId="0" applyNumberFormat="1" applyFont="1" applyFill="1" applyBorder="1" applyAlignment="1">
      <alignment horizontal="center" vertical="center" wrapText="1"/>
    </xf>
    <xf numFmtId="9" fontId="77" fillId="2" borderId="1" xfId="0" applyNumberFormat="1" applyFont="1" applyFill="1" applyBorder="1" applyAlignment="1">
      <alignment horizontal="center" vertical="center" wrapText="1"/>
    </xf>
    <xf numFmtId="197" fontId="77" fillId="2" borderId="1" xfId="0" applyNumberFormat="1" applyFont="1" applyFill="1" applyBorder="1" applyAlignment="1">
      <alignment vertical="center" wrapText="1"/>
    </xf>
    <xf numFmtId="9" fontId="73" fillId="2" borderId="1" xfId="0" applyNumberFormat="1" applyFont="1" applyFill="1" applyBorder="1" applyAlignment="1">
      <alignment horizontal="center" vertical="center" wrapText="1"/>
    </xf>
    <xf numFmtId="197" fontId="77" fillId="2" borderId="1" xfId="0" applyNumberFormat="1" applyFont="1" applyFill="1" applyBorder="1" applyAlignment="1">
      <alignment horizontal="left" vertical="center" wrapText="1"/>
    </xf>
    <xf numFmtId="0" fontId="77" fillId="10" borderId="1" xfId="0" applyFont="1" applyFill="1" applyBorder="1" applyAlignment="1">
      <alignment horizontal="center" vertical="center" wrapText="1"/>
    </xf>
    <xf numFmtId="0" fontId="72" fillId="2" borderId="0" xfId="0" applyFont="1" applyFill="1" applyBorder="1"/>
    <xf numFmtId="0" fontId="73" fillId="0" borderId="1" xfId="0" applyFont="1" applyFill="1" applyBorder="1" applyAlignment="1">
      <alignment horizontal="center" vertical="center" wrapText="1"/>
    </xf>
    <xf numFmtId="180" fontId="77" fillId="10" borderId="1" xfId="0" applyNumberFormat="1" applyFont="1" applyFill="1" applyBorder="1" applyAlignment="1">
      <alignment horizontal="center" vertical="center" wrapText="1"/>
    </xf>
    <xf numFmtId="0" fontId="77" fillId="2" borderId="1" xfId="0" applyFont="1" applyFill="1" applyBorder="1" applyAlignment="1">
      <alignment horizontal="center" vertical="center" wrapText="1"/>
    </xf>
    <xf numFmtId="179" fontId="73" fillId="2" borderId="1" xfId="0" applyNumberFormat="1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left" vertical="top" wrapText="1"/>
    </xf>
    <xf numFmtId="0" fontId="72" fillId="0" borderId="0" xfId="0" applyFont="1" applyFill="1" applyBorder="1" applyAlignment="1">
      <alignment horizontal="center" vertical="center" wrapText="1"/>
    </xf>
    <xf numFmtId="0" fontId="78" fillId="2" borderId="54" xfId="0" applyFont="1" applyFill="1" applyBorder="1" applyAlignment="1">
      <alignment horizontal="left" wrapText="1"/>
    </xf>
    <xf numFmtId="0" fontId="72" fillId="0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vertical="center" wrapText="1"/>
    </xf>
    <xf numFmtId="0" fontId="79" fillId="0" borderId="55" xfId="0" applyFont="1" applyFill="1" applyBorder="1" applyAlignment="1">
      <alignment horizontal="center" vertical="center" wrapText="1"/>
    </xf>
    <xf numFmtId="0" fontId="51" fillId="0" borderId="55" xfId="0" applyFont="1" applyFill="1" applyBorder="1" applyAlignment="1">
      <alignment horizontal="center" vertical="center" wrapText="1"/>
    </xf>
    <xf numFmtId="9" fontId="79" fillId="0" borderId="55" xfId="0" applyNumberFormat="1" applyFont="1" applyFill="1" applyBorder="1" applyAlignment="1">
      <alignment horizontal="center" vertical="center" wrapText="1"/>
    </xf>
    <xf numFmtId="9" fontId="51" fillId="0" borderId="1" xfId="0" applyNumberFormat="1" applyFont="1" applyFill="1" applyBorder="1" applyAlignment="1">
      <alignment horizontal="center" vertical="center" wrapText="1"/>
    </xf>
    <xf numFmtId="0" fontId="79" fillId="0" borderId="60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horizontal="center" vertical="center" wrapText="1"/>
    </xf>
    <xf numFmtId="9" fontId="79" fillId="0" borderId="60" xfId="0" applyNumberFormat="1" applyFont="1" applyFill="1" applyBorder="1" applyAlignment="1">
      <alignment horizontal="center" vertical="center" wrapText="1"/>
    </xf>
    <xf numFmtId="9" fontId="51" fillId="0" borderId="1" xfId="0" applyNumberFormat="1" applyFont="1" applyFill="1" applyBorder="1" applyAlignment="1">
      <alignment horizontal="center" vertical="center" wrapText="1"/>
    </xf>
    <xf numFmtId="0" fontId="72" fillId="0" borderId="14" xfId="0" applyFont="1" applyFill="1" applyBorder="1" applyAlignment="1">
      <alignment horizontal="center" vertical="center" wrapText="1"/>
    </xf>
    <xf numFmtId="197" fontId="80" fillId="9" borderId="1" xfId="0" applyNumberFormat="1" applyFont="1" applyFill="1" applyBorder="1" applyAlignment="1">
      <alignment vertical="center" wrapText="1"/>
    </xf>
    <xf numFmtId="197" fontId="80" fillId="9" borderId="15" xfId="0" applyNumberFormat="1" applyFont="1" applyFill="1" applyBorder="1" applyAlignment="1">
      <alignment vertical="center" wrapText="1"/>
    </xf>
    <xf numFmtId="9" fontId="80" fillId="9" borderId="3" xfId="0" applyNumberFormat="1" applyFont="1" applyFill="1" applyBorder="1" applyAlignment="1">
      <alignment horizontal="center" vertical="center" wrapText="1"/>
    </xf>
    <xf numFmtId="201" fontId="80" fillId="0" borderId="3" xfId="0" applyNumberFormat="1" applyFont="1" applyFill="1" applyBorder="1" applyAlignment="1">
      <alignment horizontal="center" vertical="center" wrapText="1"/>
    </xf>
    <xf numFmtId="0" fontId="72" fillId="2" borderId="14" xfId="0" applyFont="1" applyFill="1" applyBorder="1" applyAlignment="1">
      <alignment horizontal="center" vertical="center" wrapText="1"/>
    </xf>
    <xf numFmtId="194" fontId="80" fillId="9" borderId="1" xfId="0" applyNumberFormat="1" applyFont="1" applyFill="1" applyBorder="1" applyAlignment="1">
      <alignment horizontal="center" vertical="center" wrapText="1"/>
    </xf>
    <xf numFmtId="194" fontId="80" fillId="9" borderId="16" xfId="0" applyNumberFormat="1" applyFont="1" applyFill="1" applyBorder="1" applyAlignment="1">
      <alignment horizontal="center" vertical="center" wrapText="1"/>
    </xf>
    <xf numFmtId="201" fontId="80" fillId="9" borderId="3" xfId="0" applyNumberFormat="1" applyFont="1" applyFill="1" applyBorder="1" applyAlignment="1">
      <alignment horizontal="center" vertical="center" wrapText="1"/>
    </xf>
    <xf numFmtId="9" fontId="80" fillId="0" borderId="3" xfId="0" applyNumberFormat="1" applyFont="1" applyFill="1" applyBorder="1" applyAlignment="1">
      <alignment horizontal="center" vertical="center" wrapText="1"/>
    </xf>
    <xf numFmtId="194" fontId="80" fillId="9" borderId="17" xfId="0" applyNumberFormat="1" applyFont="1" applyFill="1" applyBorder="1" applyAlignment="1">
      <alignment horizontal="center" vertical="center" wrapText="1"/>
    </xf>
    <xf numFmtId="0" fontId="81" fillId="2" borderId="54" xfId="0" applyFont="1" applyFill="1" applyBorder="1" applyAlignment="1">
      <alignment horizontal="left" vertical="center" wrapText="1"/>
    </xf>
    <xf numFmtId="0" fontId="51" fillId="0" borderId="0" xfId="0" applyFont="1" applyFill="1" applyBorder="1"/>
    <xf numFmtId="0" fontId="59" fillId="0" borderId="1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9" fontId="61" fillId="0" borderId="1" xfId="0" applyNumberFormat="1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195" fontId="58" fillId="0" borderId="1" xfId="0" applyNumberFormat="1" applyFont="1" applyFill="1" applyBorder="1" applyAlignment="1">
      <alignment horizontal="center" vertical="center"/>
    </xf>
    <xf numFmtId="9" fontId="58" fillId="0" borderId="1" xfId="0" applyNumberFormat="1" applyFont="1" applyFill="1" applyBorder="1" applyAlignment="1">
      <alignment horizontal="center" vertical="center" wrapText="1"/>
    </xf>
    <xf numFmtId="9" fontId="58" fillId="0" borderId="1" xfId="0" applyNumberFormat="1" applyFont="1" applyFill="1" applyBorder="1" applyAlignment="1">
      <alignment horizontal="center" vertical="center"/>
    </xf>
    <xf numFmtId="202" fontId="58" fillId="0" borderId="1" xfId="0" applyNumberFormat="1" applyFont="1" applyFill="1" applyBorder="1" applyAlignment="1">
      <alignment horizontal="center" vertical="center" wrapText="1"/>
    </xf>
    <xf numFmtId="1" fontId="58" fillId="0" borderId="1" xfId="0" applyNumberFormat="1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 wrapText="1"/>
    </xf>
    <xf numFmtId="9" fontId="58" fillId="2" borderId="1" xfId="0" applyNumberFormat="1" applyFont="1" applyFill="1" applyBorder="1" applyAlignment="1">
      <alignment horizontal="center" vertical="center" wrapText="1"/>
    </xf>
    <xf numFmtId="202" fontId="58" fillId="0" borderId="0" xfId="0" applyNumberFormat="1" applyFont="1" applyFill="1" applyBorder="1" applyAlignment="1">
      <alignment horizontal="center" vertical="center" wrapText="1"/>
    </xf>
    <xf numFmtId="0" fontId="51" fillId="2" borderId="0" xfId="0" applyFont="1" applyFill="1" applyBorder="1"/>
    <xf numFmtId="0" fontId="58" fillId="2" borderId="1" xfId="0" applyFont="1" applyFill="1" applyBorder="1" applyAlignment="1">
      <alignment horizontal="center" vertical="center"/>
    </xf>
    <xf numFmtId="202" fontId="58" fillId="0" borderId="0" xfId="0" applyNumberFormat="1" applyFont="1" applyFill="1" applyBorder="1" applyAlignment="1">
      <alignment horizontal="left" vertical="center" wrapText="1"/>
    </xf>
    <xf numFmtId="195" fontId="58" fillId="0" borderId="1" xfId="0" applyNumberFormat="1" applyFont="1" applyFill="1" applyBorder="1" applyAlignment="1">
      <alignment horizontal="center" vertical="center" wrapText="1"/>
    </xf>
    <xf numFmtId="195" fontId="58" fillId="2" borderId="1" xfId="0" applyNumberFormat="1" applyFont="1" applyFill="1" applyBorder="1" applyAlignment="1">
      <alignment horizontal="center" vertical="center" wrapText="1"/>
    </xf>
    <xf numFmtId="179" fontId="58" fillId="0" borderId="1" xfId="0" applyNumberFormat="1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top" wrapText="1"/>
    </xf>
    <xf numFmtId="0" fontId="51" fillId="0" borderId="0" xfId="0" applyFont="1"/>
    <xf numFmtId="0" fontId="51" fillId="0" borderId="18" xfId="0" applyFont="1" applyFill="1" applyBorder="1" applyAlignment="1">
      <alignment horizontal="center" vertical="center" wrapText="1"/>
    </xf>
    <xf numFmtId="0" fontId="51" fillId="2" borderId="14" xfId="0" applyFont="1" applyFill="1" applyBorder="1" applyAlignment="1">
      <alignment horizontal="center" vertical="center" wrapText="1"/>
    </xf>
    <xf numFmtId="0" fontId="51" fillId="2" borderId="15" xfId="0" applyFont="1" applyFill="1" applyBorder="1" applyAlignment="1">
      <alignment horizontal="center" vertical="center" wrapText="1"/>
    </xf>
    <xf numFmtId="0" fontId="62" fillId="2" borderId="14" xfId="0" applyFont="1" applyFill="1" applyBorder="1" applyAlignment="1">
      <alignment horizontal="center" vertical="center" wrapText="1"/>
    </xf>
    <xf numFmtId="0" fontId="62" fillId="2" borderId="53" xfId="0" applyFont="1" applyFill="1" applyBorder="1" applyAlignment="1">
      <alignment horizontal="center" vertical="center" wrapText="1"/>
    </xf>
    <xf numFmtId="0" fontId="62" fillId="2" borderId="15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51" fillId="0" borderId="51" xfId="0" applyFont="1" applyFill="1" applyBorder="1" applyAlignment="1">
      <alignment horizontal="center" vertical="center" wrapText="1"/>
    </xf>
    <xf numFmtId="9" fontId="62" fillId="0" borderId="18" xfId="0" applyNumberFormat="1" applyFont="1" applyFill="1" applyBorder="1" applyAlignment="1">
      <alignment horizontal="center" vertical="center" wrapText="1"/>
    </xf>
    <xf numFmtId="9" fontId="62" fillId="0" borderId="14" xfId="0" applyNumberFormat="1" applyFont="1" applyFill="1" applyBorder="1" applyAlignment="1">
      <alignment horizontal="center" vertical="center" wrapText="1"/>
    </xf>
    <xf numFmtId="9" fontId="62" fillId="0" borderId="15" xfId="0" applyNumberFormat="1" applyFont="1" applyFill="1" applyBorder="1" applyAlignment="1">
      <alignment horizontal="center" vertical="center" wrapText="1"/>
    </xf>
    <xf numFmtId="0" fontId="51" fillId="0" borderId="52" xfId="0" applyFont="1" applyFill="1" applyBorder="1" applyAlignment="1">
      <alignment horizontal="center" vertical="center" wrapText="1"/>
    </xf>
    <xf numFmtId="9" fontId="62" fillId="0" borderId="52" xfId="0" applyNumberFormat="1" applyFont="1" applyFill="1" applyBorder="1" applyAlignment="1">
      <alignment horizontal="center" vertical="center" wrapText="1"/>
    </xf>
    <xf numFmtId="183" fontId="51" fillId="2" borderId="1" xfId="0" applyNumberFormat="1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60" fillId="2" borderId="59" xfId="0" applyFont="1" applyFill="1" applyBorder="1" applyAlignment="1">
      <alignment horizontal="left" vertical="center" wrapText="1"/>
    </xf>
    <xf numFmtId="0" fontId="66" fillId="2" borderId="0" xfId="0" applyFont="1" applyFill="1" applyAlignment="1">
      <alignment horizontal="center" vertical="center"/>
    </xf>
    <xf numFmtId="0" fontId="66" fillId="2" borderId="0" xfId="0" applyFont="1" applyFill="1"/>
    <xf numFmtId="0" fontId="51" fillId="12" borderId="55" xfId="0" applyFont="1" applyFill="1" applyBorder="1" applyAlignment="1">
      <alignment horizontal="center" vertical="center" wrapText="1"/>
    </xf>
    <xf numFmtId="0" fontId="51" fillId="14" borderId="55" xfId="0" applyFont="1" applyFill="1" applyBorder="1" applyAlignment="1">
      <alignment horizontal="center" vertical="center" wrapText="1"/>
    </xf>
    <xf numFmtId="0" fontId="62" fillId="14" borderId="55" xfId="0" applyFont="1" applyFill="1" applyBorder="1" applyAlignment="1">
      <alignment horizontal="center" vertical="center" wrapText="1"/>
    </xf>
    <xf numFmtId="0" fontId="63" fillId="2" borderId="55" xfId="0" applyFont="1" applyFill="1" applyBorder="1" applyAlignment="1">
      <alignment vertical="center" wrapText="1"/>
    </xf>
    <xf numFmtId="0" fontId="83" fillId="2" borderId="0" xfId="3" applyFont="1" applyFill="1" applyAlignment="1" applyProtection="1">
      <alignment vertical="center" wrapText="1"/>
    </xf>
    <xf numFmtId="0" fontId="64" fillId="2" borderId="55" xfId="0" applyFont="1" applyFill="1" applyBorder="1" applyAlignment="1">
      <alignment horizontal="center" vertical="center" wrapText="1"/>
    </xf>
    <xf numFmtId="9" fontId="64" fillId="2" borderId="55" xfId="0" applyNumberFormat="1" applyFont="1" applyFill="1" applyBorder="1" applyAlignment="1">
      <alignment horizontal="center" vertical="center" wrapText="1"/>
    </xf>
    <xf numFmtId="9" fontId="62" fillId="12" borderId="55" xfId="0" applyNumberFormat="1" applyFont="1" applyFill="1" applyBorder="1" applyAlignment="1">
      <alignment horizontal="center" vertical="center" wrapText="1"/>
    </xf>
    <xf numFmtId="0" fontId="62" fillId="12" borderId="55" xfId="0" applyFont="1" applyFill="1" applyBorder="1" applyAlignment="1">
      <alignment horizontal="center" vertical="center" wrapText="1"/>
    </xf>
    <xf numFmtId="0" fontId="84" fillId="2" borderId="0" xfId="3" applyFont="1" applyFill="1" applyAlignment="1" applyProtection="1">
      <alignment vertical="center" wrapText="1"/>
    </xf>
    <xf numFmtId="9" fontId="62" fillId="12" borderId="55" xfId="0" applyNumberFormat="1" applyFont="1" applyFill="1" applyBorder="1" applyAlignment="1">
      <alignment horizontal="center" vertical="center" wrapText="1"/>
    </xf>
    <xf numFmtId="0" fontId="51" fillId="12" borderId="55" xfId="0" applyFont="1" applyFill="1" applyBorder="1" applyAlignment="1">
      <alignment horizontal="center" vertical="center" wrapText="1"/>
    </xf>
    <xf numFmtId="197" fontId="56" fillId="9" borderId="1" xfId="0" applyNumberFormat="1" applyFont="1" applyFill="1" applyBorder="1" applyAlignment="1">
      <alignment vertical="center" wrapText="1"/>
    </xf>
    <xf numFmtId="197" fontId="56" fillId="9" borderId="15" xfId="0" applyNumberFormat="1" applyFont="1" applyFill="1" applyBorder="1" applyAlignment="1">
      <alignment vertical="center" wrapText="1"/>
    </xf>
    <xf numFmtId="9" fontId="56" fillId="9" borderId="3" xfId="0" applyNumberFormat="1" applyFont="1" applyFill="1" applyBorder="1" applyAlignment="1">
      <alignment horizontal="center" vertical="center" wrapText="1"/>
    </xf>
    <xf numFmtId="201" fontId="56" fillId="0" borderId="3" xfId="0" applyNumberFormat="1" applyFont="1" applyFill="1" applyBorder="1" applyAlignment="1">
      <alignment horizontal="center" vertical="center" wrapText="1"/>
    </xf>
    <xf numFmtId="0" fontId="51" fillId="2" borderId="55" xfId="0" applyFont="1" applyFill="1" applyBorder="1" applyAlignment="1">
      <alignment horizontal="center" vertical="center" wrapText="1"/>
    </xf>
    <xf numFmtId="194" fontId="61" fillId="2" borderId="55" xfId="0" applyNumberFormat="1" applyFont="1" applyFill="1" applyBorder="1" applyAlignment="1">
      <alignment horizontal="center" vertical="center" wrapText="1"/>
    </xf>
    <xf numFmtId="200" fontId="61" fillId="2" borderId="55" xfId="0" applyNumberFormat="1" applyFont="1" applyFill="1" applyBorder="1" applyAlignment="1">
      <alignment horizontal="center" vertical="center" wrapText="1"/>
    </xf>
    <xf numFmtId="201" fontId="61" fillId="2" borderId="55" xfId="0" applyNumberFormat="1" applyFont="1" applyFill="1" applyBorder="1" applyAlignment="1">
      <alignment horizontal="center" vertical="center" wrapText="1"/>
    </xf>
    <xf numFmtId="200" fontId="61" fillId="2" borderId="55" xfId="0" applyNumberFormat="1" applyFont="1" applyFill="1" applyBorder="1" applyAlignment="1">
      <alignment horizontal="center" vertical="center"/>
    </xf>
    <xf numFmtId="200" fontId="56" fillId="2" borderId="55" xfId="0" applyNumberFormat="1" applyFont="1" applyFill="1" applyBorder="1" applyAlignment="1">
      <alignment horizontal="center" vertical="center"/>
    </xf>
    <xf numFmtId="201" fontId="56" fillId="2" borderId="55" xfId="0" applyNumberFormat="1" applyFont="1" applyFill="1" applyBorder="1" applyAlignment="1">
      <alignment horizontal="center" vertical="center" wrapText="1"/>
    </xf>
    <xf numFmtId="0" fontId="51" fillId="4" borderId="55" xfId="0" applyFont="1" applyFill="1" applyBorder="1" applyAlignment="1">
      <alignment horizontal="center" vertical="center" wrapText="1"/>
    </xf>
    <xf numFmtId="200" fontId="56" fillId="2" borderId="55" xfId="0" applyNumberFormat="1" applyFont="1" applyFill="1" applyBorder="1" applyAlignment="1">
      <alignment horizontal="center" vertical="center" wrapText="1"/>
    </xf>
    <xf numFmtId="0" fontId="51" fillId="5" borderId="55" xfId="0" applyFont="1" applyFill="1" applyBorder="1" applyAlignment="1">
      <alignment horizontal="center" vertical="center" wrapText="1"/>
    </xf>
    <xf numFmtId="182" fontId="61" fillId="8" borderId="55" xfId="0" applyNumberFormat="1" applyFont="1" applyFill="1" applyBorder="1" applyAlignment="1">
      <alignment horizontal="center" vertical="center" wrapText="1"/>
    </xf>
    <xf numFmtId="43" fontId="61" fillId="2" borderId="55" xfId="5" applyFont="1" applyFill="1" applyBorder="1" applyAlignment="1">
      <alignment vertical="center" wrapText="1"/>
    </xf>
    <xf numFmtId="0" fontId="51" fillId="2" borderId="0" xfId="0" applyFont="1" applyFill="1" applyBorder="1" applyAlignment="1">
      <alignment horizontal="left" vertical="top" wrapText="1"/>
    </xf>
    <xf numFmtId="0" fontId="59" fillId="2" borderId="0" xfId="0" applyFont="1" applyFill="1" applyBorder="1" applyAlignment="1">
      <alignment horizontal="center" vertical="center" wrapText="1"/>
    </xf>
  </cellXfs>
  <cellStyles count="8">
    <cellStyle name="Excel_BuiltIn_Comma" xfId="1"/>
    <cellStyle name="Excel_BuiltIn_Percent" xfId="2"/>
    <cellStyle name="一般" xfId="0" builtinId="0"/>
    <cellStyle name="一般 2" xfId="3"/>
    <cellStyle name="一般 2 2" xfId="4"/>
    <cellStyle name="千分位" xfId="5" builtinId="3"/>
    <cellStyle name="百分比" xfId="6" builtinId="5"/>
    <cellStyle name="百分比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zoomScaleNormal="100" zoomScaleSheetLayoutView="85" workbookViewId="0">
      <pane xSplit="2" ySplit="4" topLeftCell="C5" activePane="bottomRight" state="frozen"/>
      <selection sqref="A1:Q1"/>
      <selection pane="topRight" sqref="A1:Q1"/>
      <selection pane="bottomLeft" sqref="A1:Q1"/>
      <selection pane="bottomRight" sqref="A1:Q1"/>
    </sheetView>
  </sheetViews>
  <sheetFormatPr defaultRowHeight="16.5"/>
  <cols>
    <col min="1" max="1" width="12.875" customWidth="1"/>
    <col min="2" max="2" width="12.5" customWidth="1"/>
    <col min="3" max="3" width="7.125" customWidth="1"/>
    <col min="4" max="4" width="7.5" customWidth="1"/>
    <col min="5" max="5" width="8.125" customWidth="1"/>
    <col min="6" max="6" width="7.875" customWidth="1"/>
    <col min="7" max="7" width="7.5" customWidth="1"/>
    <col min="8" max="8" width="8.125" customWidth="1"/>
    <col min="9" max="9" width="6" customWidth="1"/>
    <col min="10" max="10" width="7.5" customWidth="1"/>
    <col min="11" max="11" width="8" customWidth="1"/>
    <col min="12" max="12" width="5.875" customWidth="1"/>
    <col min="13" max="13" width="7.375" customWidth="1"/>
    <col min="14" max="14" width="5.125" customWidth="1"/>
    <col min="15" max="15" width="7.625" customWidth="1"/>
    <col min="16" max="16" width="5.5" customWidth="1"/>
    <col min="17" max="17" width="7.375" customWidth="1"/>
  </cols>
  <sheetData>
    <row r="1" spans="1:18" ht="21" thickBot="1">
      <c r="A1" s="49" t="s">
        <v>116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8" ht="38.1" customHeight="1" thickTop="1" thickBot="1">
      <c r="A2" s="50" t="s">
        <v>117</v>
      </c>
      <c r="B2" s="51" t="s">
        <v>118</v>
      </c>
      <c r="C2" s="52" t="s">
        <v>119</v>
      </c>
      <c r="D2" s="53"/>
      <c r="E2" s="54"/>
      <c r="F2" s="52" t="s">
        <v>120</v>
      </c>
      <c r="G2" s="53"/>
      <c r="H2" s="53"/>
      <c r="I2" s="53"/>
      <c r="J2" s="53"/>
      <c r="K2" s="55" t="s">
        <v>121</v>
      </c>
      <c r="L2" s="56" t="s">
        <v>122</v>
      </c>
      <c r="M2" s="56"/>
      <c r="N2" s="57" t="s">
        <v>123</v>
      </c>
      <c r="O2" s="57"/>
      <c r="P2" s="58"/>
      <c r="Q2" s="59" t="s">
        <v>124</v>
      </c>
    </row>
    <row r="3" spans="1:18" ht="18" thickTop="1" thickBot="1">
      <c r="A3" s="60"/>
      <c r="B3" s="61"/>
      <c r="C3" s="62" t="s">
        <v>125</v>
      </c>
      <c r="D3" s="63" t="s">
        <v>126</v>
      </c>
      <c r="E3" s="64" t="s">
        <v>127</v>
      </c>
      <c r="F3" s="65" t="s">
        <v>128</v>
      </c>
      <c r="G3" s="66" t="s">
        <v>129</v>
      </c>
      <c r="H3" s="67" t="s">
        <v>130</v>
      </c>
      <c r="I3" s="67" t="s">
        <v>131</v>
      </c>
      <c r="J3" s="68" t="s">
        <v>132</v>
      </c>
      <c r="K3" s="69" t="s">
        <v>133</v>
      </c>
      <c r="L3" s="65" t="s">
        <v>134</v>
      </c>
      <c r="M3" s="68" t="s">
        <v>135</v>
      </c>
      <c r="N3" s="65" t="s">
        <v>134</v>
      </c>
      <c r="O3" s="70" t="s">
        <v>136</v>
      </c>
      <c r="P3" s="71"/>
      <c r="Q3" s="72" t="s">
        <v>137</v>
      </c>
    </row>
    <row r="4" spans="1:18" ht="25.5" customHeight="1" thickTop="1" thickBot="1">
      <c r="A4" s="73"/>
      <c r="B4" s="74"/>
      <c r="C4" s="75"/>
      <c r="D4" s="76"/>
      <c r="E4" s="77"/>
      <c r="F4" s="78"/>
      <c r="G4" s="79"/>
      <c r="H4" s="80"/>
      <c r="I4" s="80"/>
      <c r="J4" s="81"/>
      <c r="K4" s="72"/>
      <c r="L4" s="78"/>
      <c r="M4" s="81"/>
      <c r="N4" s="78"/>
      <c r="O4" s="82" t="s">
        <v>138</v>
      </c>
      <c r="P4" s="83" t="s">
        <v>139</v>
      </c>
      <c r="Q4" s="84"/>
    </row>
    <row r="5" spans="1:18" ht="23.1" customHeight="1" thickTop="1">
      <c r="A5" s="85" t="s">
        <v>140</v>
      </c>
      <c r="B5" s="86" t="s">
        <v>141</v>
      </c>
      <c r="C5" s="87">
        <v>2470</v>
      </c>
      <c r="D5" s="88">
        <v>2470</v>
      </c>
      <c r="E5" s="89">
        <f t="shared" ref="E5:E22" si="0">D5/C5</f>
        <v>1</v>
      </c>
      <c r="F5" s="90">
        <v>1468</v>
      </c>
      <c r="G5" s="91">
        <f>F5/C5</f>
        <v>0.59433198380566798</v>
      </c>
      <c r="H5" s="92">
        <v>1441</v>
      </c>
      <c r="I5" s="93">
        <f>F5-H5</f>
        <v>27</v>
      </c>
      <c r="J5" s="94">
        <f>H5/F5</f>
        <v>0.98160762942779289</v>
      </c>
      <c r="K5" s="95">
        <v>0.35</v>
      </c>
      <c r="L5" s="96">
        <v>17</v>
      </c>
      <c r="M5" s="97">
        <v>980</v>
      </c>
      <c r="N5" s="98">
        <v>1</v>
      </c>
      <c r="O5" s="99">
        <v>45</v>
      </c>
      <c r="P5" s="100">
        <v>0</v>
      </c>
      <c r="Q5" s="101">
        <v>307</v>
      </c>
    </row>
    <row r="6" spans="1:18" ht="23.1" customHeight="1">
      <c r="A6" s="102"/>
      <c r="B6" s="103" t="s">
        <v>142</v>
      </c>
      <c r="C6" s="104">
        <v>246</v>
      </c>
      <c r="D6" s="99">
        <v>246</v>
      </c>
      <c r="E6" s="89">
        <f t="shared" si="0"/>
        <v>1</v>
      </c>
      <c r="F6" s="105">
        <v>154</v>
      </c>
      <c r="G6" s="106">
        <f t="shared" ref="G6:G21" si="1">F6/C6</f>
        <v>0.62601626016260159</v>
      </c>
      <c r="H6" s="107">
        <v>151</v>
      </c>
      <c r="I6" s="108">
        <f t="shared" ref="I6:I21" si="2">F6-H6</f>
        <v>3</v>
      </c>
      <c r="J6" s="109">
        <f t="shared" ref="J6:J22" si="3">H6/F6</f>
        <v>0.98051948051948057</v>
      </c>
      <c r="K6" s="110">
        <v>0.35</v>
      </c>
      <c r="L6" s="98">
        <v>1</v>
      </c>
      <c r="M6" s="111">
        <v>81</v>
      </c>
      <c r="N6" s="98">
        <v>0</v>
      </c>
      <c r="O6" s="99">
        <v>0</v>
      </c>
      <c r="P6" s="100">
        <v>0</v>
      </c>
      <c r="Q6" s="112">
        <v>0</v>
      </c>
    </row>
    <row r="7" spans="1:18" ht="23.1" customHeight="1">
      <c r="A7" s="102"/>
      <c r="B7" s="103" t="s">
        <v>143</v>
      </c>
      <c r="C7" s="104">
        <v>1313</v>
      </c>
      <c r="D7" s="99">
        <v>1311</v>
      </c>
      <c r="E7" s="113">
        <f t="shared" si="0"/>
        <v>0.99847677075399843</v>
      </c>
      <c r="F7" s="114">
        <v>752</v>
      </c>
      <c r="G7" s="115">
        <f t="shared" si="1"/>
        <v>0.57273419649657276</v>
      </c>
      <c r="H7" s="116">
        <v>744</v>
      </c>
      <c r="I7" s="117">
        <f>F7-H7</f>
        <v>8</v>
      </c>
      <c r="J7" s="118">
        <f t="shared" si="3"/>
        <v>0.98936170212765961</v>
      </c>
      <c r="K7" s="110">
        <v>0.35</v>
      </c>
      <c r="L7" s="98">
        <v>5</v>
      </c>
      <c r="M7" s="111">
        <v>362</v>
      </c>
      <c r="N7" s="98">
        <v>0</v>
      </c>
      <c r="O7" s="99">
        <v>0</v>
      </c>
      <c r="P7" s="100">
        <v>0</v>
      </c>
      <c r="Q7" s="112">
        <v>1</v>
      </c>
    </row>
    <row r="8" spans="1:18" ht="23.1" customHeight="1">
      <c r="A8" s="102"/>
      <c r="B8" s="119" t="s">
        <v>144</v>
      </c>
      <c r="C8" s="120">
        <f>SUM(C5:C7)</f>
        <v>4029</v>
      </c>
      <c r="D8" s="121">
        <f>SUM(D5:D7)</f>
        <v>4027</v>
      </c>
      <c r="E8" s="122">
        <f t="shared" si="0"/>
        <v>0.99950359890791762</v>
      </c>
      <c r="F8" s="123">
        <f>SUM(F5:F7)</f>
        <v>2374</v>
      </c>
      <c r="G8" s="124">
        <f>F8/C8</f>
        <v>0.58922809630181183</v>
      </c>
      <c r="H8" s="125">
        <f>SUM(H5:H7)</f>
        <v>2336</v>
      </c>
      <c r="I8" s="126">
        <f>SUM(I5:I7)</f>
        <v>38</v>
      </c>
      <c r="J8" s="127">
        <f>H8/F8</f>
        <v>0.98399326032013479</v>
      </c>
      <c r="K8" s="128">
        <v>0.35</v>
      </c>
      <c r="L8" s="123">
        <f t="shared" ref="L8:Q8" si="4">SUM(L5:L7)</f>
        <v>23</v>
      </c>
      <c r="M8" s="129">
        <f t="shared" si="4"/>
        <v>1423</v>
      </c>
      <c r="N8" s="123">
        <f t="shared" si="4"/>
        <v>1</v>
      </c>
      <c r="O8" s="125">
        <f t="shared" si="4"/>
        <v>45</v>
      </c>
      <c r="P8" s="129">
        <f t="shared" si="4"/>
        <v>0</v>
      </c>
      <c r="Q8" s="130">
        <f t="shared" si="4"/>
        <v>308</v>
      </c>
    </row>
    <row r="9" spans="1:18" ht="23.1" customHeight="1">
      <c r="A9" s="131" t="s">
        <v>145</v>
      </c>
      <c r="B9" s="132" t="s">
        <v>146</v>
      </c>
      <c r="C9" s="133">
        <v>5</v>
      </c>
      <c r="D9" s="133">
        <v>5</v>
      </c>
      <c r="E9" s="134">
        <f t="shared" si="0"/>
        <v>1</v>
      </c>
      <c r="F9" s="135">
        <v>5</v>
      </c>
      <c r="G9" s="136">
        <f t="shared" si="1"/>
        <v>1</v>
      </c>
      <c r="H9" s="133">
        <v>5</v>
      </c>
      <c r="I9" s="137">
        <f t="shared" si="2"/>
        <v>0</v>
      </c>
      <c r="J9" s="138">
        <f t="shared" si="3"/>
        <v>1</v>
      </c>
      <c r="K9" s="139">
        <v>1</v>
      </c>
      <c r="L9" s="135">
        <v>0</v>
      </c>
      <c r="M9" s="140">
        <v>0</v>
      </c>
      <c r="N9" s="135">
        <v>0</v>
      </c>
      <c r="O9" s="141">
        <v>0</v>
      </c>
      <c r="P9" s="140">
        <v>0</v>
      </c>
      <c r="Q9" s="142">
        <v>1</v>
      </c>
    </row>
    <row r="10" spans="1:18" ht="23.1" customHeight="1">
      <c r="A10" s="131" t="s">
        <v>147</v>
      </c>
      <c r="B10" s="132" t="s">
        <v>148</v>
      </c>
      <c r="C10" s="135">
        <v>3086</v>
      </c>
      <c r="D10" s="133">
        <v>3046</v>
      </c>
      <c r="E10" s="134">
        <f t="shared" si="0"/>
        <v>0.98703823720025918</v>
      </c>
      <c r="F10" s="143">
        <v>2309</v>
      </c>
      <c r="G10" s="136">
        <f t="shared" si="1"/>
        <v>0.74821775761503562</v>
      </c>
      <c r="H10" s="133">
        <v>2052</v>
      </c>
      <c r="I10" s="137">
        <f t="shared" si="2"/>
        <v>257</v>
      </c>
      <c r="J10" s="138">
        <f t="shared" si="3"/>
        <v>0.88869640537029015</v>
      </c>
      <c r="K10" s="139">
        <v>0.6</v>
      </c>
      <c r="L10" s="143">
        <v>23</v>
      </c>
      <c r="M10" s="144">
        <v>1330</v>
      </c>
      <c r="N10" s="143">
        <v>64</v>
      </c>
      <c r="O10" s="133">
        <v>1018</v>
      </c>
      <c r="P10" s="144">
        <v>33</v>
      </c>
      <c r="Q10" s="142">
        <v>706</v>
      </c>
    </row>
    <row r="11" spans="1:18" ht="23.1" customHeight="1">
      <c r="A11" s="131" t="s">
        <v>149</v>
      </c>
      <c r="B11" s="132" t="s">
        <v>150</v>
      </c>
      <c r="C11" s="135">
        <v>3</v>
      </c>
      <c r="D11" s="133">
        <v>2</v>
      </c>
      <c r="E11" s="134">
        <f t="shared" si="0"/>
        <v>0.66666666666666663</v>
      </c>
      <c r="F11" s="143">
        <v>3</v>
      </c>
      <c r="G11" s="136">
        <f t="shared" si="1"/>
        <v>1</v>
      </c>
      <c r="H11" s="133">
        <v>2</v>
      </c>
      <c r="I11" s="137">
        <f t="shared" si="2"/>
        <v>1</v>
      </c>
      <c r="J11" s="138">
        <f t="shared" si="3"/>
        <v>0.66666666666666663</v>
      </c>
      <c r="K11" s="139">
        <v>1</v>
      </c>
      <c r="L11" s="143">
        <v>0</v>
      </c>
      <c r="M11" s="144">
        <v>0</v>
      </c>
      <c r="N11" s="143">
        <v>0</v>
      </c>
      <c r="O11" s="133">
        <v>0</v>
      </c>
      <c r="P11" s="144">
        <v>0</v>
      </c>
      <c r="Q11" s="142">
        <v>0</v>
      </c>
    </row>
    <row r="12" spans="1:18" ht="23.1" customHeight="1">
      <c r="A12" s="145" t="s">
        <v>151</v>
      </c>
      <c r="B12" s="146" t="s">
        <v>152</v>
      </c>
      <c r="C12" s="147">
        <v>10</v>
      </c>
      <c r="D12" s="148">
        <v>10</v>
      </c>
      <c r="E12" s="89">
        <f t="shared" si="0"/>
        <v>1</v>
      </c>
      <c r="F12" s="147">
        <v>9</v>
      </c>
      <c r="G12" s="149">
        <f t="shared" si="1"/>
        <v>0.9</v>
      </c>
      <c r="H12" s="148">
        <v>9</v>
      </c>
      <c r="I12" s="108">
        <f t="shared" si="2"/>
        <v>0</v>
      </c>
      <c r="J12" s="118">
        <f t="shared" si="3"/>
        <v>1</v>
      </c>
      <c r="K12" s="110">
        <v>1</v>
      </c>
      <c r="L12" s="147">
        <v>0</v>
      </c>
      <c r="M12" s="150">
        <v>0</v>
      </c>
      <c r="N12" s="147">
        <v>0</v>
      </c>
      <c r="O12" s="151">
        <v>0</v>
      </c>
      <c r="P12" s="150">
        <v>0</v>
      </c>
      <c r="Q12" s="152">
        <v>1</v>
      </c>
    </row>
    <row r="13" spans="1:18" ht="23.1" customHeight="1">
      <c r="A13" s="153" t="s">
        <v>153</v>
      </c>
      <c r="B13" s="132" t="s">
        <v>154</v>
      </c>
      <c r="C13" s="135">
        <v>1</v>
      </c>
      <c r="D13" s="133">
        <v>1</v>
      </c>
      <c r="E13" s="134">
        <f t="shared" si="0"/>
        <v>1</v>
      </c>
      <c r="F13" s="143">
        <v>1</v>
      </c>
      <c r="G13" s="136">
        <v>1</v>
      </c>
      <c r="H13" s="133">
        <v>1</v>
      </c>
      <c r="I13" s="137">
        <v>0</v>
      </c>
      <c r="J13" s="138">
        <f t="shared" si="3"/>
        <v>1</v>
      </c>
      <c r="K13" s="139">
        <v>1</v>
      </c>
      <c r="L13" s="143">
        <v>0</v>
      </c>
      <c r="M13" s="144">
        <v>0</v>
      </c>
      <c r="N13" s="143">
        <v>0</v>
      </c>
      <c r="O13" s="133">
        <v>0</v>
      </c>
      <c r="P13" s="144">
        <v>0</v>
      </c>
      <c r="Q13" s="142">
        <v>0</v>
      </c>
      <c r="R13" s="11"/>
    </row>
    <row r="14" spans="1:18" ht="23.1" customHeight="1">
      <c r="A14" s="153" t="s">
        <v>155</v>
      </c>
      <c r="B14" s="132" t="s">
        <v>156</v>
      </c>
      <c r="C14" s="135">
        <v>51</v>
      </c>
      <c r="D14" s="133">
        <v>50</v>
      </c>
      <c r="E14" s="134">
        <f t="shared" si="0"/>
        <v>0.98039215686274506</v>
      </c>
      <c r="F14" s="143">
        <v>49</v>
      </c>
      <c r="G14" s="136">
        <f t="shared" si="1"/>
        <v>0.96078431372549022</v>
      </c>
      <c r="H14" s="133">
        <v>46</v>
      </c>
      <c r="I14" s="137">
        <f t="shared" si="2"/>
        <v>3</v>
      </c>
      <c r="J14" s="138">
        <f t="shared" si="3"/>
        <v>0.93877551020408168</v>
      </c>
      <c r="K14" s="139">
        <v>1</v>
      </c>
      <c r="L14" s="143">
        <v>1</v>
      </c>
      <c r="M14" s="144">
        <v>40</v>
      </c>
      <c r="N14" s="143">
        <v>2</v>
      </c>
      <c r="O14" s="133">
        <v>74</v>
      </c>
      <c r="P14" s="144">
        <v>0</v>
      </c>
      <c r="Q14" s="142">
        <v>0</v>
      </c>
    </row>
    <row r="15" spans="1:18" ht="23.1" customHeight="1">
      <c r="A15" s="153" t="s">
        <v>157</v>
      </c>
      <c r="B15" s="146" t="s">
        <v>158</v>
      </c>
      <c r="C15" s="135">
        <v>45</v>
      </c>
      <c r="D15" s="133">
        <v>45</v>
      </c>
      <c r="E15" s="134">
        <f t="shared" si="0"/>
        <v>1</v>
      </c>
      <c r="F15" s="143">
        <v>45</v>
      </c>
      <c r="G15" s="136">
        <f t="shared" si="1"/>
        <v>1</v>
      </c>
      <c r="H15" s="133">
        <v>34</v>
      </c>
      <c r="I15" s="137">
        <f t="shared" si="2"/>
        <v>11</v>
      </c>
      <c r="J15" s="138">
        <f t="shared" si="3"/>
        <v>0.75555555555555554</v>
      </c>
      <c r="K15" s="139">
        <v>1</v>
      </c>
      <c r="L15" s="143">
        <v>0</v>
      </c>
      <c r="M15" s="144">
        <v>0</v>
      </c>
      <c r="N15" s="143">
        <v>0</v>
      </c>
      <c r="O15" s="133">
        <v>0</v>
      </c>
      <c r="P15" s="144">
        <v>0</v>
      </c>
      <c r="Q15" s="142">
        <v>1</v>
      </c>
    </row>
    <row r="16" spans="1:18" ht="23.1" customHeight="1">
      <c r="A16" s="154" t="s">
        <v>159</v>
      </c>
      <c r="B16" s="155" t="s">
        <v>160</v>
      </c>
      <c r="C16" s="135">
        <v>3</v>
      </c>
      <c r="D16" s="133">
        <v>3</v>
      </c>
      <c r="E16" s="134">
        <f t="shared" si="0"/>
        <v>1</v>
      </c>
      <c r="F16" s="143">
        <v>3</v>
      </c>
      <c r="G16" s="136">
        <f t="shared" si="1"/>
        <v>1</v>
      </c>
      <c r="H16" s="133">
        <v>3</v>
      </c>
      <c r="I16" s="137">
        <f t="shared" si="2"/>
        <v>0</v>
      </c>
      <c r="J16" s="138">
        <f t="shared" si="3"/>
        <v>1</v>
      </c>
      <c r="K16" s="139">
        <v>1</v>
      </c>
      <c r="L16" s="143">
        <v>0</v>
      </c>
      <c r="M16" s="144">
        <v>0</v>
      </c>
      <c r="N16" s="143">
        <v>0</v>
      </c>
      <c r="O16" s="133">
        <v>0</v>
      </c>
      <c r="P16" s="144">
        <v>0</v>
      </c>
      <c r="Q16" s="142">
        <v>0</v>
      </c>
      <c r="R16" s="11"/>
    </row>
    <row r="17" spans="1:18" ht="23.1" customHeight="1">
      <c r="A17" s="131" t="s">
        <v>161</v>
      </c>
      <c r="B17" s="156" t="s">
        <v>162</v>
      </c>
      <c r="C17" s="135">
        <v>59</v>
      </c>
      <c r="D17" s="133">
        <v>58</v>
      </c>
      <c r="E17" s="134">
        <f t="shared" si="0"/>
        <v>0.98305084745762716</v>
      </c>
      <c r="F17" s="143">
        <v>53</v>
      </c>
      <c r="G17" s="136">
        <f t="shared" si="1"/>
        <v>0.89830508474576276</v>
      </c>
      <c r="H17" s="133">
        <v>50</v>
      </c>
      <c r="I17" s="137">
        <f t="shared" si="2"/>
        <v>3</v>
      </c>
      <c r="J17" s="138">
        <f t="shared" si="3"/>
        <v>0.94339622641509435</v>
      </c>
      <c r="K17" s="139">
        <v>0.89</v>
      </c>
      <c r="L17" s="143">
        <v>4</v>
      </c>
      <c r="M17" s="144">
        <v>88</v>
      </c>
      <c r="N17" s="143">
        <v>0</v>
      </c>
      <c r="O17" s="133">
        <v>0</v>
      </c>
      <c r="P17" s="144">
        <v>0</v>
      </c>
      <c r="Q17" s="142">
        <v>0</v>
      </c>
    </row>
    <row r="18" spans="1:18" ht="23.1" customHeight="1">
      <c r="A18" s="131" t="s">
        <v>163</v>
      </c>
      <c r="B18" s="132" t="s">
        <v>164</v>
      </c>
      <c r="C18" s="135">
        <v>1</v>
      </c>
      <c r="D18" s="133">
        <v>1</v>
      </c>
      <c r="E18" s="134">
        <f t="shared" si="0"/>
        <v>1</v>
      </c>
      <c r="F18" s="143">
        <v>1</v>
      </c>
      <c r="G18" s="136">
        <f t="shared" si="1"/>
        <v>1</v>
      </c>
      <c r="H18" s="133">
        <v>1</v>
      </c>
      <c r="I18" s="137">
        <f t="shared" si="2"/>
        <v>0</v>
      </c>
      <c r="J18" s="138">
        <f t="shared" si="3"/>
        <v>1</v>
      </c>
      <c r="K18" s="139">
        <v>1</v>
      </c>
      <c r="L18" s="143">
        <v>0</v>
      </c>
      <c r="M18" s="144">
        <v>0</v>
      </c>
      <c r="N18" s="143">
        <v>0</v>
      </c>
      <c r="O18" s="133">
        <v>0</v>
      </c>
      <c r="P18" s="144">
        <v>0</v>
      </c>
      <c r="Q18" s="142">
        <v>0</v>
      </c>
      <c r="R18" s="11"/>
    </row>
    <row r="19" spans="1:18" ht="23.1" customHeight="1">
      <c r="A19" s="131" t="s">
        <v>165</v>
      </c>
      <c r="B19" s="132" t="s">
        <v>166</v>
      </c>
      <c r="C19" s="135">
        <v>20</v>
      </c>
      <c r="D19" s="133">
        <v>20</v>
      </c>
      <c r="E19" s="134">
        <f t="shared" si="0"/>
        <v>1</v>
      </c>
      <c r="F19" s="143">
        <v>19</v>
      </c>
      <c r="G19" s="136">
        <f t="shared" si="1"/>
        <v>0.95</v>
      </c>
      <c r="H19" s="133">
        <v>18</v>
      </c>
      <c r="I19" s="137">
        <f t="shared" si="2"/>
        <v>1</v>
      </c>
      <c r="J19" s="138">
        <f t="shared" si="3"/>
        <v>0.94736842105263153</v>
      </c>
      <c r="K19" s="139">
        <v>0.8</v>
      </c>
      <c r="L19" s="143">
        <v>0</v>
      </c>
      <c r="M19" s="144">
        <v>0</v>
      </c>
      <c r="N19" s="143">
        <v>0</v>
      </c>
      <c r="O19" s="133">
        <v>0</v>
      </c>
      <c r="P19" s="144">
        <v>0</v>
      </c>
      <c r="Q19" s="142">
        <v>0</v>
      </c>
    </row>
    <row r="20" spans="1:18" ht="23.1" customHeight="1">
      <c r="A20" s="131" t="s">
        <v>167</v>
      </c>
      <c r="B20" s="132" t="s">
        <v>168</v>
      </c>
      <c r="C20" s="135">
        <v>3</v>
      </c>
      <c r="D20" s="133">
        <v>3</v>
      </c>
      <c r="E20" s="134">
        <f t="shared" si="0"/>
        <v>1</v>
      </c>
      <c r="F20" s="143">
        <v>3</v>
      </c>
      <c r="G20" s="136">
        <f t="shared" si="1"/>
        <v>1</v>
      </c>
      <c r="H20" s="133">
        <v>3</v>
      </c>
      <c r="I20" s="137">
        <f t="shared" si="2"/>
        <v>0</v>
      </c>
      <c r="J20" s="138">
        <f t="shared" si="3"/>
        <v>1</v>
      </c>
      <c r="K20" s="139">
        <v>1</v>
      </c>
      <c r="L20" s="143">
        <v>0</v>
      </c>
      <c r="M20" s="144">
        <v>0</v>
      </c>
      <c r="N20" s="143">
        <v>0</v>
      </c>
      <c r="O20" s="133">
        <v>0</v>
      </c>
      <c r="P20" s="144">
        <v>0</v>
      </c>
      <c r="Q20" s="142">
        <v>2</v>
      </c>
    </row>
    <row r="21" spans="1:18" ht="23.1" customHeight="1">
      <c r="A21" s="131" t="s">
        <v>169</v>
      </c>
      <c r="B21" s="132" t="s">
        <v>170</v>
      </c>
      <c r="C21" s="135">
        <v>35</v>
      </c>
      <c r="D21" s="133">
        <v>35</v>
      </c>
      <c r="E21" s="134">
        <f t="shared" si="0"/>
        <v>1</v>
      </c>
      <c r="F21" s="143">
        <v>35</v>
      </c>
      <c r="G21" s="136">
        <f t="shared" si="1"/>
        <v>1</v>
      </c>
      <c r="H21" s="133">
        <v>33</v>
      </c>
      <c r="I21" s="137">
        <f t="shared" si="2"/>
        <v>2</v>
      </c>
      <c r="J21" s="138">
        <f t="shared" si="3"/>
        <v>0.94285714285714284</v>
      </c>
      <c r="K21" s="139">
        <v>1</v>
      </c>
      <c r="L21" s="143">
        <v>43</v>
      </c>
      <c r="M21" s="144">
        <v>2035</v>
      </c>
      <c r="N21" s="143">
        <v>0</v>
      </c>
      <c r="O21" s="133">
        <v>0</v>
      </c>
      <c r="P21" s="144">
        <v>0</v>
      </c>
      <c r="Q21" s="142">
        <v>7</v>
      </c>
    </row>
    <row r="22" spans="1:18" ht="21" customHeight="1" thickBot="1">
      <c r="A22" s="157" t="s">
        <v>171</v>
      </c>
      <c r="B22" s="158"/>
      <c r="C22" s="159">
        <f>SUM(C8:C21)</f>
        <v>7351</v>
      </c>
      <c r="D22" s="160">
        <f>SUM(D8:D21)</f>
        <v>7306</v>
      </c>
      <c r="E22" s="161">
        <f t="shared" si="0"/>
        <v>0.99387838389334782</v>
      </c>
      <c r="F22" s="159">
        <f>SUM(F8:F21)</f>
        <v>4909</v>
      </c>
      <c r="G22" s="162">
        <f>F22/C22</f>
        <v>0.66780029927900963</v>
      </c>
      <c r="H22" s="160">
        <f>SUM(H8:H21)</f>
        <v>4593</v>
      </c>
      <c r="I22" s="160">
        <f>SUM(I8:I21)</f>
        <v>316</v>
      </c>
      <c r="J22" s="163">
        <f t="shared" si="3"/>
        <v>0.93562843756365854</v>
      </c>
      <c r="K22" s="164">
        <v>0.47</v>
      </c>
      <c r="L22" s="165">
        <f t="shared" ref="L22:Q22" si="5">SUM(L8:L21)</f>
        <v>94</v>
      </c>
      <c r="M22" s="160">
        <f t="shared" si="5"/>
        <v>4916</v>
      </c>
      <c r="N22" s="159">
        <f t="shared" si="5"/>
        <v>67</v>
      </c>
      <c r="O22" s="160">
        <f t="shared" si="5"/>
        <v>1137</v>
      </c>
      <c r="P22" s="166">
        <f t="shared" si="5"/>
        <v>33</v>
      </c>
      <c r="Q22" s="167">
        <f t="shared" si="5"/>
        <v>1026</v>
      </c>
    </row>
    <row r="23" spans="1:18" ht="18" thickTop="1" thickBot="1">
      <c r="A23" s="168" t="s">
        <v>172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</row>
    <row r="24" spans="1:18" ht="18" thickTop="1" thickBot="1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</row>
    <row r="25" spans="1:18" ht="18" thickTop="1" thickBot="1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</row>
    <row r="26" spans="1:18" ht="18" thickTop="1" thickBot="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</row>
    <row r="27" spans="1:18" ht="18" thickTop="1" thickBot="1">
      <c r="A27" s="169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</row>
    <row r="28" spans="1:18" ht="18" thickTop="1" thickBot="1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</row>
    <row r="29" spans="1:18" ht="84.95" customHeight="1" thickTop="1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</row>
  </sheetData>
  <mergeCells count="23">
    <mergeCell ref="F3:F4"/>
    <mergeCell ref="G3:G4"/>
    <mergeCell ref="H3:H4"/>
    <mergeCell ref="C3:C4"/>
    <mergeCell ref="D3:D4"/>
    <mergeCell ref="E3:E4"/>
    <mergeCell ref="A23:Q29"/>
    <mergeCell ref="L3:L4"/>
    <mergeCell ref="M3:M4"/>
    <mergeCell ref="N3:N4"/>
    <mergeCell ref="O3:P3"/>
    <mergeCell ref="Q3:Q4"/>
    <mergeCell ref="A5:A8"/>
    <mergeCell ref="I3:I4"/>
    <mergeCell ref="J3:J4"/>
    <mergeCell ref="K3:K4"/>
    <mergeCell ref="A1:Q1"/>
    <mergeCell ref="A2:A4"/>
    <mergeCell ref="B2:B4"/>
    <mergeCell ref="C2:E2"/>
    <mergeCell ref="F2:J2"/>
    <mergeCell ref="L2:M2"/>
    <mergeCell ref="N2:P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9"/>
  <sheetViews>
    <sheetView zoomScaleNormal="100" zoomScaleSheetLayoutView="120" workbookViewId="0">
      <selection sqref="A1:Q1"/>
    </sheetView>
  </sheetViews>
  <sheetFormatPr defaultColWidth="8.875" defaultRowHeight="14.25"/>
  <cols>
    <col min="1" max="1" width="15.125" style="16" customWidth="1"/>
    <col min="2" max="2" width="5.875" style="20" customWidth="1"/>
    <col min="3" max="3" width="5.125" style="20" customWidth="1"/>
    <col min="4" max="4" width="6.875" style="16" customWidth="1"/>
    <col min="5" max="6" width="6.5" style="16" customWidth="1"/>
    <col min="7" max="7" width="6" style="16" customWidth="1"/>
    <col min="8" max="8" width="6.5" style="16" customWidth="1"/>
    <col min="9" max="9" width="8.125" style="16" customWidth="1"/>
    <col min="10" max="10" width="5.5" style="16" customWidth="1"/>
    <col min="11" max="11" width="4.375" style="16" customWidth="1"/>
    <col min="12" max="12" width="4.5" style="16" customWidth="1"/>
    <col min="13" max="13" width="5.125" style="16" customWidth="1"/>
    <col min="14" max="14" width="4.875" style="16" customWidth="1"/>
    <col min="15" max="15" width="6.625" style="16" customWidth="1"/>
    <col min="16" max="16384" width="8.875" style="16"/>
  </cols>
  <sheetData>
    <row r="1" spans="1:18" ht="29.45" customHeight="1">
      <c r="A1" s="170" t="s">
        <v>195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93"/>
      <c r="Q1" s="193"/>
    </row>
    <row r="2" spans="1:18" ht="61.5" customHeight="1">
      <c r="A2" s="194" t="s">
        <v>196</v>
      </c>
      <c r="B2" s="172" t="s">
        <v>197</v>
      </c>
      <c r="C2" s="172"/>
      <c r="D2" s="172"/>
      <c r="E2" s="172" t="s">
        <v>198</v>
      </c>
      <c r="F2" s="172"/>
      <c r="G2" s="172"/>
      <c r="H2" s="172"/>
      <c r="I2" s="172"/>
      <c r="J2" s="172" t="s">
        <v>199</v>
      </c>
      <c r="K2" s="172"/>
      <c r="L2" s="173" t="s">
        <v>200</v>
      </c>
      <c r="M2" s="173"/>
      <c r="N2" s="173"/>
      <c r="O2" s="195" t="s">
        <v>201</v>
      </c>
      <c r="P2" s="193"/>
      <c r="Q2" s="193"/>
    </row>
    <row r="3" spans="1:18" ht="21" customHeight="1">
      <c r="A3" s="194"/>
      <c r="B3" s="196" t="s">
        <v>180</v>
      </c>
      <c r="C3" s="196" t="s">
        <v>181</v>
      </c>
      <c r="D3" s="196" t="s">
        <v>182</v>
      </c>
      <c r="E3" s="196" t="s">
        <v>183</v>
      </c>
      <c r="F3" s="197" t="s">
        <v>202</v>
      </c>
      <c r="G3" s="198" t="s">
        <v>185</v>
      </c>
      <c r="H3" s="198" t="s">
        <v>203</v>
      </c>
      <c r="I3" s="198" t="s">
        <v>187</v>
      </c>
      <c r="J3" s="199" t="s">
        <v>188</v>
      </c>
      <c r="K3" s="199" t="s">
        <v>189</v>
      </c>
      <c r="L3" s="199" t="s">
        <v>188</v>
      </c>
      <c r="M3" s="199" t="s">
        <v>190</v>
      </c>
      <c r="N3" s="199"/>
      <c r="O3" s="199" t="s">
        <v>204</v>
      </c>
      <c r="P3" s="193"/>
      <c r="Q3" s="193"/>
    </row>
    <row r="4" spans="1:18" ht="24" customHeight="1">
      <c r="A4" s="194"/>
      <c r="B4" s="196"/>
      <c r="C4" s="196"/>
      <c r="D4" s="196"/>
      <c r="E4" s="196"/>
      <c r="F4" s="197"/>
      <c r="G4" s="198"/>
      <c r="H4" s="198"/>
      <c r="I4" s="198"/>
      <c r="J4" s="199"/>
      <c r="K4" s="199"/>
      <c r="L4" s="199"/>
      <c r="M4" s="200" t="s">
        <v>192</v>
      </c>
      <c r="N4" s="200" t="s">
        <v>193</v>
      </c>
      <c r="O4" s="199"/>
      <c r="P4" s="193"/>
      <c r="Q4" s="193"/>
    </row>
    <row r="5" spans="1:18" ht="24" customHeight="1">
      <c r="A5" s="201" t="s">
        <v>205</v>
      </c>
      <c r="B5" s="202">
        <v>0</v>
      </c>
      <c r="C5" s="202">
        <v>0</v>
      </c>
      <c r="D5" s="202">
        <v>0</v>
      </c>
      <c r="E5" s="202">
        <v>0</v>
      </c>
      <c r="F5" s="202">
        <v>0</v>
      </c>
      <c r="G5" s="202">
        <v>0</v>
      </c>
      <c r="H5" s="202">
        <v>0</v>
      </c>
      <c r="I5" s="202">
        <v>0</v>
      </c>
      <c r="J5" s="202">
        <v>0</v>
      </c>
      <c r="K5" s="202">
        <v>0</v>
      </c>
      <c r="L5" s="202">
        <v>0</v>
      </c>
      <c r="M5" s="202">
        <v>0</v>
      </c>
      <c r="N5" s="202">
        <v>0</v>
      </c>
      <c r="O5" s="202">
        <v>0</v>
      </c>
      <c r="P5" s="193"/>
      <c r="Q5" s="193"/>
    </row>
    <row r="6" spans="1:18" s="40" customFormat="1" ht="26.1" customHeight="1">
      <c r="A6" s="179" t="s">
        <v>0</v>
      </c>
      <c r="B6" s="203">
        <v>4</v>
      </c>
      <c r="C6" s="203">
        <v>4</v>
      </c>
      <c r="D6" s="204">
        <f>C6/B6</f>
        <v>1</v>
      </c>
      <c r="E6" s="205">
        <v>4</v>
      </c>
      <c r="F6" s="204">
        <f>E6/B6</f>
        <v>1</v>
      </c>
      <c r="G6" s="205">
        <v>4</v>
      </c>
      <c r="H6" s="205">
        <f>E6-G6</f>
        <v>0</v>
      </c>
      <c r="I6" s="206">
        <f>G6/E6</f>
        <v>1</v>
      </c>
      <c r="J6" s="207">
        <v>0</v>
      </c>
      <c r="K6" s="207">
        <v>0</v>
      </c>
      <c r="L6" s="207">
        <v>0</v>
      </c>
      <c r="M6" s="207">
        <v>0</v>
      </c>
      <c r="N6" s="207">
        <v>0</v>
      </c>
      <c r="O6" s="207">
        <v>0</v>
      </c>
      <c r="P6" s="208"/>
      <c r="Q6" s="208"/>
      <c r="R6" s="41"/>
    </row>
    <row r="7" spans="1:18" s="40" customFormat="1" ht="26.1" customHeight="1">
      <c r="A7" s="179" t="s">
        <v>1</v>
      </c>
      <c r="B7" s="203">
        <v>3</v>
      </c>
      <c r="C7" s="203">
        <v>3</v>
      </c>
      <c r="D7" s="204">
        <f>C7/B7</f>
        <v>1</v>
      </c>
      <c r="E7" s="203">
        <v>3</v>
      </c>
      <c r="F7" s="204">
        <f>E7/B7</f>
        <v>1</v>
      </c>
      <c r="G7" s="188">
        <v>2</v>
      </c>
      <c r="H7" s="205">
        <v>1</v>
      </c>
      <c r="I7" s="206">
        <f>G7/E7</f>
        <v>0.66666666666666663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8"/>
      <c r="Q7" s="208"/>
    </row>
    <row r="8" spans="1:18" s="40" customFormat="1" ht="26.1" customHeight="1">
      <c r="A8" s="179" t="s">
        <v>2</v>
      </c>
      <c r="B8" s="203">
        <v>1</v>
      </c>
      <c r="C8" s="203">
        <v>1</v>
      </c>
      <c r="D8" s="204">
        <f>C8/B8</f>
        <v>1</v>
      </c>
      <c r="E8" s="205">
        <v>1</v>
      </c>
      <c r="F8" s="204">
        <f>E8/B8</f>
        <v>1</v>
      </c>
      <c r="G8" s="205">
        <v>1</v>
      </c>
      <c r="H8" s="205">
        <f>E8-G8</f>
        <v>0</v>
      </c>
      <c r="I8" s="206">
        <f>G8/E8</f>
        <v>1</v>
      </c>
      <c r="J8" s="207">
        <v>0</v>
      </c>
      <c r="K8" s="207">
        <v>0</v>
      </c>
      <c r="L8" s="207">
        <v>0</v>
      </c>
      <c r="M8" s="207">
        <v>0</v>
      </c>
      <c r="N8" s="207">
        <v>0</v>
      </c>
      <c r="O8" s="207">
        <v>0</v>
      </c>
      <c r="P8" s="208"/>
      <c r="Q8" s="208"/>
    </row>
    <row r="9" spans="1:18" s="40" customFormat="1" ht="26.1" customHeight="1">
      <c r="A9" s="179" t="s">
        <v>3</v>
      </c>
      <c r="B9" s="203">
        <v>4</v>
      </c>
      <c r="C9" s="203">
        <v>4</v>
      </c>
      <c r="D9" s="204">
        <f>C9/B9</f>
        <v>1</v>
      </c>
      <c r="E9" s="203">
        <v>4</v>
      </c>
      <c r="F9" s="204">
        <f>E9/B9</f>
        <v>1</v>
      </c>
      <c r="G9" s="188">
        <v>4</v>
      </c>
      <c r="H9" s="205">
        <f>E9-G9</f>
        <v>0</v>
      </c>
      <c r="I9" s="206">
        <f>G9/E9</f>
        <v>1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8"/>
      <c r="Q9" s="208"/>
    </row>
    <row r="10" spans="1:18" s="42" customFormat="1" ht="26.1" customHeight="1">
      <c r="A10" s="179" t="s">
        <v>4</v>
      </c>
      <c r="B10" s="205">
        <v>0</v>
      </c>
      <c r="C10" s="205">
        <v>0</v>
      </c>
      <c r="D10" s="204">
        <v>0</v>
      </c>
      <c r="E10" s="205">
        <v>0</v>
      </c>
      <c r="F10" s="204">
        <v>0</v>
      </c>
      <c r="G10" s="205">
        <v>0</v>
      </c>
      <c r="H10" s="205">
        <f>E10-G10</f>
        <v>0</v>
      </c>
      <c r="I10" s="206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9"/>
      <c r="Q10" s="209"/>
    </row>
    <row r="11" spans="1:18" s="42" customFormat="1" ht="26.1" customHeight="1">
      <c r="A11" s="179" t="s">
        <v>5</v>
      </c>
      <c r="B11" s="205">
        <v>0</v>
      </c>
      <c r="C11" s="205">
        <v>0</v>
      </c>
      <c r="D11" s="204">
        <v>0</v>
      </c>
      <c r="E11" s="205">
        <v>0</v>
      </c>
      <c r="F11" s="204">
        <v>0</v>
      </c>
      <c r="G11" s="205">
        <v>0</v>
      </c>
      <c r="H11" s="205">
        <f>E11-G11</f>
        <v>0</v>
      </c>
      <c r="I11" s="206">
        <v>0</v>
      </c>
      <c r="J11" s="207">
        <v>0</v>
      </c>
      <c r="K11" s="207">
        <v>0</v>
      </c>
      <c r="L11" s="207">
        <v>0</v>
      </c>
      <c r="M11" s="207">
        <v>0</v>
      </c>
      <c r="N11" s="207">
        <v>0</v>
      </c>
      <c r="O11" s="207">
        <v>0</v>
      </c>
      <c r="P11" s="209"/>
      <c r="Q11" s="209"/>
    </row>
    <row r="12" spans="1:18" s="42" customFormat="1" ht="26.1" customHeight="1">
      <c r="A12" s="179" t="s">
        <v>6</v>
      </c>
      <c r="B12" s="210">
        <v>1</v>
      </c>
      <c r="C12" s="210">
        <v>1</v>
      </c>
      <c r="D12" s="204">
        <f>C12/B12</f>
        <v>1</v>
      </c>
      <c r="E12" s="205">
        <v>0</v>
      </c>
      <c r="F12" s="204">
        <f>E12/B12</f>
        <v>0</v>
      </c>
      <c r="G12" s="205">
        <v>0</v>
      </c>
      <c r="H12" s="211">
        <v>0</v>
      </c>
      <c r="I12" s="212" t="s">
        <v>92</v>
      </c>
      <c r="J12" s="207">
        <v>0</v>
      </c>
      <c r="K12" s="207">
        <v>0</v>
      </c>
      <c r="L12" s="207">
        <v>0</v>
      </c>
      <c r="M12" s="207">
        <v>0</v>
      </c>
      <c r="N12" s="207">
        <v>0</v>
      </c>
      <c r="O12" s="207">
        <v>0</v>
      </c>
      <c r="P12" s="209"/>
      <c r="Q12" s="209"/>
    </row>
    <row r="13" spans="1:18" s="42" customFormat="1" ht="26.1" customHeight="1">
      <c r="A13" s="179" t="s">
        <v>7</v>
      </c>
      <c r="B13" s="203">
        <v>2</v>
      </c>
      <c r="C13" s="203">
        <v>2</v>
      </c>
      <c r="D13" s="204">
        <f>C13/B13</f>
        <v>1</v>
      </c>
      <c r="E13" s="203">
        <v>2</v>
      </c>
      <c r="F13" s="204">
        <f>E13/B13</f>
        <v>1</v>
      </c>
      <c r="G13" s="188">
        <v>2</v>
      </c>
      <c r="H13" s="205">
        <v>0</v>
      </c>
      <c r="I13" s="206">
        <f>G13/E13</f>
        <v>1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9"/>
      <c r="Q13" s="209"/>
    </row>
    <row r="14" spans="1:18" s="42" customFormat="1" ht="26.1" customHeight="1">
      <c r="A14" s="179" t="s">
        <v>8</v>
      </c>
      <c r="B14" s="205">
        <v>1</v>
      </c>
      <c r="C14" s="205">
        <v>1</v>
      </c>
      <c r="D14" s="204">
        <f>C14/B14</f>
        <v>1</v>
      </c>
      <c r="E14" s="205">
        <v>1</v>
      </c>
      <c r="F14" s="204">
        <f>E14/B14</f>
        <v>1</v>
      </c>
      <c r="G14" s="205">
        <v>1</v>
      </c>
      <c r="H14" s="205">
        <f>E14-G14</f>
        <v>0</v>
      </c>
      <c r="I14" s="206">
        <f>G14/E14</f>
        <v>1</v>
      </c>
      <c r="J14" s="207">
        <v>0</v>
      </c>
      <c r="K14" s="207">
        <v>0</v>
      </c>
      <c r="L14" s="207">
        <v>0</v>
      </c>
      <c r="M14" s="207">
        <v>0</v>
      </c>
      <c r="N14" s="207">
        <v>0</v>
      </c>
      <c r="O14" s="207">
        <v>0</v>
      </c>
      <c r="P14" s="209"/>
      <c r="Q14" s="209"/>
    </row>
    <row r="15" spans="1:18" s="42" customFormat="1" ht="26.1" customHeight="1">
      <c r="A15" s="179" t="s">
        <v>22</v>
      </c>
      <c r="B15" s="203">
        <v>3</v>
      </c>
      <c r="C15" s="203">
        <v>3</v>
      </c>
      <c r="D15" s="204">
        <f>C15/B15</f>
        <v>1</v>
      </c>
      <c r="E15" s="203">
        <v>3</v>
      </c>
      <c r="F15" s="204">
        <f>E15/B15</f>
        <v>1</v>
      </c>
      <c r="G15" s="188">
        <v>3</v>
      </c>
      <c r="H15" s="205">
        <v>0</v>
      </c>
      <c r="I15" s="206">
        <f>G15/E15</f>
        <v>1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9"/>
      <c r="Q15" s="209"/>
    </row>
    <row r="16" spans="1:18" s="40" customFormat="1" ht="26.1" customHeight="1">
      <c r="A16" s="179" t="s">
        <v>9</v>
      </c>
      <c r="B16" s="205">
        <v>0</v>
      </c>
      <c r="C16" s="205">
        <v>0</v>
      </c>
      <c r="D16" s="204">
        <v>0</v>
      </c>
      <c r="E16" s="205">
        <v>0</v>
      </c>
      <c r="F16" s="204">
        <v>0</v>
      </c>
      <c r="G16" s="205">
        <v>0</v>
      </c>
      <c r="H16" s="205">
        <f>E16-G16</f>
        <v>0</v>
      </c>
      <c r="I16" s="206">
        <v>0</v>
      </c>
      <c r="J16" s="207">
        <v>0</v>
      </c>
      <c r="K16" s="207">
        <v>0</v>
      </c>
      <c r="L16" s="207">
        <v>0</v>
      </c>
      <c r="M16" s="207">
        <v>0</v>
      </c>
      <c r="N16" s="207">
        <v>0</v>
      </c>
      <c r="O16" s="207">
        <v>0</v>
      </c>
      <c r="P16" s="208"/>
      <c r="Q16" s="208"/>
    </row>
    <row r="17" spans="1:22" s="40" customFormat="1" ht="26.1" customHeight="1">
      <c r="A17" s="179" t="s">
        <v>10</v>
      </c>
      <c r="B17" s="203">
        <v>1</v>
      </c>
      <c r="C17" s="203">
        <v>1</v>
      </c>
      <c r="D17" s="204">
        <f>C17/B17</f>
        <v>1</v>
      </c>
      <c r="E17" s="203">
        <v>1</v>
      </c>
      <c r="F17" s="204">
        <f>E17/B17</f>
        <v>1</v>
      </c>
      <c r="G17" s="188">
        <v>1</v>
      </c>
      <c r="H17" s="205">
        <v>0</v>
      </c>
      <c r="I17" s="206">
        <f>G17/E17</f>
        <v>1</v>
      </c>
      <c r="J17" s="207">
        <v>0</v>
      </c>
      <c r="K17" s="207">
        <v>0</v>
      </c>
      <c r="L17" s="207">
        <v>0</v>
      </c>
      <c r="M17" s="207">
        <v>0</v>
      </c>
      <c r="N17" s="207">
        <v>0</v>
      </c>
      <c r="O17" s="207">
        <v>0</v>
      </c>
      <c r="P17" s="208"/>
      <c r="Q17" s="208"/>
    </row>
    <row r="18" spans="1:22" ht="26.1" customHeight="1">
      <c r="A18" s="201" t="s">
        <v>11</v>
      </c>
      <c r="B18" s="213">
        <v>0</v>
      </c>
      <c r="C18" s="213">
        <v>0</v>
      </c>
      <c r="D18" s="214">
        <v>0</v>
      </c>
      <c r="E18" s="213">
        <v>0</v>
      </c>
      <c r="F18" s="214">
        <v>0</v>
      </c>
      <c r="G18" s="213">
        <f t="shared" ref="G18:H27" si="0">D18-F18</f>
        <v>0</v>
      </c>
      <c r="H18" s="213">
        <f t="shared" si="0"/>
        <v>0</v>
      </c>
      <c r="I18" s="215">
        <v>0</v>
      </c>
      <c r="J18" s="202">
        <v>0</v>
      </c>
      <c r="K18" s="202">
        <v>0</v>
      </c>
      <c r="L18" s="202">
        <v>0</v>
      </c>
      <c r="M18" s="202">
        <v>0</v>
      </c>
      <c r="N18" s="202">
        <v>0</v>
      </c>
      <c r="O18" s="202">
        <v>0</v>
      </c>
      <c r="P18" s="193"/>
      <c r="Q18" s="193"/>
    </row>
    <row r="19" spans="1:22" ht="26.1" customHeight="1">
      <c r="A19" s="201" t="s">
        <v>12</v>
      </c>
      <c r="B19" s="213">
        <v>0</v>
      </c>
      <c r="C19" s="213">
        <v>0</v>
      </c>
      <c r="D19" s="216">
        <v>0</v>
      </c>
      <c r="E19" s="213">
        <v>0</v>
      </c>
      <c r="F19" s="214">
        <v>0</v>
      </c>
      <c r="G19" s="213">
        <f t="shared" si="0"/>
        <v>0</v>
      </c>
      <c r="H19" s="213">
        <f t="shared" si="0"/>
        <v>0</v>
      </c>
      <c r="I19" s="215">
        <v>0</v>
      </c>
      <c r="J19" s="202">
        <v>0</v>
      </c>
      <c r="K19" s="202">
        <v>0</v>
      </c>
      <c r="L19" s="202">
        <v>0</v>
      </c>
      <c r="M19" s="202">
        <v>0</v>
      </c>
      <c r="N19" s="202">
        <v>0</v>
      </c>
      <c r="O19" s="202">
        <v>0</v>
      </c>
      <c r="P19" s="193"/>
      <c r="Q19" s="193"/>
    </row>
    <row r="20" spans="1:22" ht="26.1" customHeight="1">
      <c r="A20" s="201" t="s">
        <v>13</v>
      </c>
      <c r="B20" s="213">
        <v>0</v>
      </c>
      <c r="C20" s="213">
        <v>0</v>
      </c>
      <c r="D20" s="216">
        <v>0</v>
      </c>
      <c r="E20" s="213">
        <v>0</v>
      </c>
      <c r="F20" s="214">
        <v>0</v>
      </c>
      <c r="G20" s="213">
        <f t="shared" si="0"/>
        <v>0</v>
      </c>
      <c r="H20" s="213">
        <f t="shared" si="0"/>
        <v>0</v>
      </c>
      <c r="I20" s="215">
        <v>0</v>
      </c>
      <c r="J20" s="202">
        <v>0</v>
      </c>
      <c r="K20" s="202">
        <v>0</v>
      </c>
      <c r="L20" s="202">
        <v>0</v>
      </c>
      <c r="M20" s="202">
        <v>0</v>
      </c>
      <c r="N20" s="202">
        <v>0</v>
      </c>
      <c r="O20" s="202">
        <v>0</v>
      </c>
      <c r="P20" s="193"/>
      <c r="Q20" s="193"/>
    </row>
    <row r="21" spans="1:22" ht="26.1" customHeight="1">
      <c r="A21" s="201" t="s">
        <v>14</v>
      </c>
      <c r="B21" s="213">
        <v>0</v>
      </c>
      <c r="C21" s="213">
        <v>0</v>
      </c>
      <c r="D21" s="216">
        <v>0</v>
      </c>
      <c r="E21" s="213">
        <v>0</v>
      </c>
      <c r="F21" s="214">
        <v>0</v>
      </c>
      <c r="G21" s="213">
        <f t="shared" si="0"/>
        <v>0</v>
      </c>
      <c r="H21" s="213">
        <f t="shared" si="0"/>
        <v>0</v>
      </c>
      <c r="I21" s="215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202">
        <v>0</v>
      </c>
      <c r="P21" s="193"/>
      <c r="Q21" s="193"/>
    </row>
    <row r="22" spans="1:22" ht="26.1" customHeight="1">
      <c r="A22" s="201" t="s">
        <v>15</v>
      </c>
      <c r="B22" s="213">
        <v>0</v>
      </c>
      <c r="C22" s="213">
        <v>0</v>
      </c>
      <c r="D22" s="216">
        <v>0</v>
      </c>
      <c r="E22" s="213">
        <v>0</v>
      </c>
      <c r="F22" s="214">
        <v>0</v>
      </c>
      <c r="G22" s="213">
        <f t="shared" si="0"/>
        <v>0</v>
      </c>
      <c r="H22" s="213">
        <f t="shared" si="0"/>
        <v>0</v>
      </c>
      <c r="I22" s="215">
        <v>0</v>
      </c>
      <c r="J22" s="202">
        <v>0</v>
      </c>
      <c r="K22" s="202">
        <v>0</v>
      </c>
      <c r="L22" s="202">
        <v>0</v>
      </c>
      <c r="M22" s="202">
        <v>0</v>
      </c>
      <c r="N22" s="202">
        <v>0</v>
      </c>
      <c r="O22" s="202">
        <v>0</v>
      </c>
      <c r="P22" s="193"/>
      <c r="Q22" s="193"/>
    </row>
    <row r="23" spans="1:22" ht="26.1" customHeight="1">
      <c r="A23" s="201" t="s">
        <v>16</v>
      </c>
      <c r="B23" s="213">
        <v>0</v>
      </c>
      <c r="C23" s="213">
        <v>0</v>
      </c>
      <c r="D23" s="216">
        <v>0</v>
      </c>
      <c r="E23" s="213">
        <v>0</v>
      </c>
      <c r="F23" s="214">
        <v>0</v>
      </c>
      <c r="G23" s="213">
        <f t="shared" si="0"/>
        <v>0</v>
      </c>
      <c r="H23" s="213">
        <f t="shared" si="0"/>
        <v>0</v>
      </c>
      <c r="I23" s="215">
        <v>0</v>
      </c>
      <c r="J23" s="202">
        <v>0</v>
      </c>
      <c r="K23" s="202">
        <v>0</v>
      </c>
      <c r="L23" s="202">
        <v>0</v>
      </c>
      <c r="M23" s="202">
        <v>0</v>
      </c>
      <c r="N23" s="202">
        <v>0</v>
      </c>
      <c r="O23" s="202">
        <v>0</v>
      </c>
      <c r="P23" s="193"/>
      <c r="Q23" s="193"/>
    </row>
    <row r="24" spans="1:22" ht="26.1" customHeight="1">
      <c r="A24" s="201" t="s">
        <v>17</v>
      </c>
      <c r="B24" s="213">
        <v>0</v>
      </c>
      <c r="C24" s="213">
        <v>0</v>
      </c>
      <c r="D24" s="216">
        <v>0</v>
      </c>
      <c r="E24" s="213">
        <v>0</v>
      </c>
      <c r="F24" s="214">
        <v>0</v>
      </c>
      <c r="G24" s="213">
        <f t="shared" si="0"/>
        <v>0</v>
      </c>
      <c r="H24" s="213">
        <f t="shared" si="0"/>
        <v>0</v>
      </c>
      <c r="I24" s="215">
        <v>0</v>
      </c>
      <c r="J24" s="202">
        <v>0</v>
      </c>
      <c r="K24" s="202">
        <v>0</v>
      </c>
      <c r="L24" s="202">
        <v>0</v>
      </c>
      <c r="M24" s="202">
        <v>0</v>
      </c>
      <c r="N24" s="202">
        <v>0</v>
      </c>
      <c r="O24" s="202">
        <v>0</v>
      </c>
      <c r="P24" s="193"/>
      <c r="Q24" s="193"/>
    </row>
    <row r="25" spans="1:22" ht="26.1" customHeight="1">
      <c r="A25" s="201" t="s">
        <v>18</v>
      </c>
      <c r="B25" s="213">
        <v>0</v>
      </c>
      <c r="C25" s="213">
        <v>0</v>
      </c>
      <c r="D25" s="216">
        <v>0</v>
      </c>
      <c r="E25" s="213">
        <v>0</v>
      </c>
      <c r="F25" s="214">
        <v>0</v>
      </c>
      <c r="G25" s="213">
        <f t="shared" si="0"/>
        <v>0</v>
      </c>
      <c r="H25" s="213">
        <f t="shared" si="0"/>
        <v>0</v>
      </c>
      <c r="I25" s="215">
        <v>0</v>
      </c>
      <c r="J25" s="202">
        <v>0</v>
      </c>
      <c r="K25" s="202">
        <v>0</v>
      </c>
      <c r="L25" s="202">
        <v>0</v>
      </c>
      <c r="M25" s="202">
        <v>0</v>
      </c>
      <c r="N25" s="202">
        <v>0</v>
      </c>
      <c r="O25" s="202">
        <v>0</v>
      </c>
      <c r="P25" s="193"/>
      <c r="Q25" s="193"/>
    </row>
    <row r="26" spans="1:22" ht="26.1" customHeight="1">
      <c r="A26" s="201" t="s">
        <v>19</v>
      </c>
      <c r="B26" s="213">
        <v>0</v>
      </c>
      <c r="C26" s="213">
        <v>0</v>
      </c>
      <c r="D26" s="216">
        <v>0</v>
      </c>
      <c r="E26" s="213">
        <v>0</v>
      </c>
      <c r="F26" s="214">
        <v>0</v>
      </c>
      <c r="G26" s="213">
        <f t="shared" si="0"/>
        <v>0</v>
      </c>
      <c r="H26" s="213">
        <f t="shared" si="0"/>
        <v>0</v>
      </c>
      <c r="I26" s="215">
        <v>0</v>
      </c>
      <c r="J26" s="202">
        <v>0</v>
      </c>
      <c r="K26" s="202">
        <v>0</v>
      </c>
      <c r="L26" s="202">
        <v>0</v>
      </c>
      <c r="M26" s="202">
        <v>0</v>
      </c>
      <c r="N26" s="202">
        <v>0</v>
      </c>
      <c r="O26" s="202">
        <v>0</v>
      </c>
      <c r="P26" s="193"/>
      <c r="Q26" s="193"/>
    </row>
    <row r="27" spans="1:22" ht="26.1" customHeight="1">
      <c r="A27" s="201" t="s">
        <v>20</v>
      </c>
      <c r="B27" s="213">
        <v>0</v>
      </c>
      <c r="C27" s="213">
        <v>0</v>
      </c>
      <c r="D27" s="216">
        <v>0</v>
      </c>
      <c r="E27" s="213">
        <v>0</v>
      </c>
      <c r="F27" s="214">
        <v>0</v>
      </c>
      <c r="G27" s="213">
        <f t="shared" si="0"/>
        <v>0</v>
      </c>
      <c r="H27" s="213">
        <f t="shared" si="0"/>
        <v>0</v>
      </c>
      <c r="I27" s="215">
        <v>0</v>
      </c>
      <c r="J27" s="202">
        <v>0</v>
      </c>
      <c r="K27" s="202">
        <v>0</v>
      </c>
      <c r="L27" s="202">
        <v>0</v>
      </c>
      <c r="M27" s="202">
        <v>0</v>
      </c>
      <c r="N27" s="202">
        <v>0</v>
      </c>
      <c r="O27" s="202">
        <v>0</v>
      </c>
      <c r="P27" s="193"/>
      <c r="Q27" s="193"/>
    </row>
    <row r="28" spans="1:22" ht="26.1" customHeight="1">
      <c r="A28" s="217" t="s">
        <v>206</v>
      </c>
      <c r="B28" s="218">
        <f>SUM(B6:B27)</f>
        <v>20</v>
      </c>
      <c r="C28" s="219">
        <f>SUM(C6:C27)</f>
        <v>20</v>
      </c>
      <c r="D28" s="216">
        <f>C28/B28</f>
        <v>1</v>
      </c>
      <c r="E28" s="219">
        <f>SUM(E6:E27)</f>
        <v>19</v>
      </c>
      <c r="F28" s="220">
        <f>E28/B28</f>
        <v>0.95</v>
      </c>
      <c r="G28" s="219">
        <f>SUM(G6:G27)</f>
        <v>18</v>
      </c>
      <c r="H28" s="213">
        <f>E28-G28</f>
        <v>1</v>
      </c>
      <c r="I28" s="221">
        <f>G28/E28</f>
        <v>0.94736842105263153</v>
      </c>
      <c r="J28" s="202">
        <f t="shared" ref="J28:O28" si="1">SUM(J6:J27)</f>
        <v>0</v>
      </c>
      <c r="K28" s="202">
        <f t="shared" si="1"/>
        <v>0</v>
      </c>
      <c r="L28" s="202">
        <f t="shared" si="1"/>
        <v>0</v>
      </c>
      <c r="M28" s="202">
        <f t="shared" si="1"/>
        <v>0</v>
      </c>
      <c r="N28" s="202">
        <f t="shared" si="1"/>
        <v>0</v>
      </c>
      <c r="O28" s="202">
        <f t="shared" si="1"/>
        <v>0</v>
      </c>
      <c r="P28" s="222"/>
      <c r="Q28" s="223"/>
      <c r="R28" s="14"/>
      <c r="S28" s="14"/>
      <c r="T28" s="14"/>
      <c r="U28" s="14"/>
      <c r="V28" s="17"/>
    </row>
    <row r="29" spans="1:22" ht="150.94999999999999" customHeight="1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5"/>
      <c r="P29" s="225"/>
      <c r="Q29" s="225"/>
      <c r="R29" s="18"/>
      <c r="S29" s="18"/>
      <c r="T29" s="18"/>
      <c r="U29" s="18"/>
      <c r="V29" s="19"/>
    </row>
  </sheetData>
  <mergeCells count="20">
    <mergeCell ref="H3:H4"/>
    <mergeCell ref="I3:I4"/>
    <mergeCell ref="J3:J4"/>
    <mergeCell ref="A2:A4"/>
    <mergeCell ref="B3:B4"/>
    <mergeCell ref="C3:C4"/>
    <mergeCell ref="D3:D4"/>
    <mergeCell ref="E3:E4"/>
    <mergeCell ref="G3:G4"/>
    <mergeCell ref="F3:F4"/>
    <mergeCell ref="A1:O1"/>
    <mergeCell ref="A29:N29"/>
    <mergeCell ref="B2:D2"/>
    <mergeCell ref="E2:I2"/>
    <mergeCell ref="J2:K2"/>
    <mergeCell ref="L2:N2"/>
    <mergeCell ref="K3:K4"/>
    <mergeCell ref="L3:L4"/>
    <mergeCell ref="O3:O4"/>
    <mergeCell ref="M3:N3"/>
  </mergeCells>
  <phoneticPr fontId="3" type="noConversion"/>
  <pageMargins left="0.25" right="0.25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9"/>
  <sheetViews>
    <sheetView zoomScaleNormal="100" zoomScaleSheetLayoutView="120" workbookViewId="0">
      <selection sqref="A1:Q1"/>
    </sheetView>
  </sheetViews>
  <sheetFormatPr defaultColWidth="8.875" defaultRowHeight="14.25"/>
  <cols>
    <col min="1" max="1" width="11.125" style="24" customWidth="1"/>
    <col min="2" max="2" width="5.125" style="24" customWidth="1"/>
    <col min="3" max="3" width="4.875" style="24" customWidth="1"/>
    <col min="4" max="4" width="9.125" style="24" customWidth="1"/>
    <col min="5" max="5" width="4.625" style="24" customWidth="1"/>
    <col min="6" max="6" width="7.125" style="24" customWidth="1"/>
    <col min="7" max="7" width="5.5" style="24" customWidth="1"/>
    <col min="8" max="8" width="5" style="24" customWidth="1"/>
    <col min="9" max="9" width="6.5" style="24" customWidth="1"/>
    <col min="10" max="10" width="4.875" style="24" customWidth="1"/>
    <col min="11" max="11" width="5.875" style="24" customWidth="1"/>
    <col min="12" max="14" width="5.25" style="24" customWidth="1"/>
    <col min="15" max="15" width="5.125" style="24" customWidth="1"/>
    <col min="16" max="16384" width="8.875" style="24"/>
  </cols>
  <sheetData>
    <row r="1" spans="1:17" ht="29.1" customHeight="1">
      <c r="A1" s="170" t="s">
        <v>173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1"/>
      <c r="Q1" s="171"/>
    </row>
    <row r="2" spans="1:17" ht="63" customHeight="1">
      <c r="A2" s="172" t="s">
        <v>174</v>
      </c>
      <c r="B2" s="172" t="s">
        <v>175</v>
      </c>
      <c r="C2" s="172"/>
      <c r="D2" s="172"/>
      <c r="E2" s="172" t="s">
        <v>176</v>
      </c>
      <c r="F2" s="172"/>
      <c r="G2" s="172"/>
      <c r="H2" s="172"/>
      <c r="I2" s="172"/>
      <c r="J2" s="172" t="s">
        <v>177</v>
      </c>
      <c r="K2" s="172"/>
      <c r="L2" s="173" t="s">
        <v>178</v>
      </c>
      <c r="M2" s="173"/>
      <c r="N2" s="173"/>
      <c r="O2" s="174" t="s">
        <v>179</v>
      </c>
      <c r="P2" s="171"/>
      <c r="Q2" s="171"/>
    </row>
    <row r="3" spans="1:17" ht="23.45" customHeight="1">
      <c r="A3" s="172"/>
      <c r="B3" s="175" t="s">
        <v>180</v>
      </c>
      <c r="C3" s="175" t="s">
        <v>181</v>
      </c>
      <c r="D3" s="175" t="s">
        <v>182</v>
      </c>
      <c r="E3" s="175" t="s">
        <v>183</v>
      </c>
      <c r="F3" s="173" t="s">
        <v>184</v>
      </c>
      <c r="G3" s="176" t="s">
        <v>185</v>
      </c>
      <c r="H3" s="176" t="s">
        <v>186</v>
      </c>
      <c r="I3" s="176" t="s">
        <v>187</v>
      </c>
      <c r="J3" s="177" t="s">
        <v>188</v>
      </c>
      <c r="K3" s="177" t="s">
        <v>189</v>
      </c>
      <c r="L3" s="177" t="s">
        <v>188</v>
      </c>
      <c r="M3" s="177" t="s">
        <v>190</v>
      </c>
      <c r="N3" s="177"/>
      <c r="O3" s="177" t="s">
        <v>191</v>
      </c>
      <c r="P3" s="171"/>
      <c r="Q3" s="171"/>
    </row>
    <row r="4" spans="1:17" ht="36.6" customHeight="1">
      <c r="A4" s="172"/>
      <c r="B4" s="175"/>
      <c r="C4" s="175"/>
      <c r="D4" s="175"/>
      <c r="E4" s="175"/>
      <c r="F4" s="173"/>
      <c r="G4" s="176"/>
      <c r="H4" s="176"/>
      <c r="I4" s="176"/>
      <c r="J4" s="177"/>
      <c r="K4" s="177"/>
      <c r="L4" s="177"/>
      <c r="M4" s="178" t="s">
        <v>192</v>
      </c>
      <c r="N4" s="178" t="s">
        <v>193</v>
      </c>
      <c r="O4" s="177"/>
      <c r="P4" s="171"/>
      <c r="Q4" s="171"/>
    </row>
    <row r="5" spans="1:17" ht="24.6" customHeight="1">
      <c r="A5" s="179" t="s">
        <v>194</v>
      </c>
      <c r="B5" s="180">
        <v>2</v>
      </c>
      <c r="C5" s="180">
        <v>2</v>
      </c>
      <c r="D5" s="181">
        <f>C5/B5</f>
        <v>1</v>
      </c>
      <c r="E5" s="182">
        <v>2</v>
      </c>
      <c r="F5" s="183">
        <f>E5/B5</f>
        <v>1</v>
      </c>
      <c r="G5" s="182">
        <v>2</v>
      </c>
      <c r="H5" s="184">
        <v>0</v>
      </c>
      <c r="I5" s="185">
        <f>G5/E5</f>
        <v>1</v>
      </c>
      <c r="J5" s="186">
        <v>4</v>
      </c>
      <c r="K5" s="186">
        <v>265</v>
      </c>
      <c r="L5" s="187">
        <v>0</v>
      </c>
      <c r="M5" s="187">
        <v>0</v>
      </c>
      <c r="N5" s="187">
        <v>0</v>
      </c>
      <c r="O5" s="188">
        <v>1</v>
      </c>
      <c r="P5" s="171"/>
      <c r="Q5" s="171"/>
    </row>
    <row r="6" spans="1:17" ht="24.6" customHeight="1">
      <c r="A6" s="179" t="s">
        <v>0</v>
      </c>
      <c r="B6" s="187">
        <v>0</v>
      </c>
      <c r="C6" s="187">
        <v>0</v>
      </c>
      <c r="D6" s="181">
        <v>0</v>
      </c>
      <c r="E6" s="187">
        <v>0</v>
      </c>
      <c r="F6" s="183">
        <v>0</v>
      </c>
      <c r="G6" s="187">
        <v>0</v>
      </c>
      <c r="H6" s="187">
        <v>0</v>
      </c>
      <c r="I6" s="185">
        <v>0</v>
      </c>
      <c r="J6" s="186">
        <v>3</v>
      </c>
      <c r="K6" s="186">
        <v>206</v>
      </c>
      <c r="L6" s="187">
        <v>0</v>
      </c>
      <c r="M6" s="187">
        <v>0</v>
      </c>
      <c r="N6" s="187">
        <v>0</v>
      </c>
      <c r="O6" s="187">
        <v>0</v>
      </c>
      <c r="P6" s="171"/>
      <c r="Q6" s="171"/>
    </row>
    <row r="7" spans="1:17" ht="24.6" customHeight="1">
      <c r="A7" s="179" t="s">
        <v>1</v>
      </c>
      <c r="B7" s="182">
        <v>3</v>
      </c>
      <c r="C7" s="182">
        <v>3</v>
      </c>
      <c r="D7" s="181">
        <f t="shared" ref="D7:D26" si="0">C7/B7</f>
        <v>1</v>
      </c>
      <c r="E7" s="182">
        <v>3</v>
      </c>
      <c r="F7" s="183">
        <f t="shared" ref="F7:F28" si="1">E7/B7</f>
        <v>1</v>
      </c>
      <c r="G7" s="182">
        <v>3</v>
      </c>
      <c r="H7" s="187">
        <v>0</v>
      </c>
      <c r="I7" s="185">
        <f t="shared" ref="I7:I15" si="2">G7/E7</f>
        <v>1</v>
      </c>
      <c r="J7" s="186">
        <v>2</v>
      </c>
      <c r="K7" s="186">
        <v>86</v>
      </c>
      <c r="L7" s="187">
        <v>0</v>
      </c>
      <c r="M7" s="187">
        <v>0</v>
      </c>
      <c r="N7" s="187">
        <v>0</v>
      </c>
      <c r="O7" s="187">
        <v>0</v>
      </c>
      <c r="P7" s="171"/>
      <c r="Q7" s="171"/>
    </row>
    <row r="8" spans="1:17" ht="24.6" customHeight="1">
      <c r="A8" s="179" t="s">
        <v>2</v>
      </c>
      <c r="B8" s="182">
        <v>6</v>
      </c>
      <c r="C8" s="182">
        <v>6</v>
      </c>
      <c r="D8" s="181">
        <f t="shared" si="0"/>
        <v>1</v>
      </c>
      <c r="E8" s="182">
        <v>6</v>
      </c>
      <c r="F8" s="183">
        <f t="shared" si="1"/>
        <v>1</v>
      </c>
      <c r="G8" s="182">
        <v>6</v>
      </c>
      <c r="H8" s="187">
        <v>0</v>
      </c>
      <c r="I8" s="185">
        <f t="shared" si="2"/>
        <v>1</v>
      </c>
      <c r="J8" s="186">
        <v>2</v>
      </c>
      <c r="K8" s="186">
        <v>87</v>
      </c>
      <c r="L8" s="187">
        <v>0</v>
      </c>
      <c r="M8" s="187">
        <v>0</v>
      </c>
      <c r="N8" s="187">
        <v>0</v>
      </c>
      <c r="O8" s="187">
        <v>0</v>
      </c>
      <c r="P8" s="171"/>
      <c r="Q8" s="171"/>
    </row>
    <row r="9" spans="1:17" ht="24.6" customHeight="1">
      <c r="A9" s="179" t="s">
        <v>3</v>
      </c>
      <c r="B9" s="182">
        <v>1</v>
      </c>
      <c r="C9" s="182">
        <v>1</v>
      </c>
      <c r="D9" s="181">
        <f t="shared" si="0"/>
        <v>1</v>
      </c>
      <c r="E9" s="182">
        <v>1</v>
      </c>
      <c r="F9" s="183">
        <f t="shared" si="1"/>
        <v>1</v>
      </c>
      <c r="G9" s="182">
        <v>1</v>
      </c>
      <c r="H9" s="187">
        <v>0</v>
      </c>
      <c r="I9" s="185">
        <f t="shared" si="2"/>
        <v>1</v>
      </c>
      <c r="J9" s="186">
        <v>2</v>
      </c>
      <c r="K9" s="186">
        <v>127</v>
      </c>
      <c r="L9" s="187">
        <v>0</v>
      </c>
      <c r="M9" s="187">
        <v>0</v>
      </c>
      <c r="N9" s="187">
        <v>0</v>
      </c>
      <c r="O9" s="187">
        <v>0</v>
      </c>
      <c r="P9" s="171"/>
      <c r="Q9" s="171"/>
    </row>
    <row r="10" spans="1:17" ht="24.6" customHeight="1">
      <c r="A10" s="179" t="s">
        <v>4</v>
      </c>
      <c r="B10" s="182">
        <v>2</v>
      </c>
      <c r="C10" s="182">
        <v>2</v>
      </c>
      <c r="D10" s="181">
        <f t="shared" si="0"/>
        <v>1</v>
      </c>
      <c r="E10" s="182">
        <v>2</v>
      </c>
      <c r="F10" s="183">
        <f t="shared" si="1"/>
        <v>1</v>
      </c>
      <c r="G10" s="182">
        <v>2</v>
      </c>
      <c r="H10" s="187">
        <v>0</v>
      </c>
      <c r="I10" s="185">
        <f t="shared" si="2"/>
        <v>1</v>
      </c>
      <c r="J10" s="186">
        <v>2</v>
      </c>
      <c r="K10" s="186">
        <v>80</v>
      </c>
      <c r="L10" s="187">
        <v>0</v>
      </c>
      <c r="M10" s="187">
        <v>0</v>
      </c>
      <c r="N10" s="187">
        <v>0</v>
      </c>
      <c r="O10" s="187">
        <v>0</v>
      </c>
      <c r="P10" s="171"/>
      <c r="Q10" s="171"/>
    </row>
    <row r="11" spans="1:17" ht="24.6" customHeight="1">
      <c r="A11" s="179" t="s">
        <v>5</v>
      </c>
      <c r="B11" s="182">
        <v>1</v>
      </c>
      <c r="C11" s="182">
        <v>1</v>
      </c>
      <c r="D11" s="181">
        <f t="shared" si="0"/>
        <v>1</v>
      </c>
      <c r="E11" s="182">
        <v>1</v>
      </c>
      <c r="F11" s="183">
        <f t="shared" si="1"/>
        <v>1</v>
      </c>
      <c r="G11" s="182">
        <v>1</v>
      </c>
      <c r="H11" s="187">
        <v>0</v>
      </c>
      <c r="I11" s="185">
        <f t="shared" si="2"/>
        <v>1</v>
      </c>
      <c r="J11" s="186">
        <v>2</v>
      </c>
      <c r="K11" s="186">
        <v>132</v>
      </c>
      <c r="L11" s="187">
        <v>0</v>
      </c>
      <c r="M11" s="187">
        <v>0</v>
      </c>
      <c r="N11" s="187">
        <v>0</v>
      </c>
      <c r="O11" s="187">
        <v>0</v>
      </c>
      <c r="P11" s="171"/>
      <c r="Q11" s="171"/>
    </row>
    <row r="12" spans="1:17" ht="24.6" customHeight="1">
      <c r="A12" s="179" t="s">
        <v>6</v>
      </c>
      <c r="B12" s="182">
        <v>1</v>
      </c>
      <c r="C12" s="182">
        <v>1</v>
      </c>
      <c r="D12" s="181">
        <f t="shared" si="0"/>
        <v>1</v>
      </c>
      <c r="E12" s="182">
        <v>1</v>
      </c>
      <c r="F12" s="183">
        <f t="shared" si="1"/>
        <v>1</v>
      </c>
      <c r="G12" s="182">
        <v>1</v>
      </c>
      <c r="H12" s="187">
        <v>0</v>
      </c>
      <c r="I12" s="185">
        <f t="shared" si="2"/>
        <v>1</v>
      </c>
      <c r="J12" s="187">
        <v>0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71"/>
      <c r="Q12" s="171"/>
    </row>
    <row r="13" spans="1:17" ht="24.6" customHeight="1">
      <c r="A13" s="179" t="s">
        <v>7</v>
      </c>
      <c r="B13" s="182">
        <v>4</v>
      </c>
      <c r="C13" s="182">
        <v>4</v>
      </c>
      <c r="D13" s="181">
        <f t="shared" si="0"/>
        <v>1</v>
      </c>
      <c r="E13" s="182">
        <v>4</v>
      </c>
      <c r="F13" s="183">
        <f t="shared" si="1"/>
        <v>1</v>
      </c>
      <c r="G13" s="182">
        <v>4</v>
      </c>
      <c r="H13" s="187">
        <v>0</v>
      </c>
      <c r="I13" s="185">
        <f t="shared" si="2"/>
        <v>1</v>
      </c>
      <c r="J13" s="189">
        <v>1</v>
      </c>
      <c r="K13" s="189">
        <v>26</v>
      </c>
      <c r="L13" s="187">
        <v>0</v>
      </c>
      <c r="M13" s="187">
        <v>0</v>
      </c>
      <c r="N13" s="187">
        <v>0</v>
      </c>
      <c r="O13" s="189">
        <v>1</v>
      </c>
      <c r="P13" s="171"/>
      <c r="Q13" s="171"/>
    </row>
    <row r="14" spans="1:17" ht="24.6" customHeight="1">
      <c r="A14" s="179" t="s">
        <v>8</v>
      </c>
      <c r="B14" s="187">
        <v>0</v>
      </c>
      <c r="C14" s="187">
        <v>0</v>
      </c>
      <c r="D14" s="181">
        <v>0</v>
      </c>
      <c r="E14" s="187">
        <v>0</v>
      </c>
      <c r="F14" s="183">
        <v>0</v>
      </c>
      <c r="G14" s="187">
        <v>0</v>
      </c>
      <c r="H14" s="187">
        <v>0</v>
      </c>
      <c r="I14" s="185">
        <v>0</v>
      </c>
      <c r="J14" s="189">
        <v>2</v>
      </c>
      <c r="K14" s="189">
        <v>46</v>
      </c>
      <c r="L14" s="187">
        <v>0</v>
      </c>
      <c r="M14" s="187">
        <v>0</v>
      </c>
      <c r="N14" s="187">
        <v>0</v>
      </c>
      <c r="O14" s="187">
        <v>0</v>
      </c>
      <c r="P14" s="171"/>
      <c r="Q14" s="171"/>
    </row>
    <row r="15" spans="1:17" ht="24.6" customHeight="1">
      <c r="A15" s="179" t="s">
        <v>22</v>
      </c>
      <c r="B15" s="182">
        <v>2</v>
      </c>
      <c r="C15" s="182">
        <v>2</v>
      </c>
      <c r="D15" s="181">
        <f t="shared" si="0"/>
        <v>1</v>
      </c>
      <c r="E15" s="182">
        <v>2</v>
      </c>
      <c r="F15" s="183">
        <f t="shared" si="1"/>
        <v>1</v>
      </c>
      <c r="G15" s="182">
        <v>2</v>
      </c>
      <c r="H15" s="187">
        <v>0</v>
      </c>
      <c r="I15" s="185">
        <f t="shared" si="2"/>
        <v>1</v>
      </c>
      <c r="J15" s="189">
        <v>2</v>
      </c>
      <c r="K15" s="189">
        <v>179</v>
      </c>
      <c r="L15" s="187">
        <v>0</v>
      </c>
      <c r="M15" s="187">
        <v>0</v>
      </c>
      <c r="N15" s="187">
        <v>0</v>
      </c>
      <c r="O15" s="189">
        <v>2</v>
      </c>
      <c r="P15" s="171"/>
      <c r="Q15" s="171"/>
    </row>
    <row r="16" spans="1:17" ht="24.6" customHeight="1">
      <c r="A16" s="179" t="s">
        <v>9</v>
      </c>
      <c r="B16" s="187">
        <v>0</v>
      </c>
      <c r="C16" s="187">
        <v>0</v>
      </c>
      <c r="D16" s="181">
        <v>0</v>
      </c>
      <c r="E16" s="187">
        <v>0</v>
      </c>
      <c r="F16" s="183">
        <v>0</v>
      </c>
      <c r="G16" s="187">
        <v>0</v>
      </c>
      <c r="H16" s="187">
        <v>0</v>
      </c>
      <c r="I16" s="185">
        <v>0</v>
      </c>
      <c r="J16" s="189">
        <v>2</v>
      </c>
      <c r="K16" s="189">
        <v>87</v>
      </c>
      <c r="L16" s="187">
        <v>0</v>
      </c>
      <c r="M16" s="187">
        <v>0</v>
      </c>
      <c r="N16" s="187">
        <v>0</v>
      </c>
      <c r="O16" s="187">
        <v>0</v>
      </c>
      <c r="P16" s="171"/>
      <c r="Q16" s="171"/>
    </row>
    <row r="17" spans="1:17" ht="24.6" customHeight="1">
      <c r="A17" s="179" t="s">
        <v>10</v>
      </c>
      <c r="B17" s="182">
        <v>1</v>
      </c>
      <c r="C17" s="182">
        <v>1</v>
      </c>
      <c r="D17" s="181">
        <f t="shared" si="0"/>
        <v>1</v>
      </c>
      <c r="E17" s="182">
        <v>1</v>
      </c>
      <c r="F17" s="183">
        <f t="shared" si="1"/>
        <v>1</v>
      </c>
      <c r="G17" s="182">
        <v>1</v>
      </c>
      <c r="H17" s="187">
        <v>0</v>
      </c>
      <c r="I17" s="185">
        <f>G17/E17</f>
        <v>1</v>
      </c>
      <c r="J17" s="189">
        <v>1</v>
      </c>
      <c r="K17" s="189">
        <v>67</v>
      </c>
      <c r="L17" s="187">
        <v>0</v>
      </c>
      <c r="M17" s="187">
        <v>0</v>
      </c>
      <c r="N17" s="187">
        <v>0</v>
      </c>
      <c r="O17" s="189">
        <v>1</v>
      </c>
      <c r="P17" s="171"/>
      <c r="Q17" s="171"/>
    </row>
    <row r="18" spans="1:17" ht="24.6" customHeight="1">
      <c r="A18" s="179" t="s">
        <v>11</v>
      </c>
      <c r="B18" s="182">
        <v>2</v>
      </c>
      <c r="C18" s="182">
        <v>2</v>
      </c>
      <c r="D18" s="181">
        <f t="shared" si="0"/>
        <v>1</v>
      </c>
      <c r="E18" s="182">
        <v>2</v>
      </c>
      <c r="F18" s="183">
        <f t="shared" si="1"/>
        <v>1</v>
      </c>
      <c r="G18" s="182">
        <v>2</v>
      </c>
      <c r="H18" s="187">
        <v>0</v>
      </c>
      <c r="I18" s="185">
        <f t="shared" ref="I18:I28" si="3">G18/E18</f>
        <v>1</v>
      </c>
      <c r="J18" s="189">
        <v>2</v>
      </c>
      <c r="K18" s="189">
        <v>123</v>
      </c>
      <c r="L18" s="187">
        <v>0</v>
      </c>
      <c r="M18" s="187">
        <v>0</v>
      </c>
      <c r="N18" s="187">
        <v>0</v>
      </c>
      <c r="O18" s="187">
        <v>0</v>
      </c>
      <c r="P18" s="171"/>
      <c r="Q18" s="171"/>
    </row>
    <row r="19" spans="1:17" ht="24.6" customHeight="1">
      <c r="A19" s="179" t="s">
        <v>12</v>
      </c>
      <c r="B19" s="182">
        <v>4</v>
      </c>
      <c r="C19" s="182">
        <v>4</v>
      </c>
      <c r="D19" s="181">
        <f t="shared" si="0"/>
        <v>1</v>
      </c>
      <c r="E19" s="182">
        <v>4</v>
      </c>
      <c r="F19" s="183">
        <f t="shared" si="1"/>
        <v>1</v>
      </c>
      <c r="G19" s="182">
        <v>2</v>
      </c>
      <c r="H19" s="182">
        <v>2</v>
      </c>
      <c r="I19" s="185">
        <f t="shared" si="3"/>
        <v>0.5</v>
      </c>
      <c r="J19" s="189">
        <v>2</v>
      </c>
      <c r="K19" s="189">
        <v>120</v>
      </c>
      <c r="L19" s="187">
        <v>0</v>
      </c>
      <c r="M19" s="187">
        <v>0</v>
      </c>
      <c r="N19" s="187">
        <v>0</v>
      </c>
      <c r="O19" s="189">
        <v>2</v>
      </c>
      <c r="P19" s="171"/>
      <c r="Q19" s="171"/>
    </row>
    <row r="20" spans="1:17" ht="24.6" customHeight="1">
      <c r="A20" s="179" t="s">
        <v>13</v>
      </c>
      <c r="B20" s="187">
        <v>0</v>
      </c>
      <c r="C20" s="187">
        <v>0</v>
      </c>
      <c r="D20" s="181">
        <v>0</v>
      </c>
      <c r="E20" s="187">
        <v>0</v>
      </c>
      <c r="F20" s="183">
        <v>0</v>
      </c>
      <c r="G20" s="187">
        <v>0</v>
      </c>
      <c r="H20" s="187">
        <v>0</v>
      </c>
      <c r="I20" s="185">
        <v>0</v>
      </c>
      <c r="J20" s="190">
        <v>2</v>
      </c>
      <c r="K20" s="190">
        <v>72</v>
      </c>
      <c r="L20" s="187">
        <v>0</v>
      </c>
      <c r="M20" s="187">
        <v>0</v>
      </c>
      <c r="N20" s="187">
        <v>0</v>
      </c>
      <c r="O20" s="187">
        <v>0</v>
      </c>
      <c r="P20" s="171"/>
      <c r="Q20" s="171"/>
    </row>
    <row r="21" spans="1:17" ht="24.6" customHeight="1">
      <c r="A21" s="179" t="s">
        <v>14</v>
      </c>
      <c r="B21" s="182">
        <v>1</v>
      </c>
      <c r="C21" s="182">
        <v>1</v>
      </c>
      <c r="D21" s="181">
        <f t="shared" si="0"/>
        <v>1</v>
      </c>
      <c r="E21" s="182">
        <v>1</v>
      </c>
      <c r="F21" s="183">
        <f t="shared" si="1"/>
        <v>1</v>
      </c>
      <c r="G21" s="182">
        <v>1</v>
      </c>
      <c r="H21" s="187">
        <v>0</v>
      </c>
      <c r="I21" s="185">
        <f t="shared" si="3"/>
        <v>1</v>
      </c>
      <c r="J21" s="189">
        <v>2</v>
      </c>
      <c r="K21" s="189">
        <v>110</v>
      </c>
      <c r="L21" s="187">
        <v>0</v>
      </c>
      <c r="M21" s="187">
        <v>0</v>
      </c>
      <c r="N21" s="187">
        <v>0</v>
      </c>
      <c r="O21" s="187">
        <v>0</v>
      </c>
      <c r="P21" s="171"/>
      <c r="Q21" s="171"/>
    </row>
    <row r="22" spans="1:17" ht="24.6" customHeight="1">
      <c r="A22" s="179" t="s">
        <v>15</v>
      </c>
      <c r="B22" s="191">
        <v>1</v>
      </c>
      <c r="C22" s="191">
        <v>1</v>
      </c>
      <c r="D22" s="181">
        <f t="shared" si="0"/>
        <v>1</v>
      </c>
      <c r="E22" s="182">
        <v>1</v>
      </c>
      <c r="F22" s="183">
        <f t="shared" si="1"/>
        <v>1</v>
      </c>
      <c r="G22" s="182">
        <v>1</v>
      </c>
      <c r="H22" s="187">
        <v>0</v>
      </c>
      <c r="I22" s="185">
        <f t="shared" si="3"/>
        <v>1</v>
      </c>
      <c r="J22" s="192">
        <v>2</v>
      </c>
      <c r="K22" s="192">
        <v>31</v>
      </c>
      <c r="L22" s="187">
        <v>0</v>
      </c>
      <c r="M22" s="187">
        <v>0</v>
      </c>
      <c r="N22" s="187">
        <v>0</v>
      </c>
      <c r="O22" s="187">
        <v>0</v>
      </c>
      <c r="P22" s="171"/>
      <c r="Q22" s="171"/>
    </row>
    <row r="23" spans="1:17" ht="24.6" customHeight="1">
      <c r="A23" s="179" t="s">
        <v>16</v>
      </c>
      <c r="B23" s="191">
        <v>2</v>
      </c>
      <c r="C23" s="191">
        <v>2</v>
      </c>
      <c r="D23" s="181">
        <f t="shared" si="0"/>
        <v>1</v>
      </c>
      <c r="E23" s="182">
        <v>2</v>
      </c>
      <c r="F23" s="183">
        <f t="shared" si="1"/>
        <v>1</v>
      </c>
      <c r="G23" s="182">
        <v>2</v>
      </c>
      <c r="H23" s="187">
        <v>0</v>
      </c>
      <c r="I23" s="185">
        <f t="shared" si="3"/>
        <v>1</v>
      </c>
      <c r="J23" s="192">
        <v>2</v>
      </c>
      <c r="K23" s="192">
        <v>35</v>
      </c>
      <c r="L23" s="187">
        <v>0</v>
      </c>
      <c r="M23" s="187">
        <v>0</v>
      </c>
      <c r="N23" s="187">
        <v>0</v>
      </c>
      <c r="O23" s="187">
        <v>0</v>
      </c>
      <c r="P23" s="171"/>
      <c r="Q23" s="171"/>
    </row>
    <row r="24" spans="1:17" ht="24.6" customHeight="1">
      <c r="A24" s="179" t="s">
        <v>17</v>
      </c>
      <c r="B24" s="182">
        <v>1</v>
      </c>
      <c r="C24" s="182">
        <v>1</v>
      </c>
      <c r="D24" s="181">
        <f t="shared" si="0"/>
        <v>1</v>
      </c>
      <c r="E24" s="182">
        <v>1</v>
      </c>
      <c r="F24" s="183">
        <f t="shared" si="1"/>
        <v>1</v>
      </c>
      <c r="G24" s="182">
        <v>1</v>
      </c>
      <c r="H24" s="187">
        <v>0</v>
      </c>
      <c r="I24" s="185">
        <f t="shared" si="3"/>
        <v>1</v>
      </c>
      <c r="J24" s="192">
        <v>2</v>
      </c>
      <c r="K24" s="192">
        <v>39</v>
      </c>
      <c r="L24" s="187">
        <v>0</v>
      </c>
      <c r="M24" s="187">
        <v>0</v>
      </c>
      <c r="N24" s="187">
        <v>0</v>
      </c>
      <c r="O24" s="187">
        <v>0</v>
      </c>
      <c r="P24" s="171"/>
      <c r="Q24" s="171"/>
    </row>
    <row r="25" spans="1:17" ht="24.6" customHeight="1">
      <c r="A25" s="179" t="s">
        <v>18</v>
      </c>
      <c r="B25" s="187">
        <v>0</v>
      </c>
      <c r="C25" s="187">
        <v>0</v>
      </c>
      <c r="D25" s="181">
        <v>0</v>
      </c>
      <c r="E25" s="187">
        <v>0</v>
      </c>
      <c r="F25" s="183">
        <v>0</v>
      </c>
      <c r="G25" s="187">
        <v>0</v>
      </c>
      <c r="H25" s="187">
        <v>0</v>
      </c>
      <c r="I25" s="185">
        <v>0</v>
      </c>
      <c r="J25" s="189">
        <v>2</v>
      </c>
      <c r="K25" s="189">
        <v>90</v>
      </c>
      <c r="L25" s="187">
        <v>0</v>
      </c>
      <c r="M25" s="187">
        <v>0</v>
      </c>
      <c r="N25" s="187">
        <v>0</v>
      </c>
      <c r="O25" s="187">
        <v>0</v>
      </c>
      <c r="P25" s="171"/>
      <c r="Q25" s="171"/>
    </row>
    <row r="26" spans="1:17" ht="24.6" customHeight="1">
      <c r="A26" s="179" t="s">
        <v>19</v>
      </c>
      <c r="B26" s="182">
        <v>1</v>
      </c>
      <c r="C26" s="182">
        <v>1</v>
      </c>
      <c r="D26" s="181">
        <f t="shared" si="0"/>
        <v>1</v>
      </c>
      <c r="E26" s="182">
        <v>1</v>
      </c>
      <c r="F26" s="183">
        <f t="shared" si="1"/>
        <v>1</v>
      </c>
      <c r="G26" s="189">
        <v>1</v>
      </c>
      <c r="H26" s="187">
        <v>0</v>
      </c>
      <c r="I26" s="185">
        <f t="shared" si="3"/>
        <v>1</v>
      </c>
      <c r="J26" s="189">
        <v>1</v>
      </c>
      <c r="K26" s="189">
        <v>17</v>
      </c>
      <c r="L26" s="187">
        <v>0</v>
      </c>
      <c r="M26" s="187">
        <v>0</v>
      </c>
      <c r="N26" s="187">
        <v>0</v>
      </c>
      <c r="O26" s="187">
        <v>0</v>
      </c>
      <c r="P26" s="171"/>
      <c r="Q26" s="171"/>
    </row>
    <row r="27" spans="1:17" ht="24.6" customHeight="1">
      <c r="A27" s="179" t="s">
        <v>20</v>
      </c>
      <c r="B27" s="187">
        <v>0</v>
      </c>
      <c r="C27" s="187">
        <v>0</v>
      </c>
      <c r="D27" s="181">
        <v>0</v>
      </c>
      <c r="E27" s="187">
        <v>0</v>
      </c>
      <c r="F27" s="183">
        <v>0</v>
      </c>
      <c r="G27" s="187">
        <v>0</v>
      </c>
      <c r="H27" s="187">
        <v>0</v>
      </c>
      <c r="I27" s="185">
        <v>0</v>
      </c>
      <c r="J27" s="189">
        <v>1</v>
      </c>
      <c r="K27" s="189">
        <v>10</v>
      </c>
      <c r="L27" s="187">
        <v>0</v>
      </c>
      <c r="M27" s="187">
        <v>0</v>
      </c>
      <c r="N27" s="187">
        <v>0</v>
      </c>
      <c r="O27" s="187">
        <v>0</v>
      </c>
      <c r="P27" s="171"/>
      <c r="Q27" s="171"/>
    </row>
    <row r="28" spans="1:17" ht="24.6" customHeight="1">
      <c r="A28" s="179" t="s">
        <v>21</v>
      </c>
      <c r="B28" s="180">
        <f>SUM(B5:B27)</f>
        <v>35</v>
      </c>
      <c r="C28" s="180">
        <f>SUM(C5:C27)</f>
        <v>35</v>
      </c>
      <c r="D28" s="181">
        <f>C28/B28</f>
        <v>1</v>
      </c>
      <c r="E28" s="180">
        <f>SUM(E5:E27)</f>
        <v>35</v>
      </c>
      <c r="F28" s="183">
        <f t="shared" si="1"/>
        <v>1</v>
      </c>
      <c r="G28" s="180">
        <f>SUM(G5:G27)</f>
        <v>33</v>
      </c>
      <c r="H28" s="180">
        <f>SUM(H5:H27)</f>
        <v>2</v>
      </c>
      <c r="I28" s="185">
        <f t="shared" si="3"/>
        <v>0.94285714285714284</v>
      </c>
      <c r="J28" s="180">
        <f>SUM(J5:J27)</f>
        <v>43</v>
      </c>
      <c r="K28" s="180">
        <f>SUM(K5:K27)</f>
        <v>2035</v>
      </c>
      <c r="L28" s="187">
        <f>SUM(L5:L27)</f>
        <v>0</v>
      </c>
      <c r="M28" s="187">
        <f>SUM(M5:M27)</f>
        <v>0</v>
      </c>
      <c r="N28" s="187">
        <f>SUM(N6:N27)</f>
        <v>0</v>
      </c>
      <c r="O28" s="180">
        <f>SUM(O5:O27)</f>
        <v>7</v>
      </c>
      <c r="P28" s="171"/>
      <c r="Q28" s="171"/>
    </row>
    <row r="29" spans="1:17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</row>
  </sheetData>
  <mergeCells count="19">
    <mergeCell ref="L3:L4"/>
    <mergeCell ref="O3:O4"/>
    <mergeCell ref="D3:D4"/>
    <mergeCell ref="E3:E4"/>
    <mergeCell ref="G3:G4"/>
    <mergeCell ref="H3:H4"/>
    <mergeCell ref="I3:I4"/>
    <mergeCell ref="J3:J4"/>
    <mergeCell ref="F3:F4"/>
    <mergeCell ref="B2:D2"/>
    <mergeCell ref="E2:I2"/>
    <mergeCell ref="J2:K2"/>
    <mergeCell ref="L2:N2"/>
    <mergeCell ref="A1:O1"/>
    <mergeCell ref="M3:N3"/>
    <mergeCell ref="A2:A4"/>
    <mergeCell ref="B3:B4"/>
    <mergeCell ref="C3:C4"/>
    <mergeCell ref="K3:K4"/>
  </mergeCells>
  <phoneticPr fontId="2" type="noConversion"/>
  <pageMargins left="0.7" right="0.7" top="0.75" bottom="0.75" header="0.3" footer="0.3"/>
  <pageSetup paperSize="9" scale="96" orientation="portrait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29"/>
  <sheetViews>
    <sheetView topLeftCell="A12" zoomScaleNormal="100" zoomScaleSheetLayoutView="120" workbookViewId="0">
      <selection activeCell="F30" sqref="F30"/>
    </sheetView>
  </sheetViews>
  <sheetFormatPr defaultColWidth="6.5" defaultRowHeight="14.25"/>
  <cols>
    <col min="1" max="1" width="10.5" style="6" customWidth="1"/>
    <col min="2" max="3" width="5.875" style="33" customWidth="1"/>
    <col min="4" max="4" width="6.625" style="6" customWidth="1"/>
    <col min="5" max="5" width="5.5" style="6" customWidth="1"/>
    <col min="6" max="6" width="6.875" style="6" customWidth="1"/>
    <col min="7" max="7" width="5.5" style="6" customWidth="1"/>
    <col min="8" max="8" width="5.875" style="6" customWidth="1"/>
    <col min="9" max="9" width="6.375" style="6" customWidth="1"/>
    <col min="10" max="10" width="4.125" style="6" customWidth="1"/>
    <col min="11" max="11" width="5.375" style="6" customWidth="1"/>
    <col min="12" max="12" width="3.625" style="6" customWidth="1"/>
    <col min="13" max="13" width="5.375" style="6" customWidth="1"/>
    <col min="14" max="14" width="4.5" style="6" customWidth="1"/>
    <col min="15" max="15" width="4.875" style="6" customWidth="1"/>
    <col min="16" max="16" width="0.375" style="6" hidden="1" customWidth="1"/>
    <col min="17" max="18" width="6.5" style="6" hidden="1" customWidth="1"/>
    <col min="19" max="19" width="0.125" style="6" customWidth="1"/>
    <col min="20" max="16384" width="6.5" style="6"/>
  </cols>
  <sheetData>
    <row r="1" spans="1:19" ht="24.6" customHeight="1">
      <c r="A1" s="382" t="s">
        <v>310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3"/>
      <c r="Q1" s="384"/>
      <c r="R1" s="7"/>
    </row>
    <row r="2" spans="1:19" ht="65.099999999999994" customHeight="1">
      <c r="A2" s="385" t="s">
        <v>311</v>
      </c>
      <c r="B2" s="385" t="s">
        <v>175</v>
      </c>
      <c r="C2" s="385"/>
      <c r="D2" s="385"/>
      <c r="E2" s="385" t="s">
        <v>229</v>
      </c>
      <c r="F2" s="385"/>
      <c r="G2" s="385"/>
      <c r="H2" s="385"/>
      <c r="I2" s="385"/>
      <c r="J2" s="386" t="s">
        <v>312</v>
      </c>
      <c r="K2" s="386"/>
      <c r="L2" s="387" t="s">
        <v>309</v>
      </c>
      <c r="M2" s="387"/>
      <c r="N2" s="387"/>
      <c r="O2" s="388" t="s">
        <v>201</v>
      </c>
      <c r="P2" s="383"/>
      <c r="Q2" s="389"/>
      <c r="R2" s="8"/>
      <c r="S2" s="8"/>
    </row>
    <row r="3" spans="1:19" ht="18.600000000000001" customHeight="1">
      <c r="A3" s="385"/>
      <c r="B3" s="273" t="s">
        <v>233</v>
      </c>
      <c r="C3" s="273" t="s">
        <v>234</v>
      </c>
      <c r="D3" s="390" t="s">
        <v>182</v>
      </c>
      <c r="E3" s="390" t="s">
        <v>183</v>
      </c>
      <c r="F3" s="273" t="s">
        <v>225</v>
      </c>
      <c r="G3" s="391" t="s">
        <v>185</v>
      </c>
      <c r="H3" s="391" t="s">
        <v>186</v>
      </c>
      <c r="I3" s="391" t="s">
        <v>187</v>
      </c>
      <c r="J3" s="392" t="s">
        <v>313</v>
      </c>
      <c r="K3" s="392" t="s">
        <v>314</v>
      </c>
      <c r="L3" s="392" t="s">
        <v>313</v>
      </c>
      <c r="M3" s="392" t="s">
        <v>190</v>
      </c>
      <c r="N3" s="392"/>
      <c r="O3" s="393" t="s">
        <v>191</v>
      </c>
      <c r="P3" s="383"/>
      <c r="Q3" s="394"/>
      <c r="R3" s="10"/>
      <c r="S3" s="9"/>
    </row>
    <row r="4" spans="1:19" ht="24.95" customHeight="1">
      <c r="A4" s="385"/>
      <c r="B4" s="273"/>
      <c r="C4" s="273"/>
      <c r="D4" s="390"/>
      <c r="E4" s="390"/>
      <c r="F4" s="273"/>
      <c r="G4" s="391"/>
      <c r="H4" s="391"/>
      <c r="I4" s="391"/>
      <c r="J4" s="392"/>
      <c r="K4" s="392"/>
      <c r="L4" s="392"/>
      <c r="M4" s="395" t="s">
        <v>192</v>
      </c>
      <c r="N4" s="395" t="s">
        <v>193</v>
      </c>
      <c r="O4" s="393"/>
      <c r="P4" s="383"/>
      <c r="Q4" s="394"/>
      <c r="R4" s="10"/>
      <c r="S4" s="9"/>
    </row>
    <row r="5" spans="1:19" ht="24.95" customHeight="1">
      <c r="A5" s="396" t="s">
        <v>194</v>
      </c>
      <c r="B5" s="397">
        <v>0</v>
      </c>
      <c r="C5" s="398">
        <v>0</v>
      </c>
      <c r="D5" s="399">
        <v>0</v>
      </c>
      <c r="E5" s="398">
        <v>0</v>
      </c>
      <c r="F5" s="399">
        <v>0</v>
      </c>
      <c r="G5" s="400">
        <v>0</v>
      </c>
      <c r="H5" s="400">
        <v>0</v>
      </c>
      <c r="I5" s="399">
        <v>0</v>
      </c>
      <c r="J5" s="398">
        <v>0</v>
      </c>
      <c r="K5" s="397">
        <v>0</v>
      </c>
      <c r="L5" s="397">
        <v>0</v>
      </c>
      <c r="M5" s="397">
        <v>0</v>
      </c>
      <c r="N5" s="397">
        <v>0</v>
      </c>
      <c r="O5" s="397">
        <v>0</v>
      </c>
      <c r="P5" s="383"/>
      <c r="Q5" s="394"/>
      <c r="R5" s="10"/>
      <c r="S5" s="9"/>
    </row>
    <row r="6" spans="1:19" ht="25.5" customHeight="1">
      <c r="A6" s="401" t="s">
        <v>315</v>
      </c>
      <c r="B6" s="402">
        <v>319</v>
      </c>
      <c r="C6" s="402">
        <v>319</v>
      </c>
      <c r="D6" s="246">
        <f t="shared" ref="D6:D27" si="0">C6/B6</f>
        <v>1</v>
      </c>
      <c r="E6" s="402">
        <v>167</v>
      </c>
      <c r="F6" s="246">
        <f t="shared" ref="F6:F28" si="1">E6/B6</f>
        <v>0.52351097178683381</v>
      </c>
      <c r="G6" s="403">
        <v>167</v>
      </c>
      <c r="H6" s="404">
        <f t="shared" ref="H6:H27" si="2">E6-G6</f>
        <v>0</v>
      </c>
      <c r="I6" s="248">
        <f t="shared" ref="I6:I27" si="3">G6/E6</f>
        <v>1</v>
      </c>
      <c r="J6" s="405">
        <v>3</v>
      </c>
      <c r="K6" s="406">
        <v>240</v>
      </c>
      <c r="L6" s="407">
        <v>0</v>
      </c>
      <c r="M6" s="407">
        <v>0</v>
      </c>
      <c r="N6" s="407">
        <v>0</v>
      </c>
      <c r="O6" s="406">
        <v>8</v>
      </c>
      <c r="P6" s="384"/>
      <c r="Q6" s="384"/>
    </row>
    <row r="7" spans="1:19" ht="25.5" customHeight="1">
      <c r="A7" s="408" t="s">
        <v>316</v>
      </c>
      <c r="B7" s="402">
        <v>235</v>
      </c>
      <c r="C7" s="402">
        <v>234</v>
      </c>
      <c r="D7" s="246">
        <f t="shared" si="0"/>
        <v>0.99574468085106382</v>
      </c>
      <c r="E7" s="402">
        <v>116</v>
      </c>
      <c r="F7" s="246">
        <f t="shared" si="1"/>
        <v>0.49361702127659574</v>
      </c>
      <c r="G7" s="403">
        <v>116</v>
      </c>
      <c r="H7" s="404">
        <f t="shared" si="2"/>
        <v>0</v>
      </c>
      <c r="I7" s="248">
        <f t="shared" si="3"/>
        <v>1</v>
      </c>
      <c r="J7" s="405">
        <v>5</v>
      </c>
      <c r="K7" s="406">
        <v>252</v>
      </c>
      <c r="L7" s="407">
        <v>0</v>
      </c>
      <c r="M7" s="407">
        <v>0</v>
      </c>
      <c r="N7" s="407">
        <v>0</v>
      </c>
      <c r="O7" s="406">
        <v>28</v>
      </c>
      <c r="P7" s="384"/>
      <c r="Q7" s="384"/>
    </row>
    <row r="8" spans="1:19" ht="25.5" customHeight="1">
      <c r="A8" s="401" t="s">
        <v>317</v>
      </c>
      <c r="B8" s="402">
        <v>347</v>
      </c>
      <c r="C8" s="402">
        <v>346</v>
      </c>
      <c r="D8" s="246">
        <f t="shared" si="0"/>
        <v>0.99711815561959649</v>
      </c>
      <c r="E8" s="402">
        <v>234</v>
      </c>
      <c r="F8" s="246">
        <f t="shared" si="1"/>
        <v>0.67435158501440917</v>
      </c>
      <c r="G8" s="403">
        <v>230</v>
      </c>
      <c r="H8" s="404">
        <f t="shared" si="2"/>
        <v>4</v>
      </c>
      <c r="I8" s="248">
        <f t="shared" si="3"/>
        <v>0.98290598290598286</v>
      </c>
      <c r="J8" s="405">
        <v>1</v>
      </c>
      <c r="K8" s="407">
        <v>69</v>
      </c>
      <c r="L8" s="407">
        <v>0</v>
      </c>
      <c r="M8" s="407">
        <v>0</v>
      </c>
      <c r="N8" s="407">
        <v>0</v>
      </c>
      <c r="O8" s="406">
        <v>73</v>
      </c>
      <c r="P8" s="384"/>
      <c r="Q8" s="384"/>
    </row>
    <row r="9" spans="1:19" ht="25.5" customHeight="1">
      <c r="A9" s="408" t="s">
        <v>318</v>
      </c>
      <c r="B9" s="402">
        <v>495</v>
      </c>
      <c r="C9" s="402">
        <v>495</v>
      </c>
      <c r="D9" s="246">
        <f t="shared" si="0"/>
        <v>1</v>
      </c>
      <c r="E9" s="402">
        <v>168</v>
      </c>
      <c r="F9" s="246">
        <f t="shared" si="1"/>
        <v>0.33939393939393941</v>
      </c>
      <c r="G9" s="403">
        <v>168</v>
      </c>
      <c r="H9" s="404">
        <f t="shared" si="2"/>
        <v>0</v>
      </c>
      <c r="I9" s="248">
        <f t="shared" si="3"/>
        <v>1</v>
      </c>
      <c r="J9" s="403">
        <v>3</v>
      </c>
      <c r="K9" s="407">
        <v>462</v>
      </c>
      <c r="L9" s="407">
        <v>0</v>
      </c>
      <c r="M9" s="407">
        <v>0</v>
      </c>
      <c r="N9" s="407">
        <v>0</v>
      </c>
      <c r="O9" s="409">
        <v>29</v>
      </c>
      <c r="P9" s="384"/>
      <c r="Q9" s="384"/>
    </row>
    <row r="10" spans="1:19" ht="25.5" customHeight="1">
      <c r="A10" s="401" t="s">
        <v>319</v>
      </c>
      <c r="B10" s="402">
        <v>327</v>
      </c>
      <c r="C10" s="402">
        <v>327</v>
      </c>
      <c r="D10" s="246">
        <f t="shared" si="0"/>
        <v>1</v>
      </c>
      <c r="E10" s="402">
        <v>216</v>
      </c>
      <c r="F10" s="246">
        <f t="shared" si="1"/>
        <v>0.66055045871559637</v>
      </c>
      <c r="G10" s="403">
        <v>216</v>
      </c>
      <c r="H10" s="404">
        <f t="shared" si="2"/>
        <v>0</v>
      </c>
      <c r="I10" s="248">
        <f t="shared" si="3"/>
        <v>1</v>
      </c>
      <c r="J10" s="403">
        <v>2</v>
      </c>
      <c r="K10" s="409">
        <v>65</v>
      </c>
      <c r="L10" s="407">
        <v>0</v>
      </c>
      <c r="M10" s="407">
        <v>0</v>
      </c>
      <c r="N10" s="407">
        <v>0</v>
      </c>
      <c r="O10" s="409">
        <v>45</v>
      </c>
      <c r="P10" s="384"/>
      <c r="Q10" s="384"/>
    </row>
    <row r="11" spans="1:19" ht="25.5" customHeight="1">
      <c r="A11" s="408" t="s">
        <v>320</v>
      </c>
      <c r="B11" s="402">
        <v>380</v>
      </c>
      <c r="C11" s="402">
        <v>380</v>
      </c>
      <c r="D11" s="246">
        <f t="shared" si="0"/>
        <v>1</v>
      </c>
      <c r="E11" s="402">
        <v>254</v>
      </c>
      <c r="F11" s="246">
        <f t="shared" si="1"/>
        <v>0.66842105263157892</v>
      </c>
      <c r="G11" s="403">
        <v>254</v>
      </c>
      <c r="H11" s="404">
        <f t="shared" si="2"/>
        <v>0</v>
      </c>
      <c r="I11" s="248">
        <f t="shared" si="3"/>
        <v>1</v>
      </c>
      <c r="J11" s="403">
        <v>2</v>
      </c>
      <c r="K11" s="409">
        <v>134</v>
      </c>
      <c r="L11" s="407">
        <v>0</v>
      </c>
      <c r="M11" s="407">
        <v>0</v>
      </c>
      <c r="N11" s="407">
        <v>0</v>
      </c>
      <c r="O11" s="409">
        <v>31</v>
      </c>
      <c r="P11" s="384"/>
      <c r="Q11" s="384"/>
    </row>
    <row r="12" spans="1:19" ht="25.5" customHeight="1">
      <c r="A12" s="401" t="s">
        <v>321</v>
      </c>
      <c r="B12" s="402">
        <v>108</v>
      </c>
      <c r="C12" s="402">
        <v>108</v>
      </c>
      <c r="D12" s="246">
        <f t="shared" si="0"/>
        <v>1</v>
      </c>
      <c r="E12" s="402">
        <v>55</v>
      </c>
      <c r="F12" s="246">
        <f t="shared" si="1"/>
        <v>0.5092592592592593</v>
      </c>
      <c r="G12" s="403">
        <v>52</v>
      </c>
      <c r="H12" s="404">
        <f t="shared" si="2"/>
        <v>3</v>
      </c>
      <c r="I12" s="248">
        <f t="shared" si="3"/>
        <v>0.94545454545454544</v>
      </c>
      <c r="J12" s="404">
        <v>0</v>
      </c>
      <c r="K12" s="407">
        <v>0</v>
      </c>
      <c r="L12" s="407">
        <v>0</v>
      </c>
      <c r="M12" s="407">
        <v>0</v>
      </c>
      <c r="N12" s="407">
        <v>0</v>
      </c>
      <c r="O12" s="409">
        <v>11</v>
      </c>
      <c r="P12" s="384"/>
      <c r="Q12" s="384"/>
    </row>
    <row r="13" spans="1:19" ht="25.5" customHeight="1">
      <c r="A13" s="408" t="s">
        <v>322</v>
      </c>
      <c r="B13" s="402">
        <v>145</v>
      </c>
      <c r="C13" s="402">
        <v>145</v>
      </c>
      <c r="D13" s="246">
        <f t="shared" si="0"/>
        <v>1</v>
      </c>
      <c r="E13" s="402">
        <v>44</v>
      </c>
      <c r="F13" s="246">
        <f t="shared" si="1"/>
        <v>0.30344827586206896</v>
      </c>
      <c r="G13" s="403">
        <v>44</v>
      </c>
      <c r="H13" s="404">
        <f t="shared" si="2"/>
        <v>0</v>
      </c>
      <c r="I13" s="248">
        <f t="shared" si="3"/>
        <v>1</v>
      </c>
      <c r="J13" s="404">
        <v>1</v>
      </c>
      <c r="K13" s="407">
        <v>70</v>
      </c>
      <c r="L13" s="407">
        <v>0</v>
      </c>
      <c r="M13" s="407">
        <v>0</v>
      </c>
      <c r="N13" s="407">
        <v>0</v>
      </c>
      <c r="O13" s="409">
        <v>1</v>
      </c>
      <c r="P13" s="384"/>
      <c r="Q13" s="384"/>
    </row>
    <row r="14" spans="1:19" ht="25.5" customHeight="1">
      <c r="A14" s="401" t="s">
        <v>323</v>
      </c>
      <c r="B14" s="402">
        <v>167</v>
      </c>
      <c r="C14" s="402">
        <v>167</v>
      </c>
      <c r="D14" s="246">
        <f t="shared" si="0"/>
        <v>1</v>
      </c>
      <c r="E14" s="402">
        <v>70</v>
      </c>
      <c r="F14" s="246">
        <f t="shared" si="1"/>
        <v>0.41916167664670656</v>
      </c>
      <c r="G14" s="403">
        <v>70</v>
      </c>
      <c r="H14" s="404">
        <f t="shared" si="2"/>
        <v>0</v>
      </c>
      <c r="I14" s="248">
        <f t="shared" si="3"/>
        <v>1</v>
      </c>
      <c r="J14" s="404">
        <v>0</v>
      </c>
      <c r="K14" s="407">
        <v>0</v>
      </c>
      <c r="L14" s="407">
        <v>0</v>
      </c>
      <c r="M14" s="407">
        <v>0</v>
      </c>
      <c r="N14" s="407">
        <v>0</v>
      </c>
      <c r="O14" s="407">
        <v>0</v>
      </c>
      <c r="P14" s="384"/>
      <c r="Q14" s="384"/>
    </row>
    <row r="15" spans="1:19" ht="25.5" customHeight="1">
      <c r="A15" s="408" t="s">
        <v>324</v>
      </c>
      <c r="B15" s="402">
        <v>299</v>
      </c>
      <c r="C15" s="402">
        <v>299</v>
      </c>
      <c r="D15" s="246">
        <f t="shared" si="0"/>
        <v>1</v>
      </c>
      <c r="E15" s="402">
        <v>296</v>
      </c>
      <c r="F15" s="246">
        <f t="shared" si="1"/>
        <v>0.98996655518394649</v>
      </c>
      <c r="G15" s="403">
        <v>289</v>
      </c>
      <c r="H15" s="404">
        <f t="shared" si="2"/>
        <v>7</v>
      </c>
      <c r="I15" s="248">
        <f t="shared" si="3"/>
        <v>0.97635135135135132</v>
      </c>
      <c r="J15" s="404">
        <v>0</v>
      </c>
      <c r="K15" s="407">
        <v>0</v>
      </c>
      <c r="L15" s="407">
        <v>0</v>
      </c>
      <c r="M15" s="407">
        <v>0</v>
      </c>
      <c r="N15" s="407">
        <v>0</v>
      </c>
      <c r="O15" s="409">
        <v>8</v>
      </c>
      <c r="P15" s="384"/>
      <c r="Q15" s="384"/>
    </row>
    <row r="16" spans="1:19" ht="25.5" customHeight="1">
      <c r="A16" s="401" t="s">
        <v>325</v>
      </c>
      <c r="B16" s="402">
        <v>183</v>
      </c>
      <c r="C16" s="402">
        <v>183</v>
      </c>
      <c r="D16" s="246">
        <f t="shared" si="0"/>
        <v>1</v>
      </c>
      <c r="E16" s="402">
        <v>139</v>
      </c>
      <c r="F16" s="246">
        <f t="shared" si="1"/>
        <v>0.7595628415300546</v>
      </c>
      <c r="G16" s="403">
        <v>139</v>
      </c>
      <c r="H16" s="404">
        <f t="shared" si="2"/>
        <v>0</v>
      </c>
      <c r="I16" s="248">
        <f t="shared" si="3"/>
        <v>1</v>
      </c>
      <c r="J16" s="404">
        <v>0</v>
      </c>
      <c r="K16" s="407">
        <v>0</v>
      </c>
      <c r="L16" s="407">
        <v>0</v>
      </c>
      <c r="M16" s="407">
        <v>0</v>
      </c>
      <c r="N16" s="407">
        <v>0</v>
      </c>
      <c r="O16" s="409">
        <v>14</v>
      </c>
      <c r="P16" s="384"/>
      <c r="Q16" s="384"/>
    </row>
    <row r="17" spans="1:18" ht="25.5" customHeight="1">
      <c r="A17" s="408" t="s">
        <v>326</v>
      </c>
      <c r="B17" s="402">
        <v>218</v>
      </c>
      <c r="C17" s="402">
        <v>218</v>
      </c>
      <c r="D17" s="246">
        <f t="shared" si="0"/>
        <v>1</v>
      </c>
      <c r="E17" s="402">
        <v>95</v>
      </c>
      <c r="F17" s="246">
        <f t="shared" si="1"/>
        <v>0.43577981651376146</v>
      </c>
      <c r="G17" s="403">
        <v>95</v>
      </c>
      <c r="H17" s="404">
        <f t="shared" si="2"/>
        <v>0</v>
      </c>
      <c r="I17" s="248">
        <f t="shared" si="3"/>
        <v>1</v>
      </c>
      <c r="J17" s="404">
        <v>1</v>
      </c>
      <c r="K17" s="407">
        <v>26</v>
      </c>
      <c r="L17" s="407">
        <v>0</v>
      </c>
      <c r="M17" s="407">
        <v>0</v>
      </c>
      <c r="N17" s="407">
        <v>0</v>
      </c>
      <c r="O17" s="409">
        <v>14</v>
      </c>
      <c r="P17" s="384"/>
      <c r="Q17" s="384"/>
    </row>
    <row r="18" spans="1:18" ht="25.5" customHeight="1">
      <c r="A18" s="401" t="s">
        <v>327</v>
      </c>
      <c r="B18" s="402">
        <v>148</v>
      </c>
      <c r="C18" s="402">
        <v>148</v>
      </c>
      <c r="D18" s="246">
        <f t="shared" si="0"/>
        <v>1</v>
      </c>
      <c r="E18" s="402">
        <v>145</v>
      </c>
      <c r="F18" s="246">
        <f t="shared" si="1"/>
        <v>0.97972972972972971</v>
      </c>
      <c r="G18" s="403">
        <v>145</v>
      </c>
      <c r="H18" s="404">
        <f t="shared" si="2"/>
        <v>0</v>
      </c>
      <c r="I18" s="248">
        <f t="shared" si="3"/>
        <v>1</v>
      </c>
      <c r="J18" s="404">
        <v>0</v>
      </c>
      <c r="K18" s="407">
        <v>0</v>
      </c>
      <c r="L18" s="407">
        <v>0</v>
      </c>
      <c r="M18" s="407">
        <v>0</v>
      </c>
      <c r="N18" s="407">
        <v>0</v>
      </c>
      <c r="O18" s="409">
        <v>26</v>
      </c>
      <c r="P18" s="384"/>
      <c r="Q18" s="384"/>
    </row>
    <row r="19" spans="1:18" ht="25.5" customHeight="1">
      <c r="A19" s="408" t="s">
        <v>328</v>
      </c>
      <c r="B19" s="402">
        <v>230</v>
      </c>
      <c r="C19" s="402">
        <v>230</v>
      </c>
      <c r="D19" s="246">
        <f t="shared" si="0"/>
        <v>1</v>
      </c>
      <c r="E19" s="402">
        <v>139</v>
      </c>
      <c r="F19" s="246">
        <f t="shared" si="1"/>
        <v>0.60434782608695647</v>
      </c>
      <c r="G19" s="403">
        <v>132</v>
      </c>
      <c r="H19" s="404">
        <f t="shared" si="2"/>
        <v>7</v>
      </c>
      <c r="I19" s="248">
        <f t="shared" si="3"/>
        <v>0.94964028776978415</v>
      </c>
      <c r="J19" s="404">
        <v>0</v>
      </c>
      <c r="K19" s="407">
        <v>0</v>
      </c>
      <c r="L19" s="407">
        <v>0</v>
      </c>
      <c r="M19" s="407">
        <v>0</v>
      </c>
      <c r="N19" s="407">
        <v>0</v>
      </c>
      <c r="O19" s="407">
        <v>0</v>
      </c>
      <c r="P19" s="384"/>
      <c r="Q19" s="384"/>
    </row>
    <row r="20" spans="1:18" ht="25.5" customHeight="1">
      <c r="A20" s="401" t="s">
        <v>329</v>
      </c>
      <c r="B20" s="402">
        <v>101</v>
      </c>
      <c r="C20" s="402">
        <v>101</v>
      </c>
      <c r="D20" s="246">
        <f t="shared" si="0"/>
        <v>1</v>
      </c>
      <c r="E20" s="402">
        <v>64</v>
      </c>
      <c r="F20" s="246">
        <f t="shared" si="1"/>
        <v>0.63366336633663367</v>
      </c>
      <c r="G20" s="403">
        <v>64</v>
      </c>
      <c r="H20" s="404">
        <f t="shared" si="2"/>
        <v>0</v>
      </c>
      <c r="I20" s="248">
        <f t="shared" si="3"/>
        <v>1</v>
      </c>
      <c r="J20" s="404">
        <v>0</v>
      </c>
      <c r="K20" s="407">
        <v>0</v>
      </c>
      <c r="L20" s="407">
        <v>0</v>
      </c>
      <c r="M20" s="407">
        <v>0</v>
      </c>
      <c r="N20" s="407">
        <v>0</v>
      </c>
      <c r="O20" s="409">
        <v>2</v>
      </c>
      <c r="P20" s="384"/>
      <c r="Q20" s="384"/>
    </row>
    <row r="21" spans="1:18" ht="25.5" customHeight="1">
      <c r="A21" s="408" t="s">
        <v>330</v>
      </c>
      <c r="B21" s="402">
        <v>121</v>
      </c>
      <c r="C21" s="402">
        <v>121</v>
      </c>
      <c r="D21" s="246">
        <f t="shared" si="0"/>
        <v>1</v>
      </c>
      <c r="E21" s="404">
        <v>25</v>
      </c>
      <c r="F21" s="246">
        <f t="shared" si="1"/>
        <v>0.20661157024793389</v>
      </c>
      <c r="G21" s="404">
        <v>15</v>
      </c>
      <c r="H21" s="404">
        <f t="shared" si="2"/>
        <v>10</v>
      </c>
      <c r="I21" s="248">
        <f t="shared" si="3"/>
        <v>0.6</v>
      </c>
      <c r="J21" s="404">
        <v>0</v>
      </c>
      <c r="K21" s="407">
        <v>0</v>
      </c>
      <c r="L21" s="407">
        <v>0</v>
      </c>
      <c r="M21" s="407">
        <v>0</v>
      </c>
      <c r="N21" s="407">
        <v>0</v>
      </c>
      <c r="O21" s="407">
        <v>0</v>
      </c>
      <c r="P21" s="384"/>
      <c r="Q21" s="384"/>
    </row>
    <row r="22" spans="1:18" ht="25.5" customHeight="1">
      <c r="A22" s="401" t="s">
        <v>331</v>
      </c>
      <c r="B22" s="402">
        <v>34</v>
      </c>
      <c r="C22" s="402">
        <v>34</v>
      </c>
      <c r="D22" s="246">
        <f t="shared" si="0"/>
        <v>1</v>
      </c>
      <c r="E22" s="402">
        <v>32</v>
      </c>
      <c r="F22" s="246">
        <f t="shared" si="1"/>
        <v>0.94117647058823528</v>
      </c>
      <c r="G22" s="403">
        <v>25</v>
      </c>
      <c r="H22" s="404">
        <f t="shared" si="2"/>
        <v>7</v>
      </c>
      <c r="I22" s="248">
        <f t="shared" si="3"/>
        <v>0.78125</v>
      </c>
      <c r="J22" s="403">
        <v>2</v>
      </c>
      <c r="K22" s="409">
        <v>31</v>
      </c>
      <c r="L22" s="407">
        <v>0</v>
      </c>
      <c r="M22" s="407">
        <v>0</v>
      </c>
      <c r="N22" s="407">
        <v>0</v>
      </c>
      <c r="O22" s="409">
        <v>6</v>
      </c>
      <c r="P22" s="384"/>
      <c r="Q22" s="384"/>
    </row>
    <row r="23" spans="1:18" ht="25.5" customHeight="1">
      <c r="A23" s="408" t="s">
        <v>332</v>
      </c>
      <c r="B23" s="402">
        <v>45</v>
      </c>
      <c r="C23" s="402">
        <v>45</v>
      </c>
      <c r="D23" s="246">
        <f t="shared" si="0"/>
        <v>1</v>
      </c>
      <c r="E23" s="402">
        <v>45</v>
      </c>
      <c r="F23" s="246">
        <f t="shared" si="1"/>
        <v>1</v>
      </c>
      <c r="G23" s="403">
        <v>45</v>
      </c>
      <c r="H23" s="404">
        <f t="shared" si="2"/>
        <v>0</v>
      </c>
      <c r="I23" s="248">
        <f t="shared" si="3"/>
        <v>1</v>
      </c>
      <c r="J23" s="403">
        <v>1</v>
      </c>
      <c r="K23" s="409">
        <v>30</v>
      </c>
      <c r="L23" s="407">
        <v>0</v>
      </c>
      <c r="M23" s="407">
        <v>0</v>
      </c>
      <c r="N23" s="407">
        <v>0</v>
      </c>
      <c r="O23" s="407">
        <v>0</v>
      </c>
      <c r="P23" s="384"/>
      <c r="Q23" s="384"/>
    </row>
    <row r="24" spans="1:18" ht="25.5" customHeight="1">
      <c r="A24" s="401" t="s">
        <v>333</v>
      </c>
      <c r="B24" s="402">
        <v>58</v>
      </c>
      <c r="C24" s="402">
        <v>58</v>
      </c>
      <c r="D24" s="246">
        <f t="shared" si="0"/>
        <v>1</v>
      </c>
      <c r="E24" s="402">
        <v>6</v>
      </c>
      <c r="F24" s="246">
        <f t="shared" si="1"/>
        <v>0.10344827586206896</v>
      </c>
      <c r="G24" s="403">
        <v>6</v>
      </c>
      <c r="H24" s="404">
        <f t="shared" si="2"/>
        <v>0</v>
      </c>
      <c r="I24" s="248">
        <f t="shared" si="3"/>
        <v>1</v>
      </c>
      <c r="J24" s="404">
        <v>0</v>
      </c>
      <c r="K24" s="407">
        <v>0</v>
      </c>
      <c r="L24" s="407">
        <v>0</v>
      </c>
      <c r="M24" s="407">
        <v>0</v>
      </c>
      <c r="N24" s="407">
        <v>0</v>
      </c>
      <c r="O24" s="409">
        <v>10</v>
      </c>
      <c r="P24" s="384"/>
      <c r="Q24" s="384"/>
    </row>
    <row r="25" spans="1:18" ht="25.5" customHeight="1">
      <c r="A25" s="408" t="s">
        <v>334</v>
      </c>
      <c r="B25" s="402">
        <v>47</v>
      </c>
      <c r="C25" s="402">
        <v>47</v>
      </c>
      <c r="D25" s="246">
        <f t="shared" si="0"/>
        <v>1</v>
      </c>
      <c r="E25" s="402">
        <v>47</v>
      </c>
      <c r="F25" s="246">
        <f t="shared" si="1"/>
        <v>1</v>
      </c>
      <c r="G25" s="403">
        <v>47</v>
      </c>
      <c r="H25" s="404">
        <f t="shared" si="2"/>
        <v>0</v>
      </c>
      <c r="I25" s="248">
        <f t="shared" si="3"/>
        <v>1</v>
      </c>
      <c r="J25" s="404">
        <v>0</v>
      </c>
      <c r="K25" s="407">
        <v>0</v>
      </c>
      <c r="L25" s="407">
        <v>0</v>
      </c>
      <c r="M25" s="407">
        <v>0</v>
      </c>
      <c r="N25" s="407">
        <v>0</v>
      </c>
      <c r="O25" s="409">
        <v>2</v>
      </c>
      <c r="P25" s="384"/>
      <c r="Q25" s="384"/>
    </row>
    <row r="26" spans="1:18" ht="25.5" customHeight="1">
      <c r="A26" s="401" t="s">
        <v>335</v>
      </c>
      <c r="B26" s="402">
        <v>20</v>
      </c>
      <c r="C26" s="402">
        <v>20</v>
      </c>
      <c r="D26" s="246">
        <f t="shared" si="0"/>
        <v>1</v>
      </c>
      <c r="E26" s="402">
        <v>15</v>
      </c>
      <c r="F26" s="246">
        <f t="shared" si="1"/>
        <v>0.75</v>
      </c>
      <c r="G26" s="403">
        <v>15</v>
      </c>
      <c r="H26" s="404">
        <f t="shared" si="2"/>
        <v>0</v>
      </c>
      <c r="I26" s="248">
        <f t="shared" si="3"/>
        <v>1</v>
      </c>
      <c r="J26" s="403">
        <v>1</v>
      </c>
      <c r="K26" s="409">
        <v>24</v>
      </c>
      <c r="L26" s="407">
        <v>0</v>
      </c>
      <c r="M26" s="407">
        <v>0</v>
      </c>
      <c r="N26" s="407">
        <v>0</v>
      </c>
      <c r="O26" s="407">
        <v>0</v>
      </c>
      <c r="P26" s="384"/>
      <c r="Q26" s="384"/>
    </row>
    <row r="27" spans="1:18" ht="25.5" customHeight="1">
      <c r="A27" s="408" t="s">
        <v>336</v>
      </c>
      <c r="B27" s="402">
        <v>2</v>
      </c>
      <c r="C27" s="402">
        <v>2</v>
      </c>
      <c r="D27" s="246">
        <f t="shared" si="0"/>
        <v>1</v>
      </c>
      <c r="E27" s="402">
        <v>2</v>
      </c>
      <c r="F27" s="246">
        <f t="shared" si="1"/>
        <v>1</v>
      </c>
      <c r="G27" s="403">
        <v>2</v>
      </c>
      <c r="H27" s="404">
        <f t="shared" si="2"/>
        <v>0</v>
      </c>
      <c r="I27" s="248">
        <f t="shared" si="3"/>
        <v>1</v>
      </c>
      <c r="J27" s="403">
        <v>1</v>
      </c>
      <c r="K27" s="409">
        <v>20</v>
      </c>
      <c r="L27" s="407">
        <v>1</v>
      </c>
      <c r="M27" s="407">
        <v>45</v>
      </c>
      <c r="N27" s="407">
        <v>0</v>
      </c>
      <c r="O27" s="407">
        <v>0</v>
      </c>
      <c r="P27" s="384"/>
      <c r="Q27" s="384"/>
    </row>
    <row r="28" spans="1:18" ht="37.700000000000003" customHeight="1">
      <c r="A28" s="410" t="s">
        <v>337</v>
      </c>
      <c r="B28" s="411">
        <f>SUM(B5:B27)</f>
        <v>4029</v>
      </c>
      <c r="C28" s="411">
        <f>SUM(C5:C27)</f>
        <v>4027</v>
      </c>
      <c r="D28" s="246">
        <f>C28/B28</f>
        <v>0.99950359890791762</v>
      </c>
      <c r="E28" s="411">
        <f>SUM(E5:E27)</f>
        <v>2374</v>
      </c>
      <c r="F28" s="246">
        <f t="shared" si="1"/>
        <v>0.58922809630181183</v>
      </c>
      <c r="G28" s="411">
        <f>SUM(G5:G27)</f>
        <v>2336</v>
      </c>
      <c r="H28" s="411">
        <f>SUM(H5:H27)</f>
        <v>38</v>
      </c>
      <c r="I28" s="246">
        <f>G28/E28</f>
        <v>0.98399326032013479</v>
      </c>
      <c r="J28" s="403">
        <f>SUM(J5:J27)</f>
        <v>23</v>
      </c>
      <c r="K28" s="403">
        <f t="shared" ref="K28:R28" si="4">SUM(K5:K27)</f>
        <v>1423</v>
      </c>
      <c r="L28" s="403">
        <f t="shared" si="4"/>
        <v>1</v>
      </c>
      <c r="M28" s="403">
        <f t="shared" si="4"/>
        <v>45</v>
      </c>
      <c r="N28" s="412">
        <f t="shared" si="4"/>
        <v>0</v>
      </c>
      <c r="O28" s="403">
        <f t="shared" si="4"/>
        <v>308</v>
      </c>
      <c r="P28" s="403">
        <f t="shared" si="4"/>
        <v>0</v>
      </c>
      <c r="Q28" s="403">
        <f t="shared" si="4"/>
        <v>0</v>
      </c>
      <c r="R28" s="35">
        <f t="shared" si="4"/>
        <v>0</v>
      </c>
    </row>
    <row r="29" spans="1:18" ht="81.95" customHeight="1">
      <c r="A29" s="413" t="s">
        <v>45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4"/>
      <c r="P29" s="383"/>
      <c r="Q29" s="384"/>
      <c r="R29" s="7"/>
    </row>
  </sheetData>
  <mergeCells count="20">
    <mergeCell ref="K3:K4"/>
    <mergeCell ref="L3:L4"/>
    <mergeCell ref="O3:O4"/>
    <mergeCell ref="C3:C4"/>
    <mergeCell ref="D3:D4"/>
    <mergeCell ref="E3:E4"/>
    <mergeCell ref="G3:G4"/>
    <mergeCell ref="H3:H4"/>
    <mergeCell ref="I3:I4"/>
    <mergeCell ref="F3:F4"/>
    <mergeCell ref="A1:O1"/>
    <mergeCell ref="A29:N29"/>
    <mergeCell ref="B2:D2"/>
    <mergeCell ref="E2:I2"/>
    <mergeCell ref="J2:K2"/>
    <mergeCell ref="L2:N2"/>
    <mergeCell ref="A2:A4"/>
    <mergeCell ref="M3:N3"/>
    <mergeCell ref="B3:B4"/>
    <mergeCell ref="J3:J4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9"/>
  <sheetViews>
    <sheetView zoomScaleNormal="100" zoomScaleSheetLayoutView="110" workbookViewId="0">
      <selection sqref="A1:Q1"/>
    </sheetView>
  </sheetViews>
  <sheetFormatPr defaultColWidth="8.875" defaultRowHeight="14.25"/>
  <cols>
    <col min="1" max="1" width="11.125" style="11" customWidth="1"/>
    <col min="2" max="2" width="5.625" style="11" customWidth="1"/>
    <col min="3" max="3" width="5.125" style="11" customWidth="1"/>
    <col min="4" max="4" width="8.875" style="11"/>
    <col min="5" max="5" width="5.5" style="11" customWidth="1"/>
    <col min="6" max="6" width="6.625" style="11" customWidth="1"/>
    <col min="7" max="7" width="5.125" style="11" customWidth="1"/>
    <col min="8" max="8" width="4.875" style="11" customWidth="1"/>
    <col min="9" max="9" width="7.875" style="11" customWidth="1"/>
    <col min="10" max="14" width="5.625" style="11" customWidth="1"/>
    <col min="15" max="15" width="5.625" style="23" customWidth="1"/>
    <col min="16" max="16384" width="8.875" style="11"/>
  </cols>
  <sheetData>
    <row r="1" spans="1:17" ht="23.45" customHeight="1">
      <c r="A1" s="170" t="s">
        <v>306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365"/>
      <c r="Q1" s="365"/>
    </row>
    <row r="2" spans="1:17" ht="65.099999999999994" customHeight="1">
      <c r="A2" s="366" t="s">
        <v>174</v>
      </c>
      <c r="B2" s="172" t="s">
        <v>307</v>
      </c>
      <c r="C2" s="172"/>
      <c r="D2" s="172"/>
      <c r="E2" s="172" t="s">
        <v>229</v>
      </c>
      <c r="F2" s="172"/>
      <c r="G2" s="172"/>
      <c r="H2" s="172"/>
      <c r="I2" s="172"/>
      <c r="J2" s="367" t="s">
        <v>308</v>
      </c>
      <c r="K2" s="368"/>
      <c r="L2" s="369" t="s">
        <v>309</v>
      </c>
      <c r="M2" s="370"/>
      <c r="N2" s="371"/>
      <c r="O2" s="372" t="s">
        <v>201</v>
      </c>
      <c r="P2" s="365"/>
      <c r="Q2" s="365"/>
    </row>
    <row r="3" spans="1:17" ht="30.6" customHeight="1">
      <c r="A3" s="373"/>
      <c r="B3" s="232" t="s">
        <v>180</v>
      </c>
      <c r="C3" s="232" t="s">
        <v>181</v>
      </c>
      <c r="D3" s="232" t="s">
        <v>182</v>
      </c>
      <c r="E3" s="232" t="s">
        <v>183</v>
      </c>
      <c r="F3" s="233" t="s">
        <v>225</v>
      </c>
      <c r="G3" s="234" t="s">
        <v>185</v>
      </c>
      <c r="H3" s="234" t="s">
        <v>186</v>
      </c>
      <c r="I3" s="234" t="s">
        <v>187</v>
      </c>
      <c r="J3" s="374" t="s">
        <v>188</v>
      </c>
      <c r="K3" s="374" t="s">
        <v>189</v>
      </c>
      <c r="L3" s="374" t="s">
        <v>188</v>
      </c>
      <c r="M3" s="375" t="s">
        <v>190</v>
      </c>
      <c r="N3" s="376"/>
      <c r="O3" s="374" t="s">
        <v>191</v>
      </c>
      <c r="P3" s="365"/>
      <c r="Q3" s="365"/>
    </row>
    <row r="4" spans="1:17" ht="29.1" customHeight="1">
      <c r="A4" s="377"/>
      <c r="B4" s="232"/>
      <c r="C4" s="232"/>
      <c r="D4" s="232"/>
      <c r="E4" s="232"/>
      <c r="F4" s="233"/>
      <c r="G4" s="234"/>
      <c r="H4" s="234"/>
      <c r="I4" s="234"/>
      <c r="J4" s="378"/>
      <c r="K4" s="378"/>
      <c r="L4" s="378"/>
      <c r="M4" s="200" t="s">
        <v>192</v>
      </c>
      <c r="N4" s="200" t="s">
        <v>193</v>
      </c>
      <c r="O4" s="378"/>
      <c r="P4" s="365"/>
      <c r="Q4" s="365"/>
    </row>
    <row r="5" spans="1:17" s="24" customFormat="1" ht="29.1" customHeight="1">
      <c r="A5" s="179" t="s">
        <v>194</v>
      </c>
      <c r="B5" s="180">
        <v>3</v>
      </c>
      <c r="C5" s="180">
        <v>3</v>
      </c>
      <c r="D5" s="185">
        <f>C5/B5</f>
        <v>1</v>
      </c>
      <c r="E5" s="180">
        <v>3</v>
      </c>
      <c r="F5" s="185">
        <f>E5/B5</f>
        <v>1</v>
      </c>
      <c r="G5" s="180">
        <v>3</v>
      </c>
      <c r="H5" s="184">
        <v>0</v>
      </c>
      <c r="I5" s="185">
        <v>0</v>
      </c>
      <c r="J5" s="184">
        <v>0</v>
      </c>
      <c r="K5" s="184">
        <v>0</v>
      </c>
      <c r="L5" s="184">
        <v>0</v>
      </c>
      <c r="M5" s="184">
        <v>0</v>
      </c>
      <c r="N5" s="184">
        <v>0</v>
      </c>
      <c r="O5" s="184">
        <v>0</v>
      </c>
      <c r="P5" s="171"/>
      <c r="Q5" s="171"/>
    </row>
    <row r="6" spans="1:17" s="24" customFormat="1" ht="24.95" customHeight="1">
      <c r="A6" s="179" t="s">
        <v>0</v>
      </c>
      <c r="B6" s="184">
        <v>0</v>
      </c>
      <c r="C6" s="184">
        <v>0</v>
      </c>
      <c r="D6" s="185">
        <v>0</v>
      </c>
      <c r="E6" s="184">
        <v>0</v>
      </c>
      <c r="F6" s="185">
        <v>0</v>
      </c>
      <c r="G6" s="184">
        <v>0</v>
      </c>
      <c r="H6" s="184">
        <v>0</v>
      </c>
      <c r="I6" s="185">
        <v>0</v>
      </c>
      <c r="J6" s="184">
        <v>0</v>
      </c>
      <c r="K6" s="184">
        <v>0</v>
      </c>
      <c r="L6" s="184">
        <v>0</v>
      </c>
      <c r="M6" s="184">
        <v>0</v>
      </c>
      <c r="N6" s="184">
        <v>0</v>
      </c>
      <c r="O6" s="184">
        <v>0</v>
      </c>
      <c r="P6" s="171"/>
      <c r="Q6" s="171"/>
    </row>
    <row r="7" spans="1:17" s="24" customFormat="1" ht="24.95" customHeight="1">
      <c r="A7" s="179" t="s">
        <v>1</v>
      </c>
      <c r="B7" s="180">
        <v>1</v>
      </c>
      <c r="C7" s="180">
        <v>1</v>
      </c>
      <c r="D7" s="185">
        <f>C7/B7</f>
        <v>1</v>
      </c>
      <c r="E7" s="180">
        <v>1</v>
      </c>
      <c r="F7" s="185">
        <f>E7/B7</f>
        <v>1</v>
      </c>
      <c r="G7" s="379">
        <v>1</v>
      </c>
      <c r="H7" s="184">
        <v>0</v>
      </c>
      <c r="I7" s="185">
        <f>G7/E7</f>
        <v>1</v>
      </c>
      <c r="J7" s="184">
        <v>0</v>
      </c>
      <c r="K7" s="184">
        <v>0</v>
      </c>
      <c r="L7" s="184">
        <v>0</v>
      </c>
      <c r="M7" s="184">
        <v>0</v>
      </c>
      <c r="N7" s="184">
        <v>0</v>
      </c>
      <c r="O7" s="380">
        <v>1</v>
      </c>
      <c r="P7" s="171"/>
      <c r="Q7" s="171"/>
    </row>
    <row r="8" spans="1:17" s="24" customFormat="1" ht="24.95" customHeight="1">
      <c r="A8" s="179" t="s">
        <v>2</v>
      </c>
      <c r="B8" s="184">
        <v>0</v>
      </c>
      <c r="C8" s="184">
        <v>0</v>
      </c>
      <c r="D8" s="185">
        <v>0</v>
      </c>
      <c r="E8" s="184">
        <v>0</v>
      </c>
      <c r="F8" s="185">
        <v>0</v>
      </c>
      <c r="G8" s="184">
        <v>0</v>
      </c>
      <c r="H8" s="184">
        <v>0</v>
      </c>
      <c r="I8" s="185">
        <v>0</v>
      </c>
      <c r="J8" s="184">
        <v>0</v>
      </c>
      <c r="K8" s="184">
        <v>0</v>
      </c>
      <c r="L8" s="184">
        <v>0</v>
      </c>
      <c r="M8" s="184">
        <v>0</v>
      </c>
      <c r="N8" s="184">
        <v>0</v>
      </c>
      <c r="O8" s="184">
        <v>0</v>
      </c>
      <c r="P8" s="171"/>
      <c r="Q8" s="171"/>
    </row>
    <row r="9" spans="1:17" s="24" customFormat="1" ht="24.95" customHeight="1">
      <c r="A9" s="179" t="s">
        <v>3</v>
      </c>
      <c r="B9" s="184">
        <v>0</v>
      </c>
      <c r="C9" s="184">
        <v>0</v>
      </c>
      <c r="D9" s="185">
        <v>0</v>
      </c>
      <c r="E9" s="184">
        <v>0</v>
      </c>
      <c r="F9" s="185">
        <v>0</v>
      </c>
      <c r="G9" s="184">
        <v>0</v>
      </c>
      <c r="H9" s="184">
        <v>0</v>
      </c>
      <c r="I9" s="185">
        <v>0</v>
      </c>
      <c r="J9" s="184">
        <v>0</v>
      </c>
      <c r="K9" s="184">
        <v>0</v>
      </c>
      <c r="L9" s="184">
        <v>0</v>
      </c>
      <c r="M9" s="184">
        <v>0</v>
      </c>
      <c r="N9" s="184">
        <v>0</v>
      </c>
      <c r="O9" s="184">
        <v>0</v>
      </c>
      <c r="P9" s="171"/>
      <c r="Q9" s="171"/>
    </row>
    <row r="10" spans="1:17" s="24" customFormat="1" ht="24.95" customHeight="1">
      <c r="A10" s="179" t="s">
        <v>4</v>
      </c>
      <c r="B10" s="184">
        <v>0</v>
      </c>
      <c r="C10" s="184">
        <v>0</v>
      </c>
      <c r="D10" s="185">
        <v>0</v>
      </c>
      <c r="E10" s="184">
        <v>0</v>
      </c>
      <c r="F10" s="185">
        <v>0</v>
      </c>
      <c r="G10" s="184">
        <v>0</v>
      </c>
      <c r="H10" s="184">
        <v>0</v>
      </c>
      <c r="I10" s="185">
        <v>0</v>
      </c>
      <c r="J10" s="184">
        <v>0</v>
      </c>
      <c r="K10" s="184">
        <v>0</v>
      </c>
      <c r="L10" s="184">
        <v>0</v>
      </c>
      <c r="M10" s="184">
        <v>0</v>
      </c>
      <c r="N10" s="184">
        <v>0</v>
      </c>
      <c r="O10" s="184">
        <v>0</v>
      </c>
      <c r="P10" s="171"/>
      <c r="Q10" s="171"/>
    </row>
    <row r="11" spans="1:17" s="24" customFormat="1" ht="24.95" customHeight="1">
      <c r="A11" s="179" t="s">
        <v>5</v>
      </c>
      <c r="B11" s="184">
        <v>0</v>
      </c>
      <c r="C11" s="184">
        <v>0</v>
      </c>
      <c r="D11" s="185">
        <v>0</v>
      </c>
      <c r="E11" s="184">
        <v>0</v>
      </c>
      <c r="F11" s="185">
        <v>0</v>
      </c>
      <c r="G11" s="184">
        <v>0</v>
      </c>
      <c r="H11" s="184">
        <v>0</v>
      </c>
      <c r="I11" s="185">
        <v>0</v>
      </c>
      <c r="J11" s="184">
        <v>0</v>
      </c>
      <c r="K11" s="184">
        <v>0</v>
      </c>
      <c r="L11" s="184">
        <v>0</v>
      </c>
      <c r="M11" s="184">
        <v>0</v>
      </c>
      <c r="N11" s="184">
        <v>0</v>
      </c>
      <c r="O11" s="184">
        <v>0</v>
      </c>
      <c r="P11" s="171"/>
      <c r="Q11" s="171"/>
    </row>
    <row r="12" spans="1:17" s="24" customFormat="1" ht="24.95" customHeight="1">
      <c r="A12" s="179" t="s">
        <v>6</v>
      </c>
      <c r="B12" s="184">
        <v>0</v>
      </c>
      <c r="C12" s="184">
        <v>0</v>
      </c>
      <c r="D12" s="185">
        <v>0</v>
      </c>
      <c r="E12" s="184">
        <v>0</v>
      </c>
      <c r="F12" s="185">
        <v>0</v>
      </c>
      <c r="G12" s="184">
        <v>0</v>
      </c>
      <c r="H12" s="184">
        <v>0</v>
      </c>
      <c r="I12" s="185">
        <v>0</v>
      </c>
      <c r="J12" s="184">
        <v>0</v>
      </c>
      <c r="K12" s="184">
        <v>0</v>
      </c>
      <c r="L12" s="184">
        <v>0</v>
      </c>
      <c r="M12" s="184">
        <v>0</v>
      </c>
      <c r="N12" s="184">
        <v>0</v>
      </c>
      <c r="O12" s="184">
        <v>0</v>
      </c>
      <c r="P12" s="171"/>
      <c r="Q12" s="171"/>
    </row>
    <row r="13" spans="1:17" s="24" customFormat="1" ht="24.95" customHeight="1">
      <c r="A13" s="179" t="s">
        <v>7</v>
      </c>
      <c r="B13" s="184">
        <v>0</v>
      </c>
      <c r="C13" s="184">
        <v>0</v>
      </c>
      <c r="D13" s="185">
        <v>0</v>
      </c>
      <c r="E13" s="184">
        <v>0</v>
      </c>
      <c r="F13" s="185">
        <v>0</v>
      </c>
      <c r="G13" s="184">
        <v>0</v>
      </c>
      <c r="H13" s="184">
        <v>0</v>
      </c>
      <c r="I13" s="185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</v>
      </c>
      <c r="O13" s="184">
        <v>0</v>
      </c>
      <c r="P13" s="171"/>
      <c r="Q13" s="171"/>
    </row>
    <row r="14" spans="1:17" s="24" customFormat="1" ht="24.95" customHeight="1">
      <c r="A14" s="179" t="s">
        <v>8</v>
      </c>
      <c r="B14" s="184">
        <v>0</v>
      </c>
      <c r="C14" s="184">
        <v>0</v>
      </c>
      <c r="D14" s="185">
        <v>0</v>
      </c>
      <c r="E14" s="184">
        <v>0</v>
      </c>
      <c r="F14" s="185">
        <v>0</v>
      </c>
      <c r="G14" s="184">
        <v>0</v>
      </c>
      <c r="H14" s="184">
        <v>0</v>
      </c>
      <c r="I14" s="185">
        <v>0</v>
      </c>
      <c r="J14" s="184">
        <v>0</v>
      </c>
      <c r="K14" s="184">
        <v>0</v>
      </c>
      <c r="L14" s="184">
        <v>0</v>
      </c>
      <c r="M14" s="184">
        <v>0</v>
      </c>
      <c r="N14" s="184">
        <v>0</v>
      </c>
      <c r="O14" s="184">
        <v>0</v>
      </c>
      <c r="P14" s="171"/>
      <c r="Q14" s="171"/>
    </row>
    <row r="15" spans="1:17" s="24" customFormat="1" ht="24.95" customHeight="1">
      <c r="A15" s="179" t="s">
        <v>22</v>
      </c>
      <c r="B15" s="184">
        <v>0</v>
      </c>
      <c r="C15" s="184">
        <v>0</v>
      </c>
      <c r="D15" s="185">
        <v>0</v>
      </c>
      <c r="E15" s="184">
        <v>0</v>
      </c>
      <c r="F15" s="185">
        <v>0</v>
      </c>
      <c r="G15" s="184">
        <v>0</v>
      </c>
      <c r="H15" s="184">
        <v>0</v>
      </c>
      <c r="I15" s="185">
        <v>0</v>
      </c>
      <c r="J15" s="184">
        <v>0</v>
      </c>
      <c r="K15" s="184">
        <v>0</v>
      </c>
      <c r="L15" s="184">
        <v>0</v>
      </c>
      <c r="M15" s="184">
        <v>0</v>
      </c>
      <c r="N15" s="184">
        <v>0</v>
      </c>
      <c r="O15" s="184">
        <v>0</v>
      </c>
      <c r="P15" s="171"/>
      <c r="Q15" s="171"/>
    </row>
    <row r="16" spans="1:17" s="24" customFormat="1" ht="24.95" customHeight="1">
      <c r="A16" s="179" t="s">
        <v>9</v>
      </c>
      <c r="B16" s="184">
        <v>0</v>
      </c>
      <c r="C16" s="184">
        <v>0</v>
      </c>
      <c r="D16" s="185">
        <v>0</v>
      </c>
      <c r="E16" s="184">
        <v>0</v>
      </c>
      <c r="F16" s="185">
        <v>0</v>
      </c>
      <c r="G16" s="184">
        <v>0</v>
      </c>
      <c r="H16" s="184">
        <v>0</v>
      </c>
      <c r="I16" s="185">
        <v>0</v>
      </c>
      <c r="J16" s="184">
        <v>0</v>
      </c>
      <c r="K16" s="184">
        <v>0</v>
      </c>
      <c r="L16" s="184">
        <v>0</v>
      </c>
      <c r="M16" s="184">
        <v>0</v>
      </c>
      <c r="N16" s="184">
        <v>0</v>
      </c>
      <c r="O16" s="184">
        <v>0</v>
      </c>
      <c r="P16" s="171"/>
      <c r="Q16" s="171"/>
    </row>
    <row r="17" spans="1:17" s="24" customFormat="1" ht="24.95" customHeight="1">
      <c r="A17" s="179" t="s">
        <v>10</v>
      </c>
      <c r="B17" s="180">
        <v>1</v>
      </c>
      <c r="C17" s="180">
        <v>1</v>
      </c>
      <c r="D17" s="185">
        <f>C17/B17</f>
        <v>1</v>
      </c>
      <c r="E17" s="180">
        <v>1</v>
      </c>
      <c r="F17" s="185">
        <f>E17/B17</f>
        <v>1</v>
      </c>
      <c r="G17" s="379">
        <v>1</v>
      </c>
      <c r="H17" s="184">
        <v>0</v>
      </c>
      <c r="I17" s="185">
        <f>G17/E17</f>
        <v>1</v>
      </c>
      <c r="J17" s="184">
        <v>0</v>
      </c>
      <c r="K17" s="184">
        <v>0</v>
      </c>
      <c r="L17" s="184">
        <v>0</v>
      </c>
      <c r="M17" s="184">
        <v>0</v>
      </c>
      <c r="N17" s="184">
        <v>0</v>
      </c>
      <c r="O17" s="184">
        <v>0</v>
      </c>
      <c r="P17" s="171"/>
      <c r="Q17" s="171"/>
    </row>
    <row r="18" spans="1:17" s="24" customFormat="1" ht="24.95" customHeight="1">
      <c r="A18" s="179" t="s">
        <v>11</v>
      </c>
      <c r="B18" s="184">
        <v>0</v>
      </c>
      <c r="C18" s="184">
        <v>0</v>
      </c>
      <c r="D18" s="185">
        <v>0</v>
      </c>
      <c r="E18" s="184">
        <v>0</v>
      </c>
      <c r="F18" s="185">
        <v>0</v>
      </c>
      <c r="G18" s="184">
        <v>0</v>
      </c>
      <c r="H18" s="184">
        <v>0</v>
      </c>
      <c r="I18" s="185">
        <v>0</v>
      </c>
      <c r="J18" s="184">
        <v>0</v>
      </c>
      <c r="K18" s="184">
        <v>0</v>
      </c>
      <c r="L18" s="184">
        <v>0</v>
      </c>
      <c r="M18" s="184">
        <v>0</v>
      </c>
      <c r="N18" s="184">
        <v>0</v>
      </c>
      <c r="O18" s="184">
        <v>0</v>
      </c>
      <c r="P18" s="171"/>
      <c r="Q18" s="171"/>
    </row>
    <row r="19" spans="1:17" s="24" customFormat="1" ht="24.95" customHeight="1">
      <c r="A19" s="179" t="s">
        <v>12</v>
      </c>
      <c r="B19" s="184">
        <v>0</v>
      </c>
      <c r="C19" s="184">
        <v>0</v>
      </c>
      <c r="D19" s="185">
        <v>0</v>
      </c>
      <c r="E19" s="184">
        <v>0</v>
      </c>
      <c r="F19" s="185">
        <v>0</v>
      </c>
      <c r="G19" s="184">
        <v>0</v>
      </c>
      <c r="H19" s="184">
        <v>0</v>
      </c>
      <c r="I19" s="185">
        <v>0</v>
      </c>
      <c r="J19" s="184">
        <v>0</v>
      </c>
      <c r="K19" s="184">
        <v>0</v>
      </c>
      <c r="L19" s="184">
        <v>0</v>
      </c>
      <c r="M19" s="184">
        <v>0</v>
      </c>
      <c r="N19" s="184">
        <v>0</v>
      </c>
      <c r="O19" s="184">
        <v>0</v>
      </c>
      <c r="P19" s="171"/>
      <c r="Q19" s="171"/>
    </row>
    <row r="20" spans="1:17" s="24" customFormat="1" ht="24.95" customHeight="1">
      <c r="A20" s="179" t="s">
        <v>13</v>
      </c>
      <c r="B20" s="184">
        <v>0</v>
      </c>
      <c r="C20" s="184">
        <v>0</v>
      </c>
      <c r="D20" s="185">
        <v>0</v>
      </c>
      <c r="E20" s="184">
        <v>0</v>
      </c>
      <c r="F20" s="185">
        <v>0</v>
      </c>
      <c r="G20" s="184">
        <v>0</v>
      </c>
      <c r="H20" s="184">
        <v>0</v>
      </c>
      <c r="I20" s="185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71"/>
      <c r="Q20" s="171"/>
    </row>
    <row r="21" spans="1:17" s="24" customFormat="1" ht="24.95" customHeight="1">
      <c r="A21" s="179" t="s">
        <v>14</v>
      </c>
      <c r="B21" s="184">
        <v>0</v>
      </c>
      <c r="C21" s="184">
        <v>0</v>
      </c>
      <c r="D21" s="185">
        <v>0</v>
      </c>
      <c r="E21" s="184">
        <v>0</v>
      </c>
      <c r="F21" s="185">
        <v>0</v>
      </c>
      <c r="G21" s="184">
        <v>0</v>
      </c>
      <c r="H21" s="184">
        <v>0</v>
      </c>
      <c r="I21" s="185">
        <v>0</v>
      </c>
      <c r="J21" s="184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71"/>
      <c r="Q21" s="171"/>
    </row>
    <row r="22" spans="1:17" s="24" customFormat="1" ht="24.95" customHeight="1">
      <c r="A22" s="179" t="s">
        <v>15</v>
      </c>
      <c r="B22" s="184">
        <v>0</v>
      </c>
      <c r="C22" s="184">
        <v>0</v>
      </c>
      <c r="D22" s="185">
        <v>0</v>
      </c>
      <c r="E22" s="184">
        <v>0</v>
      </c>
      <c r="F22" s="185">
        <v>0</v>
      </c>
      <c r="G22" s="184">
        <v>0</v>
      </c>
      <c r="H22" s="184">
        <v>0</v>
      </c>
      <c r="I22" s="185">
        <v>0</v>
      </c>
      <c r="J22" s="184">
        <v>0</v>
      </c>
      <c r="K22" s="184">
        <v>0</v>
      </c>
      <c r="L22" s="184">
        <v>0</v>
      </c>
      <c r="M22" s="184">
        <v>0</v>
      </c>
      <c r="N22" s="184">
        <v>0</v>
      </c>
      <c r="O22" s="184">
        <v>0</v>
      </c>
      <c r="P22" s="171"/>
      <c r="Q22" s="171"/>
    </row>
    <row r="23" spans="1:17" s="24" customFormat="1" ht="24.95" customHeight="1">
      <c r="A23" s="179" t="s">
        <v>16</v>
      </c>
      <c r="B23" s="184">
        <v>0</v>
      </c>
      <c r="C23" s="184">
        <v>0</v>
      </c>
      <c r="D23" s="185">
        <v>0</v>
      </c>
      <c r="E23" s="184">
        <v>0</v>
      </c>
      <c r="F23" s="185">
        <v>0</v>
      </c>
      <c r="G23" s="184">
        <v>0</v>
      </c>
      <c r="H23" s="184">
        <v>0</v>
      </c>
      <c r="I23" s="185">
        <v>0</v>
      </c>
      <c r="J23" s="184">
        <v>0</v>
      </c>
      <c r="K23" s="184">
        <v>0</v>
      </c>
      <c r="L23" s="184">
        <v>0</v>
      </c>
      <c r="M23" s="184">
        <v>0</v>
      </c>
      <c r="N23" s="184">
        <v>0</v>
      </c>
      <c r="O23" s="184">
        <v>0</v>
      </c>
      <c r="P23" s="171"/>
      <c r="Q23" s="171"/>
    </row>
    <row r="24" spans="1:17" s="24" customFormat="1" ht="24.95" customHeight="1">
      <c r="A24" s="179" t="s">
        <v>17</v>
      </c>
      <c r="B24" s="184">
        <v>0</v>
      </c>
      <c r="C24" s="184">
        <v>0</v>
      </c>
      <c r="D24" s="185">
        <v>0</v>
      </c>
      <c r="E24" s="184">
        <v>0</v>
      </c>
      <c r="F24" s="185">
        <v>0</v>
      </c>
      <c r="G24" s="184">
        <v>0</v>
      </c>
      <c r="H24" s="184">
        <v>0</v>
      </c>
      <c r="I24" s="185">
        <v>0</v>
      </c>
      <c r="J24" s="184">
        <v>0</v>
      </c>
      <c r="K24" s="184">
        <v>0</v>
      </c>
      <c r="L24" s="184">
        <v>0</v>
      </c>
      <c r="M24" s="184">
        <v>0</v>
      </c>
      <c r="N24" s="184">
        <v>0</v>
      </c>
      <c r="O24" s="184">
        <v>0</v>
      </c>
      <c r="P24" s="171"/>
      <c r="Q24" s="171"/>
    </row>
    <row r="25" spans="1:17" s="24" customFormat="1" ht="24.95" customHeight="1">
      <c r="A25" s="179" t="s">
        <v>18</v>
      </c>
      <c r="B25" s="184">
        <v>0</v>
      </c>
      <c r="C25" s="184">
        <v>0</v>
      </c>
      <c r="D25" s="185">
        <v>0</v>
      </c>
      <c r="E25" s="184">
        <v>0</v>
      </c>
      <c r="F25" s="185">
        <v>0</v>
      </c>
      <c r="G25" s="184">
        <v>0</v>
      </c>
      <c r="H25" s="184">
        <v>0</v>
      </c>
      <c r="I25" s="185">
        <v>0</v>
      </c>
      <c r="J25" s="184">
        <v>0</v>
      </c>
      <c r="K25" s="184">
        <v>0</v>
      </c>
      <c r="L25" s="184">
        <v>0</v>
      </c>
      <c r="M25" s="184">
        <v>0</v>
      </c>
      <c r="N25" s="184">
        <v>0</v>
      </c>
      <c r="O25" s="184">
        <v>0</v>
      </c>
      <c r="P25" s="171"/>
      <c r="Q25" s="171"/>
    </row>
    <row r="26" spans="1:17" s="24" customFormat="1" ht="24.95" customHeight="1">
      <c r="A26" s="179" t="s">
        <v>19</v>
      </c>
      <c r="B26" s="184">
        <v>0</v>
      </c>
      <c r="C26" s="184">
        <v>0</v>
      </c>
      <c r="D26" s="185">
        <v>0</v>
      </c>
      <c r="E26" s="184">
        <v>0</v>
      </c>
      <c r="F26" s="185">
        <v>0</v>
      </c>
      <c r="G26" s="184">
        <v>0</v>
      </c>
      <c r="H26" s="184">
        <v>0</v>
      </c>
      <c r="I26" s="185">
        <v>0</v>
      </c>
      <c r="J26" s="184">
        <v>0</v>
      </c>
      <c r="K26" s="184">
        <v>0</v>
      </c>
      <c r="L26" s="184">
        <v>0</v>
      </c>
      <c r="M26" s="184">
        <v>0</v>
      </c>
      <c r="N26" s="184">
        <v>0</v>
      </c>
      <c r="O26" s="184">
        <v>0</v>
      </c>
      <c r="P26" s="171"/>
      <c r="Q26" s="171"/>
    </row>
    <row r="27" spans="1:17" s="24" customFormat="1" ht="24.95" customHeight="1">
      <c r="A27" s="179" t="s">
        <v>20</v>
      </c>
      <c r="B27" s="184">
        <v>0</v>
      </c>
      <c r="C27" s="184">
        <v>0</v>
      </c>
      <c r="D27" s="185">
        <v>0</v>
      </c>
      <c r="E27" s="184">
        <v>0</v>
      </c>
      <c r="F27" s="185">
        <v>0</v>
      </c>
      <c r="G27" s="184">
        <v>0</v>
      </c>
      <c r="H27" s="184">
        <v>0</v>
      </c>
      <c r="I27" s="185">
        <v>0</v>
      </c>
      <c r="J27" s="184">
        <v>0</v>
      </c>
      <c r="K27" s="184">
        <v>0</v>
      </c>
      <c r="L27" s="184">
        <v>0</v>
      </c>
      <c r="M27" s="184">
        <v>0</v>
      </c>
      <c r="N27" s="184">
        <v>0</v>
      </c>
      <c r="O27" s="184">
        <v>0</v>
      </c>
      <c r="P27" s="171"/>
      <c r="Q27" s="171"/>
    </row>
    <row r="28" spans="1:17" s="24" customFormat="1" ht="29.1" customHeight="1">
      <c r="A28" s="179" t="s">
        <v>21</v>
      </c>
      <c r="B28" s="180">
        <f>SUM(B5:B27)</f>
        <v>5</v>
      </c>
      <c r="C28" s="180">
        <f>SUM(C5:C27)</f>
        <v>5</v>
      </c>
      <c r="D28" s="185">
        <f>C28/B28</f>
        <v>1</v>
      </c>
      <c r="E28" s="180">
        <f>SUM(E5:E27)</f>
        <v>5</v>
      </c>
      <c r="F28" s="185">
        <f>E28/B28</f>
        <v>1</v>
      </c>
      <c r="G28" s="379">
        <f>SUM(G5:G27)</f>
        <v>5</v>
      </c>
      <c r="H28" s="184">
        <f>SUM(H5:H27)</f>
        <v>0</v>
      </c>
      <c r="I28" s="185">
        <f>G28/E28</f>
        <v>1</v>
      </c>
      <c r="J28" s="184">
        <f t="shared" ref="J28:O28" si="0">SUM(J5:J27)</f>
        <v>0</v>
      </c>
      <c r="K28" s="184">
        <f t="shared" si="0"/>
        <v>0</v>
      </c>
      <c r="L28" s="184">
        <f t="shared" si="0"/>
        <v>0</v>
      </c>
      <c r="M28" s="184">
        <f t="shared" si="0"/>
        <v>0</v>
      </c>
      <c r="N28" s="184">
        <f t="shared" si="0"/>
        <v>0</v>
      </c>
      <c r="O28" s="380">
        <f t="shared" si="0"/>
        <v>1</v>
      </c>
      <c r="P28" s="171"/>
      <c r="Q28" s="171"/>
    </row>
    <row r="29" spans="1:17">
      <c r="A29" s="365"/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81"/>
      <c r="P29" s="365"/>
      <c r="Q29" s="365"/>
    </row>
  </sheetData>
  <mergeCells count="19">
    <mergeCell ref="G3:G4"/>
    <mergeCell ref="A2:A4"/>
    <mergeCell ref="B3:B4"/>
    <mergeCell ref="C3:C4"/>
    <mergeCell ref="D3:D4"/>
    <mergeCell ref="E3:E4"/>
    <mergeCell ref="B2:D2"/>
    <mergeCell ref="E2:I2"/>
    <mergeCell ref="F3:F4"/>
    <mergeCell ref="J2:K2"/>
    <mergeCell ref="L2:N2"/>
    <mergeCell ref="A1:O1"/>
    <mergeCell ref="M3:N3"/>
    <mergeCell ref="O3:O4"/>
    <mergeCell ref="L3:L4"/>
    <mergeCell ref="K3:K4"/>
    <mergeCell ref="J3:J4"/>
    <mergeCell ref="I3:I4"/>
    <mergeCell ref="H3:H4"/>
  </mergeCells>
  <phoneticPr fontId="2" type="noConversion"/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1"/>
  <sheetViews>
    <sheetView zoomScale="85" zoomScaleNormal="85" zoomScaleSheetLayoutView="110" workbookViewId="0">
      <selection sqref="A1:Q1"/>
    </sheetView>
  </sheetViews>
  <sheetFormatPr defaultColWidth="8.875" defaultRowHeight="12.75"/>
  <cols>
    <col min="1" max="1" width="12.125" style="12" customWidth="1"/>
    <col min="2" max="2" width="7.5" style="12" customWidth="1"/>
    <col min="3" max="3" width="7" style="12" customWidth="1"/>
    <col min="4" max="4" width="9.375" style="12" customWidth="1"/>
    <col min="5" max="5" width="6.625" style="12" customWidth="1"/>
    <col min="6" max="6" width="7.5" style="12" customWidth="1"/>
    <col min="7" max="7" width="6.875" style="15" customWidth="1"/>
    <col min="8" max="8" width="5.875" style="12" customWidth="1"/>
    <col min="9" max="9" width="7.125" style="12" customWidth="1"/>
    <col min="10" max="10" width="5.625" style="43" customWidth="1"/>
    <col min="11" max="11" width="6.625" style="43" customWidth="1"/>
    <col min="12" max="12" width="6.375" style="43" customWidth="1"/>
    <col min="13" max="13" width="7.125" style="43" customWidth="1"/>
    <col min="14" max="14" width="5.625" style="43" customWidth="1"/>
    <col min="15" max="15" width="6.625" style="43" customWidth="1"/>
    <col min="16" max="16" width="18.125" style="12" customWidth="1"/>
    <col min="17" max="16384" width="8.875" style="12"/>
  </cols>
  <sheetData>
    <row r="1" spans="1:17" ht="21.95" customHeight="1">
      <c r="A1" s="340" t="s">
        <v>284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1"/>
      <c r="Q1" s="341"/>
    </row>
    <row r="2" spans="1:17" ht="72.95" customHeight="1">
      <c r="A2" s="342" t="s">
        <v>285</v>
      </c>
      <c r="B2" s="343" t="s">
        <v>286</v>
      </c>
      <c r="C2" s="343"/>
      <c r="D2" s="343"/>
      <c r="E2" s="319" t="s">
        <v>287</v>
      </c>
      <c r="F2" s="319"/>
      <c r="G2" s="319"/>
      <c r="H2" s="319"/>
      <c r="I2" s="319"/>
      <c r="J2" s="319" t="s">
        <v>288</v>
      </c>
      <c r="K2" s="319"/>
      <c r="L2" s="173" t="s">
        <v>289</v>
      </c>
      <c r="M2" s="173"/>
      <c r="N2" s="173"/>
      <c r="O2" s="344" t="s">
        <v>290</v>
      </c>
      <c r="P2" s="341"/>
      <c r="Q2" s="341"/>
    </row>
    <row r="3" spans="1:17" ht="29.1" customHeight="1">
      <c r="A3" s="342"/>
      <c r="B3" s="345" t="s">
        <v>291</v>
      </c>
      <c r="C3" s="345" t="s">
        <v>292</v>
      </c>
      <c r="D3" s="345" t="s">
        <v>293</v>
      </c>
      <c r="E3" s="345" t="s">
        <v>294</v>
      </c>
      <c r="F3" s="345" t="s">
        <v>295</v>
      </c>
      <c r="G3" s="346" t="s">
        <v>296</v>
      </c>
      <c r="H3" s="346" t="s">
        <v>297</v>
      </c>
      <c r="I3" s="346" t="s">
        <v>298</v>
      </c>
      <c r="J3" s="346" t="s">
        <v>299</v>
      </c>
      <c r="K3" s="346" t="s">
        <v>300</v>
      </c>
      <c r="L3" s="346" t="s">
        <v>299</v>
      </c>
      <c r="M3" s="346" t="s">
        <v>301</v>
      </c>
      <c r="N3" s="346"/>
      <c r="O3" s="346" t="s">
        <v>302</v>
      </c>
      <c r="P3" s="341"/>
      <c r="Q3" s="341"/>
    </row>
    <row r="4" spans="1:17" ht="32.1" customHeight="1">
      <c r="A4" s="342"/>
      <c r="B4" s="345"/>
      <c r="C4" s="345"/>
      <c r="D4" s="345"/>
      <c r="E4" s="345"/>
      <c r="F4" s="345"/>
      <c r="G4" s="346"/>
      <c r="H4" s="346"/>
      <c r="I4" s="346"/>
      <c r="J4" s="346"/>
      <c r="K4" s="346"/>
      <c r="L4" s="346"/>
      <c r="M4" s="261" t="s">
        <v>303</v>
      </c>
      <c r="N4" s="261" t="s">
        <v>304</v>
      </c>
      <c r="O4" s="346"/>
      <c r="P4" s="341"/>
      <c r="Q4" s="341"/>
    </row>
    <row r="5" spans="1:17" ht="33" customHeight="1">
      <c r="A5" s="347" t="s">
        <v>305</v>
      </c>
      <c r="B5" s="348">
        <v>2</v>
      </c>
      <c r="C5" s="348">
        <v>2</v>
      </c>
      <c r="D5" s="349">
        <f t="shared" ref="D5:D28" si="0">C5/B5</f>
        <v>1</v>
      </c>
      <c r="E5" s="348">
        <v>1</v>
      </c>
      <c r="F5" s="350">
        <f>E5/B5</f>
        <v>0.5</v>
      </c>
      <c r="G5" s="348">
        <v>1</v>
      </c>
      <c r="H5" s="351">
        <f>E5-G5</f>
        <v>0</v>
      </c>
      <c r="I5" s="349">
        <f t="shared" ref="I5:I28" si="1">G5/E5</f>
        <v>1</v>
      </c>
      <c r="J5" s="348">
        <v>1</v>
      </c>
      <c r="K5" s="348">
        <v>25</v>
      </c>
      <c r="L5" s="351">
        <v>0</v>
      </c>
      <c r="M5" s="351">
        <v>0</v>
      </c>
      <c r="N5" s="351">
        <v>0</v>
      </c>
      <c r="O5" s="348">
        <v>2</v>
      </c>
      <c r="P5" s="341"/>
      <c r="Q5" s="341"/>
    </row>
    <row r="6" spans="1:17" ht="33" customHeight="1">
      <c r="A6" s="347" t="s">
        <v>93</v>
      </c>
      <c r="B6" s="348">
        <v>453</v>
      </c>
      <c r="C6" s="348">
        <v>453</v>
      </c>
      <c r="D6" s="349">
        <f t="shared" si="0"/>
        <v>1</v>
      </c>
      <c r="E6" s="348">
        <v>364</v>
      </c>
      <c r="F6" s="350">
        <f>E6/B6</f>
        <v>0.80353200883002207</v>
      </c>
      <c r="G6" s="352">
        <v>354</v>
      </c>
      <c r="H6" s="351">
        <f>E6-G6</f>
        <v>10</v>
      </c>
      <c r="I6" s="349">
        <f t="shared" si="1"/>
        <v>0.97252747252747251</v>
      </c>
      <c r="J6" s="352">
        <v>1</v>
      </c>
      <c r="K6" s="352">
        <v>45</v>
      </c>
      <c r="L6" s="351">
        <v>0</v>
      </c>
      <c r="M6" s="351">
        <v>0</v>
      </c>
      <c r="N6" s="351">
        <v>0</v>
      </c>
      <c r="O6" s="353">
        <v>209</v>
      </c>
      <c r="P6" s="341"/>
      <c r="Q6" s="341"/>
    </row>
    <row r="7" spans="1:17" ht="33" customHeight="1">
      <c r="A7" s="354" t="s">
        <v>94</v>
      </c>
      <c r="B7" s="348">
        <v>446</v>
      </c>
      <c r="C7" s="348">
        <v>446</v>
      </c>
      <c r="D7" s="355">
        <f t="shared" si="0"/>
        <v>1</v>
      </c>
      <c r="E7" s="348">
        <v>300</v>
      </c>
      <c r="F7" s="350">
        <f>E7/B7</f>
        <v>0.67264573991031396</v>
      </c>
      <c r="G7" s="352">
        <v>300</v>
      </c>
      <c r="H7" s="351">
        <f t="shared" ref="H7:H28" si="2">E7-G7</f>
        <v>0</v>
      </c>
      <c r="I7" s="349">
        <f t="shared" si="1"/>
        <v>1</v>
      </c>
      <c r="J7" s="352">
        <v>1</v>
      </c>
      <c r="K7" s="352">
        <v>37</v>
      </c>
      <c r="L7" s="353">
        <v>11</v>
      </c>
      <c r="M7" s="353">
        <v>150</v>
      </c>
      <c r="N7" s="353">
        <v>20</v>
      </c>
      <c r="O7" s="353">
        <v>72</v>
      </c>
      <c r="P7" s="356"/>
      <c r="Q7" s="341"/>
    </row>
    <row r="8" spans="1:17" s="13" customFormat="1" ht="33" customHeight="1">
      <c r="A8" s="354" t="s">
        <v>95</v>
      </c>
      <c r="B8" s="348">
        <v>371</v>
      </c>
      <c r="C8" s="348">
        <v>371</v>
      </c>
      <c r="D8" s="349">
        <f t="shared" si="0"/>
        <v>1</v>
      </c>
      <c r="E8" s="348">
        <v>340</v>
      </c>
      <c r="F8" s="350">
        <f>E8/B8</f>
        <v>0.9164420485175202</v>
      </c>
      <c r="G8" s="352">
        <v>257</v>
      </c>
      <c r="H8" s="351">
        <f t="shared" si="2"/>
        <v>83</v>
      </c>
      <c r="I8" s="349">
        <f t="shared" si="1"/>
        <v>0.75588235294117645</v>
      </c>
      <c r="J8" s="352">
        <v>3</v>
      </c>
      <c r="K8" s="352">
        <v>188</v>
      </c>
      <c r="L8" s="353">
        <v>9</v>
      </c>
      <c r="M8" s="353">
        <v>202</v>
      </c>
      <c r="N8" s="353">
        <v>8</v>
      </c>
      <c r="O8" s="353">
        <v>56</v>
      </c>
      <c r="P8" s="357"/>
      <c r="Q8" s="357"/>
    </row>
    <row r="9" spans="1:17" ht="33" customHeight="1">
      <c r="A9" s="354" t="s">
        <v>96</v>
      </c>
      <c r="B9" s="348">
        <v>655</v>
      </c>
      <c r="C9" s="348">
        <v>655</v>
      </c>
      <c r="D9" s="355">
        <f t="shared" si="0"/>
        <v>1</v>
      </c>
      <c r="E9" s="348">
        <v>445</v>
      </c>
      <c r="F9" s="350">
        <f>E9/608</f>
        <v>0.73190789473684215</v>
      </c>
      <c r="G9" s="352">
        <v>366</v>
      </c>
      <c r="H9" s="351">
        <f t="shared" si="2"/>
        <v>79</v>
      </c>
      <c r="I9" s="355">
        <f t="shared" si="1"/>
        <v>0.82247191011235954</v>
      </c>
      <c r="J9" s="352">
        <v>2</v>
      </c>
      <c r="K9" s="352">
        <v>222</v>
      </c>
      <c r="L9" s="353">
        <v>16</v>
      </c>
      <c r="M9" s="353">
        <v>42</v>
      </c>
      <c r="N9" s="353">
        <v>9</v>
      </c>
      <c r="O9" s="353">
        <v>207</v>
      </c>
      <c r="P9" s="341"/>
      <c r="Q9" s="341"/>
    </row>
    <row r="10" spans="1:17" ht="33" customHeight="1">
      <c r="A10" s="347" t="s">
        <v>97</v>
      </c>
      <c r="B10" s="348">
        <v>296</v>
      </c>
      <c r="C10" s="348">
        <v>296</v>
      </c>
      <c r="D10" s="349">
        <f t="shared" si="0"/>
        <v>1</v>
      </c>
      <c r="E10" s="348">
        <v>296</v>
      </c>
      <c r="F10" s="350">
        <f>E10/B10</f>
        <v>1</v>
      </c>
      <c r="G10" s="352">
        <v>296</v>
      </c>
      <c r="H10" s="351">
        <f t="shared" si="2"/>
        <v>0</v>
      </c>
      <c r="I10" s="355">
        <f t="shared" si="1"/>
        <v>1</v>
      </c>
      <c r="J10" s="352">
        <v>3</v>
      </c>
      <c r="K10" s="352">
        <v>210</v>
      </c>
      <c r="L10" s="353">
        <v>2</v>
      </c>
      <c r="M10" s="353">
        <v>150</v>
      </c>
      <c r="N10" s="351">
        <v>0</v>
      </c>
      <c r="O10" s="358">
        <v>60</v>
      </c>
      <c r="P10" s="341"/>
      <c r="Q10" s="341"/>
    </row>
    <row r="11" spans="1:17" s="13" customFormat="1" ht="33" customHeight="1">
      <c r="A11" s="354" t="s">
        <v>98</v>
      </c>
      <c r="B11" s="348">
        <v>432</v>
      </c>
      <c r="C11" s="348">
        <v>432</v>
      </c>
      <c r="D11" s="355">
        <f t="shared" si="0"/>
        <v>1</v>
      </c>
      <c r="E11" s="348">
        <v>85</v>
      </c>
      <c r="F11" s="350">
        <f>E11/B11</f>
        <v>0.19675925925925927</v>
      </c>
      <c r="G11" s="352">
        <v>85</v>
      </c>
      <c r="H11" s="351">
        <f t="shared" si="2"/>
        <v>0</v>
      </c>
      <c r="I11" s="355">
        <f t="shared" si="1"/>
        <v>1</v>
      </c>
      <c r="J11" s="352">
        <v>2</v>
      </c>
      <c r="K11" s="352">
        <v>111</v>
      </c>
      <c r="L11" s="353">
        <v>3</v>
      </c>
      <c r="M11" s="353">
        <v>2</v>
      </c>
      <c r="N11" s="351">
        <v>0</v>
      </c>
      <c r="O11" s="353">
        <v>24</v>
      </c>
      <c r="P11" s="359"/>
      <c r="Q11" s="357"/>
    </row>
    <row r="12" spans="1:17" ht="33" customHeight="1">
      <c r="A12" s="347" t="s">
        <v>99</v>
      </c>
      <c r="B12" s="348">
        <v>10</v>
      </c>
      <c r="C12" s="348">
        <v>10</v>
      </c>
      <c r="D12" s="349">
        <f t="shared" si="0"/>
        <v>1</v>
      </c>
      <c r="E12" s="348">
        <v>8</v>
      </c>
      <c r="F12" s="350">
        <v>1</v>
      </c>
      <c r="G12" s="352">
        <v>8</v>
      </c>
      <c r="H12" s="351">
        <f t="shared" si="2"/>
        <v>0</v>
      </c>
      <c r="I12" s="355">
        <f t="shared" si="1"/>
        <v>1</v>
      </c>
      <c r="J12" s="351">
        <v>0</v>
      </c>
      <c r="K12" s="351">
        <v>0</v>
      </c>
      <c r="L12" s="351">
        <v>0</v>
      </c>
      <c r="M12" s="351">
        <v>0</v>
      </c>
      <c r="N12" s="351">
        <v>0</v>
      </c>
      <c r="O12" s="351">
        <v>0</v>
      </c>
      <c r="P12" s="356"/>
      <c r="Q12" s="341"/>
    </row>
    <row r="13" spans="1:17" ht="33" customHeight="1">
      <c r="A13" s="347" t="s">
        <v>100</v>
      </c>
      <c r="B13" s="348">
        <v>79</v>
      </c>
      <c r="C13" s="348">
        <v>62</v>
      </c>
      <c r="D13" s="349">
        <f t="shared" si="0"/>
        <v>0.78481012658227844</v>
      </c>
      <c r="E13" s="348">
        <v>55</v>
      </c>
      <c r="F13" s="350">
        <f>E13/B13</f>
        <v>0.69620253164556967</v>
      </c>
      <c r="G13" s="352">
        <v>32</v>
      </c>
      <c r="H13" s="351">
        <f t="shared" si="2"/>
        <v>23</v>
      </c>
      <c r="I13" s="355">
        <f t="shared" si="1"/>
        <v>0.58181818181818179</v>
      </c>
      <c r="J13" s="352">
        <v>1</v>
      </c>
      <c r="K13" s="352">
        <v>26</v>
      </c>
      <c r="L13" s="353">
        <v>6</v>
      </c>
      <c r="M13" s="351">
        <v>0</v>
      </c>
      <c r="N13" s="351">
        <v>0</v>
      </c>
      <c r="O13" s="353">
        <v>1</v>
      </c>
      <c r="P13" s="341"/>
      <c r="Q13" s="341"/>
    </row>
    <row r="14" spans="1:17" ht="33" customHeight="1">
      <c r="A14" s="354" t="s">
        <v>101</v>
      </c>
      <c r="B14" s="348">
        <v>48</v>
      </c>
      <c r="C14" s="348">
        <v>37</v>
      </c>
      <c r="D14" s="355">
        <f t="shared" si="0"/>
        <v>0.77083333333333337</v>
      </c>
      <c r="E14" s="348">
        <v>48</v>
      </c>
      <c r="F14" s="350">
        <f>E14/B14</f>
        <v>1</v>
      </c>
      <c r="G14" s="352">
        <v>36</v>
      </c>
      <c r="H14" s="351">
        <f t="shared" si="2"/>
        <v>12</v>
      </c>
      <c r="I14" s="355">
        <f t="shared" si="1"/>
        <v>0.75</v>
      </c>
      <c r="J14" s="351">
        <v>0</v>
      </c>
      <c r="K14" s="351">
        <v>0</v>
      </c>
      <c r="L14" s="351">
        <v>0</v>
      </c>
      <c r="M14" s="351">
        <v>0</v>
      </c>
      <c r="N14" s="351">
        <v>0</v>
      </c>
      <c r="O14" s="351">
        <v>0</v>
      </c>
      <c r="P14" s="341"/>
      <c r="Q14" s="341"/>
    </row>
    <row r="15" spans="1:17" ht="33" customHeight="1">
      <c r="A15" s="354" t="s">
        <v>102</v>
      </c>
      <c r="B15" s="348">
        <v>55</v>
      </c>
      <c r="C15" s="348">
        <v>55</v>
      </c>
      <c r="D15" s="355">
        <f t="shared" si="0"/>
        <v>1</v>
      </c>
      <c r="E15" s="348">
        <v>55</v>
      </c>
      <c r="F15" s="350">
        <f>E15/B15</f>
        <v>1</v>
      </c>
      <c r="G15" s="352">
        <v>52</v>
      </c>
      <c r="H15" s="351">
        <f t="shared" si="2"/>
        <v>3</v>
      </c>
      <c r="I15" s="355">
        <f t="shared" si="1"/>
        <v>0.94545454545454544</v>
      </c>
      <c r="J15" s="352">
        <v>3</v>
      </c>
      <c r="K15" s="352">
        <v>135</v>
      </c>
      <c r="L15" s="353">
        <v>1</v>
      </c>
      <c r="M15" s="353">
        <v>326</v>
      </c>
      <c r="N15" s="351">
        <v>0</v>
      </c>
      <c r="O15" s="353">
        <v>14</v>
      </c>
      <c r="P15" s="341"/>
      <c r="Q15" s="341"/>
    </row>
    <row r="16" spans="1:17" ht="33" customHeight="1">
      <c r="A16" s="347" t="s">
        <v>103</v>
      </c>
      <c r="B16" s="348">
        <v>17</v>
      </c>
      <c r="C16" s="348">
        <v>17</v>
      </c>
      <c r="D16" s="349">
        <f t="shared" si="0"/>
        <v>1</v>
      </c>
      <c r="E16" s="348">
        <v>16</v>
      </c>
      <c r="F16" s="350">
        <f>E16/B16</f>
        <v>0.94117647058823528</v>
      </c>
      <c r="G16" s="352">
        <v>16</v>
      </c>
      <c r="H16" s="351">
        <f t="shared" si="2"/>
        <v>0</v>
      </c>
      <c r="I16" s="355">
        <f t="shared" si="1"/>
        <v>1</v>
      </c>
      <c r="J16" s="352">
        <v>2</v>
      </c>
      <c r="K16" s="352">
        <v>87</v>
      </c>
      <c r="L16" s="351">
        <v>0</v>
      </c>
      <c r="M16" s="351">
        <v>0</v>
      </c>
      <c r="N16" s="351">
        <v>0</v>
      </c>
      <c r="O16" s="353">
        <v>7</v>
      </c>
      <c r="P16" s="341"/>
      <c r="Q16" s="341"/>
    </row>
    <row r="17" spans="1:17" ht="33" customHeight="1">
      <c r="A17" s="354" t="s">
        <v>104</v>
      </c>
      <c r="B17" s="348">
        <v>27</v>
      </c>
      <c r="C17" s="348">
        <v>19</v>
      </c>
      <c r="D17" s="355">
        <f t="shared" si="0"/>
        <v>0.70370370370370372</v>
      </c>
      <c r="E17" s="348">
        <v>27</v>
      </c>
      <c r="F17" s="350">
        <f t="shared" ref="F17:F28" si="3">E17/B17</f>
        <v>1</v>
      </c>
      <c r="G17" s="352">
        <v>19</v>
      </c>
      <c r="H17" s="351">
        <f t="shared" si="2"/>
        <v>8</v>
      </c>
      <c r="I17" s="355">
        <f t="shared" si="1"/>
        <v>0.70370370370370372</v>
      </c>
      <c r="J17" s="352">
        <v>1</v>
      </c>
      <c r="K17" s="352">
        <v>100</v>
      </c>
      <c r="L17" s="353">
        <v>6</v>
      </c>
      <c r="M17" s="353">
        <v>25</v>
      </c>
      <c r="N17" s="351">
        <v>0</v>
      </c>
      <c r="O17" s="353">
        <v>2</v>
      </c>
      <c r="P17" s="341"/>
      <c r="Q17" s="341"/>
    </row>
    <row r="18" spans="1:17" ht="33" customHeight="1">
      <c r="A18" s="354" t="s">
        <v>105</v>
      </c>
      <c r="B18" s="348">
        <v>27</v>
      </c>
      <c r="C18" s="348">
        <v>27</v>
      </c>
      <c r="D18" s="355">
        <f t="shared" si="0"/>
        <v>1</v>
      </c>
      <c r="E18" s="348">
        <v>27</v>
      </c>
      <c r="F18" s="350">
        <f t="shared" si="3"/>
        <v>1</v>
      </c>
      <c r="G18" s="352">
        <v>27</v>
      </c>
      <c r="H18" s="351">
        <f t="shared" si="2"/>
        <v>0</v>
      </c>
      <c r="I18" s="355">
        <f t="shared" si="1"/>
        <v>1</v>
      </c>
      <c r="J18" s="351">
        <v>0</v>
      </c>
      <c r="K18" s="351">
        <v>0</v>
      </c>
      <c r="L18" s="351">
        <v>0</v>
      </c>
      <c r="M18" s="351">
        <v>0</v>
      </c>
      <c r="N18" s="351">
        <v>0</v>
      </c>
      <c r="O18" s="351">
        <v>0</v>
      </c>
      <c r="P18" s="341"/>
      <c r="Q18" s="341"/>
    </row>
    <row r="19" spans="1:17" ht="33" customHeight="1">
      <c r="A19" s="354" t="s">
        <v>106</v>
      </c>
      <c r="B19" s="348">
        <v>35</v>
      </c>
      <c r="C19" s="348">
        <v>35</v>
      </c>
      <c r="D19" s="355">
        <f t="shared" si="0"/>
        <v>1</v>
      </c>
      <c r="E19" s="348">
        <v>34</v>
      </c>
      <c r="F19" s="350">
        <f t="shared" si="3"/>
        <v>0.97142857142857142</v>
      </c>
      <c r="G19" s="352">
        <v>29</v>
      </c>
      <c r="H19" s="351">
        <f t="shared" si="2"/>
        <v>5</v>
      </c>
      <c r="I19" s="355">
        <f t="shared" si="1"/>
        <v>0.8529411764705882</v>
      </c>
      <c r="J19" s="352">
        <v>2</v>
      </c>
      <c r="K19" s="352">
        <v>120</v>
      </c>
      <c r="L19" s="351">
        <v>0</v>
      </c>
      <c r="M19" s="351">
        <v>0</v>
      </c>
      <c r="N19" s="351">
        <v>0</v>
      </c>
      <c r="O19" s="353">
        <v>8</v>
      </c>
      <c r="P19" s="341"/>
      <c r="Q19" s="341"/>
    </row>
    <row r="20" spans="1:17" ht="33" customHeight="1">
      <c r="A20" s="354" t="s">
        <v>107</v>
      </c>
      <c r="B20" s="348">
        <v>7</v>
      </c>
      <c r="C20" s="348">
        <v>7</v>
      </c>
      <c r="D20" s="355">
        <f t="shared" si="0"/>
        <v>1</v>
      </c>
      <c r="E20" s="348">
        <v>7</v>
      </c>
      <c r="F20" s="350">
        <f t="shared" si="3"/>
        <v>1</v>
      </c>
      <c r="G20" s="352">
        <v>7</v>
      </c>
      <c r="H20" s="351">
        <f t="shared" si="2"/>
        <v>0</v>
      </c>
      <c r="I20" s="355">
        <f t="shared" si="1"/>
        <v>1</v>
      </c>
      <c r="J20" s="351">
        <v>0</v>
      </c>
      <c r="K20" s="351">
        <v>0</v>
      </c>
      <c r="L20" s="351">
        <v>0</v>
      </c>
      <c r="M20" s="351">
        <v>0</v>
      </c>
      <c r="N20" s="351">
        <v>0</v>
      </c>
      <c r="O20" s="351">
        <v>0</v>
      </c>
      <c r="P20" s="356"/>
      <c r="Q20" s="356"/>
    </row>
    <row r="21" spans="1:17" ht="33" customHeight="1">
      <c r="A21" s="354" t="s">
        <v>108</v>
      </c>
      <c r="B21" s="348">
        <v>22</v>
      </c>
      <c r="C21" s="348">
        <v>22</v>
      </c>
      <c r="D21" s="355">
        <f t="shared" si="0"/>
        <v>1</v>
      </c>
      <c r="E21" s="348">
        <v>12</v>
      </c>
      <c r="F21" s="350">
        <f t="shared" si="3"/>
        <v>0.54545454545454541</v>
      </c>
      <c r="G21" s="352">
        <v>10</v>
      </c>
      <c r="H21" s="351">
        <f t="shared" si="2"/>
        <v>2</v>
      </c>
      <c r="I21" s="355">
        <f t="shared" si="1"/>
        <v>0.83333333333333337</v>
      </c>
      <c r="J21" s="351">
        <v>0</v>
      </c>
      <c r="K21" s="351">
        <v>0</v>
      </c>
      <c r="L21" s="353">
        <v>4</v>
      </c>
      <c r="M21" s="353">
        <v>26</v>
      </c>
      <c r="N21" s="351">
        <v>0</v>
      </c>
      <c r="O21" s="353">
        <v>6</v>
      </c>
      <c r="P21" s="341"/>
      <c r="Q21" s="341"/>
    </row>
    <row r="22" spans="1:17" ht="33" customHeight="1">
      <c r="A22" s="347" t="s">
        <v>109</v>
      </c>
      <c r="B22" s="348">
        <v>10</v>
      </c>
      <c r="C22" s="348">
        <v>10</v>
      </c>
      <c r="D22" s="349">
        <f t="shared" si="0"/>
        <v>1</v>
      </c>
      <c r="E22" s="348">
        <v>10</v>
      </c>
      <c r="F22" s="350">
        <f t="shared" si="3"/>
        <v>1</v>
      </c>
      <c r="G22" s="352">
        <v>9</v>
      </c>
      <c r="H22" s="351">
        <f t="shared" si="2"/>
        <v>1</v>
      </c>
      <c r="I22" s="355">
        <f t="shared" si="1"/>
        <v>0.9</v>
      </c>
      <c r="J22" s="351">
        <v>0</v>
      </c>
      <c r="K22" s="351">
        <v>0</v>
      </c>
      <c r="L22" s="351">
        <v>0</v>
      </c>
      <c r="M22" s="351">
        <v>0</v>
      </c>
      <c r="N22" s="351">
        <v>0</v>
      </c>
      <c r="O22" s="351">
        <v>0</v>
      </c>
      <c r="P22" s="341"/>
      <c r="Q22" s="341"/>
    </row>
    <row r="23" spans="1:17" ht="33" customHeight="1">
      <c r="A23" s="347" t="s">
        <v>110</v>
      </c>
      <c r="B23" s="348">
        <v>5</v>
      </c>
      <c r="C23" s="348">
        <v>5</v>
      </c>
      <c r="D23" s="349">
        <f t="shared" si="0"/>
        <v>1</v>
      </c>
      <c r="E23" s="351">
        <v>0</v>
      </c>
      <c r="F23" s="350">
        <f t="shared" si="3"/>
        <v>0</v>
      </c>
      <c r="G23" s="351">
        <v>0</v>
      </c>
      <c r="H23" s="351">
        <f t="shared" si="2"/>
        <v>0</v>
      </c>
      <c r="I23" s="355">
        <v>0</v>
      </c>
      <c r="J23" s="351">
        <v>0</v>
      </c>
      <c r="K23" s="351">
        <v>0</v>
      </c>
      <c r="L23" s="353">
        <v>10</v>
      </c>
      <c r="M23" s="353">
        <v>120</v>
      </c>
      <c r="N23" s="351">
        <v>0</v>
      </c>
      <c r="O23" s="353">
        <v>1</v>
      </c>
      <c r="P23" s="341"/>
      <c r="Q23" s="341"/>
    </row>
    <row r="24" spans="1:17" ht="33" customHeight="1">
      <c r="A24" s="354" t="s">
        <v>111</v>
      </c>
      <c r="B24" s="348">
        <v>54</v>
      </c>
      <c r="C24" s="348">
        <v>53</v>
      </c>
      <c r="D24" s="355">
        <f t="shared" si="0"/>
        <v>0.98148148148148151</v>
      </c>
      <c r="E24" s="348">
        <v>13</v>
      </c>
      <c r="F24" s="350">
        <f t="shared" si="3"/>
        <v>0.24074074074074073</v>
      </c>
      <c r="G24" s="352">
        <v>12</v>
      </c>
      <c r="H24" s="351">
        <f t="shared" si="2"/>
        <v>1</v>
      </c>
      <c r="I24" s="355">
        <f t="shared" si="1"/>
        <v>0.92307692307692313</v>
      </c>
      <c r="J24" s="352">
        <v>1</v>
      </c>
      <c r="K24" s="352">
        <v>24</v>
      </c>
      <c r="L24" s="351">
        <v>0</v>
      </c>
      <c r="M24" s="351">
        <v>0</v>
      </c>
      <c r="N24" s="351">
        <v>0</v>
      </c>
      <c r="O24" s="358">
        <v>30</v>
      </c>
      <c r="P24" s="341"/>
      <c r="Q24" s="341"/>
    </row>
    <row r="25" spans="1:17" ht="33" customHeight="1">
      <c r="A25" s="354" t="s">
        <v>112</v>
      </c>
      <c r="B25" s="348">
        <v>27</v>
      </c>
      <c r="C25" s="348">
        <v>24</v>
      </c>
      <c r="D25" s="355">
        <f t="shared" si="0"/>
        <v>0.88888888888888884</v>
      </c>
      <c r="E25" s="348">
        <v>27</v>
      </c>
      <c r="F25" s="350">
        <f t="shared" si="3"/>
        <v>1</v>
      </c>
      <c r="G25" s="352">
        <v>25</v>
      </c>
      <c r="H25" s="351">
        <f t="shared" si="2"/>
        <v>2</v>
      </c>
      <c r="I25" s="355">
        <f t="shared" si="1"/>
        <v>0.92592592592592593</v>
      </c>
      <c r="J25" s="351">
        <v>0</v>
      </c>
      <c r="K25" s="351">
        <v>0</v>
      </c>
      <c r="L25" s="351">
        <v>0</v>
      </c>
      <c r="M25" s="351">
        <v>0</v>
      </c>
      <c r="N25" s="351">
        <v>0</v>
      </c>
      <c r="O25" s="353">
        <v>4</v>
      </c>
      <c r="P25" s="341"/>
      <c r="Q25" s="341"/>
    </row>
    <row r="26" spans="1:17" ht="33" customHeight="1">
      <c r="A26" s="354" t="s">
        <v>113</v>
      </c>
      <c r="B26" s="348">
        <v>3</v>
      </c>
      <c r="C26" s="348">
        <v>3</v>
      </c>
      <c r="D26" s="355">
        <f t="shared" si="0"/>
        <v>1</v>
      </c>
      <c r="E26" s="348">
        <v>3</v>
      </c>
      <c r="F26" s="350">
        <f t="shared" si="3"/>
        <v>1</v>
      </c>
      <c r="G26" s="352">
        <v>3</v>
      </c>
      <c r="H26" s="351">
        <f t="shared" si="2"/>
        <v>0</v>
      </c>
      <c r="I26" s="355">
        <f t="shared" si="1"/>
        <v>1</v>
      </c>
      <c r="J26" s="351">
        <v>0</v>
      </c>
      <c r="K26" s="351">
        <v>0</v>
      </c>
      <c r="L26" s="351">
        <v>0</v>
      </c>
      <c r="M26" s="351">
        <v>0</v>
      </c>
      <c r="N26" s="351">
        <v>0</v>
      </c>
      <c r="O26" s="353">
        <v>3</v>
      </c>
      <c r="P26" s="341"/>
      <c r="Q26" s="341"/>
    </row>
    <row r="27" spans="1:17" ht="33" customHeight="1">
      <c r="A27" s="347" t="s">
        <v>114</v>
      </c>
      <c r="B27" s="348">
        <v>1</v>
      </c>
      <c r="C27" s="348">
        <v>1</v>
      </c>
      <c r="D27" s="349">
        <f t="shared" si="0"/>
        <v>1</v>
      </c>
      <c r="E27" s="351">
        <v>0</v>
      </c>
      <c r="F27" s="350">
        <f t="shared" si="3"/>
        <v>0</v>
      </c>
      <c r="G27" s="351">
        <v>0</v>
      </c>
      <c r="H27" s="351">
        <f t="shared" si="2"/>
        <v>0</v>
      </c>
      <c r="I27" s="355">
        <v>0</v>
      </c>
      <c r="J27" s="351">
        <v>0</v>
      </c>
      <c r="K27" s="351">
        <v>0</v>
      </c>
      <c r="L27" s="351">
        <v>0</v>
      </c>
      <c r="M27" s="351">
        <v>0</v>
      </c>
      <c r="N27" s="351">
        <v>0</v>
      </c>
      <c r="O27" s="351">
        <v>0</v>
      </c>
      <c r="P27" s="341"/>
      <c r="Q27" s="341"/>
    </row>
    <row r="28" spans="1:17" ht="33" customHeight="1">
      <c r="A28" s="347" t="s">
        <v>115</v>
      </c>
      <c r="B28" s="360">
        <f>SUM(B5:B27)</f>
        <v>3082</v>
      </c>
      <c r="C28" s="360">
        <f>SUM(C5:C27)</f>
        <v>3042</v>
      </c>
      <c r="D28" s="349">
        <f t="shared" si="0"/>
        <v>0.9870214146658014</v>
      </c>
      <c r="E28" s="360">
        <f>SUM(E5:E27)</f>
        <v>2173</v>
      </c>
      <c r="F28" s="350">
        <f t="shared" si="3"/>
        <v>0.70506164828033746</v>
      </c>
      <c r="G28" s="361">
        <f>SUM(G5:G27)</f>
        <v>1944</v>
      </c>
      <c r="H28" s="351">
        <f t="shared" si="2"/>
        <v>229</v>
      </c>
      <c r="I28" s="355">
        <f t="shared" si="1"/>
        <v>0.89461573861021626</v>
      </c>
      <c r="J28" s="360">
        <f t="shared" ref="J28:O28" si="4">SUM(J5:J27)</f>
        <v>23</v>
      </c>
      <c r="K28" s="362">
        <f t="shared" si="4"/>
        <v>1330</v>
      </c>
      <c r="L28" s="360">
        <f t="shared" si="4"/>
        <v>68</v>
      </c>
      <c r="M28" s="360">
        <f t="shared" si="4"/>
        <v>1043</v>
      </c>
      <c r="N28" s="363">
        <f t="shared" si="4"/>
        <v>37</v>
      </c>
      <c r="O28" s="363">
        <f t="shared" si="4"/>
        <v>706</v>
      </c>
      <c r="P28" s="341"/>
      <c r="Q28" s="341"/>
    </row>
    <row r="29" spans="1:17" ht="43.5" customHeight="1">
      <c r="A29" s="364" t="s">
        <v>45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223"/>
      <c r="P29" s="341"/>
      <c r="Q29" s="341"/>
    </row>
    <row r="30" spans="1:17" ht="140.25" customHeight="1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4"/>
    </row>
    <row r="31" spans="1:17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</sheetData>
  <mergeCells count="21">
    <mergeCell ref="E3:E4"/>
    <mergeCell ref="A1:O1"/>
    <mergeCell ref="O3:O4"/>
    <mergeCell ref="K3:K4"/>
    <mergeCell ref="M3:N3"/>
    <mergeCell ref="G3:G4"/>
    <mergeCell ref="B3:B4"/>
    <mergeCell ref="L2:N2"/>
    <mergeCell ref="B2:D2"/>
    <mergeCell ref="F3:F4"/>
    <mergeCell ref="J2:K2"/>
    <mergeCell ref="A30:N30"/>
    <mergeCell ref="C3:C4"/>
    <mergeCell ref="A29:N29"/>
    <mergeCell ref="A2:A4"/>
    <mergeCell ref="D3:D4"/>
    <mergeCell ref="L3:L4"/>
    <mergeCell ref="I3:I4"/>
    <mergeCell ref="H3:H4"/>
    <mergeCell ref="J3:J4"/>
    <mergeCell ref="E2:I2"/>
  </mergeCells>
  <phoneticPr fontId="2" type="noConversion"/>
  <pageMargins left="0.7" right="0.7" top="0.75" bottom="0.75" header="0.3" footer="0.3"/>
  <pageSetup paperSize="9" scale="80" orientation="portrait" r:id="rId1"/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31"/>
  <sheetViews>
    <sheetView view="pageBreakPreview" zoomScale="80" zoomScaleNormal="80" zoomScaleSheetLayoutView="80" workbookViewId="0">
      <selection sqref="A1:Q1"/>
    </sheetView>
  </sheetViews>
  <sheetFormatPr defaultColWidth="8.875" defaultRowHeight="18"/>
  <cols>
    <col min="1" max="1" width="15.625" style="2" customWidth="1"/>
    <col min="2" max="2" width="9.125" style="3" customWidth="1"/>
    <col min="3" max="3" width="9.875" style="3" customWidth="1"/>
    <col min="4" max="4" width="10.875" style="3" customWidth="1"/>
    <col min="5" max="6" width="10.125" style="26" customWidth="1"/>
    <col min="7" max="7" width="7.5" style="27" customWidth="1"/>
    <col min="8" max="8" width="7.875" style="26" customWidth="1"/>
    <col min="9" max="9" width="10.5" style="3" customWidth="1"/>
    <col min="10" max="10" width="8" style="3" customWidth="1"/>
    <col min="11" max="11" width="6.5" style="3" customWidth="1"/>
    <col min="12" max="12" width="7.625" style="3" customWidth="1"/>
    <col min="13" max="13" width="7.875" style="3" customWidth="1"/>
    <col min="14" max="14" width="8.125" style="3" customWidth="1"/>
    <col min="15" max="15" width="9.125" style="2" customWidth="1"/>
    <col min="16" max="16384" width="8.875" style="2"/>
  </cols>
  <sheetData>
    <row r="1" spans="1:17" ht="66" customHeight="1">
      <c r="A1" s="317" t="s">
        <v>263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291"/>
      <c r="Q1" s="291"/>
    </row>
    <row r="2" spans="1:17" ht="87.6" customHeight="1">
      <c r="A2" s="318" t="s">
        <v>264</v>
      </c>
      <c r="B2" s="319" t="s">
        <v>265</v>
      </c>
      <c r="C2" s="319"/>
      <c r="D2" s="319"/>
      <c r="E2" s="319" t="s">
        <v>266</v>
      </c>
      <c r="F2" s="319"/>
      <c r="G2" s="319"/>
      <c r="H2" s="319"/>
      <c r="I2" s="319"/>
      <c r="J2" s="319" t="s">
        <v>267</v>
      </c>
      <c r="K2" s="319"/>
      <c r="L2" s="172" t="s">
        <v>268</v>
      </c>
      <c r="M2" s="172"/>
      <c r="N2" s="172"/>
      <c r="O2" s="320" t="s">
        <v>269</v>
      </c>
      <c r="P2" s="291"/>
      <c r="Q2" s="291"/>
    </row>
    <row r="3" spans="1:17" ht="27" customHeight="1">
      <c r="A3" s="318"/>
      <c r="B3" s="321" t="s">
        <v>270</v>
      </c>
      <c r="C3" s="321" t="s">
        <v>271</v>
      </c>
      <c r="D3" s="321" t="s">
        <v>272</v>
      </c>
      <c r="E3" s="321" t="s">
        <v>273</v>
      </c>
      <c r="F3" s="322" t="s">
        <v>274</v>
      </c>
      <c r="G3" s="323" t="s">
        <v>275</v>
      </c>
      <c r="H3" s="323" t="s">
        <v>276</v>
      </c>
      <c r="I3" s="323" t="s">
        <v>277</v>
      </c>
      <c r="J3" s="324" t="s">
        <v>278</v>
      </c>
      <c r="K3" s="324" t="s">
        <v>279</v>
      </c>
      <c r="L3" s="324" t="s">
        <v>278</v>
      </c>
      <c r="M3" s="324" t="s">
        <v>280</v>
      </c>
      <c r="N3" s="324"/>
      <c r="O3" s="324" t="s">
        <v>137</v>
      </c>
      <c r="P3" s="291"/>
      <c r="Q3" s="291"/>
    </row>
    <row r="4" spans="1:17" ht="40.5" customHeight="1">
      <c r="A4" s="318"/>
      <c r="B4" s="325"/>
      <c r="C4" s="325"/>
      <c r="D4" s="325"/>
      <c r="E4" s="325"/>
      <c r="F4" s="326"/>
      <c r="G4" s="327"/>
      <c r="H4" s="327"/>
      <c r="I4" s="327"/>
      <c r="J4" s="324"/>
      <c r="K4" s="324"/>
      <c r="L4" s="324"/>
      <c r="M4" s="328" t="s">
        <v>281</v>
      </c>
      <c r="N4" s="328" t="s">
        <v>282</v>
      </c>
      <c r="O4" s="324"/>
      <c r="P4" s="291"/>
      <c r="Q4" s="291"/>
    </row>
    <row r="5" spans="1:17" ht="36.950000000000003" customHeight="1">
      <c r="A5" s="329" t="s">
        <v>283</v>
      </c>
      <c r="B5" s="330">
        <v>0</v>
      </c>
      <c r="C5" s="331">
        <v>0</v>
      </c>
      <c r="D5" s="332">
        <v>0</v>
      </c>
      <c r="E5" s="331">
        <v>0</v>
      </c>
      <c r="F5" s="332">
        <v>0</v>
      </c>
      <c r="G5" s="333">
        <v>0</v>
      </c>
      <c r="H5" s="333">
        <v>0</v>
      </c>
      <c r="I5" s="332">
        <v>0</v>
      </c>
      <c r="J5" s="331">
        <v>0</v>
      </c>
      <c r="K5" s="330">
        <v>0</v>
      </c>
      <c r="L5" s="330">
        <v>0</v>
      </c>
      <c r="M5" s="330">
        <v>0</v>
      </c>
      <c r="N5" s="330">
        <v>0</v>
      </c>
      <c r="O5" s="330">
        <v>0</v>
      </c>
      <c r="P5" s="291"/>
      <c r="Q5" s="291"/>
    </row>
    <row r="6" spans="1:17" ht="36.950000000000003" customHeight="1">
      <c r="A6" s="329" t="s">
        <v>46</v>
      </c>
      <c r="B6" s="330">
        <v>0</v>
      </c>
      <c r="C6" s="331">
        <v>0</v>
      </c>
      <c r="D6" s="332">
        <v>0</v>
      </c>
      <c r="E6" s="331">
        <v>0</v>
      </c>
      <c r="F6" s="332">
        <v>0</v>
      </c>
      <c r="G6" s="333">
        <f t="shared" ref="G6:H15" si="0">D6-F6</f>
        <v>0</v>
      </c>
      <c r="H6" s="333">
        <f t="shared" si="0"/>
        <v>0</v>
      </c>
      <c r="I6" s="332">
        <v>0</v>
      </c>
      <c r="J6" s="331">
        <v>0</v>
      </c>
      <c r="K6" s="330">
        <v>0</v>
      </c>
      <c r="L6" s="330">
        <v>0</v>
      </c>
      <c r="M6" s="330">
        <v>0</v>
      </c>
      <c r="N6" s="330">
        <v>0</v>
      </c>
      <c r="O6" s="330">
        <v>0</v>
      </c>
      <c r="P6" s="291"/>
      <c r="Q6" s="291"/>
    </row>
    <row r="7" spans="1:17" ht="36.950000000000003" customHeight="1">
      <c r="A7" s="329" t="s">
        <v>47</v>
      </c>
      <c r="B7" s="330">
        <v>0</v>
      </c>
      <c r="C7" s="331">
        <v>0</v>
      </c>
      <c r="D7" s="332">
        <v>0</v>
      </c>
      <c r="E7" s="331">
        <v>0</v>
      </c>
      <c r="F7" s="332">
        <v>0</v>
      </c>
      <c r="G7" s="333">
        <f t="shared" si="0"/>
        <v>0</v>
      </c>
      <c r="H7" s="333">
        <f t="shared" si="0"/>
        <v>0</v>
      </c>
      <c r="I7" s="332">
        <v>0</v>
      </c>
      <c r="J7" s="331">
        <v>0</v>
      </c>
      <c r="K7" s="330">
        <v>0</v>
      </c>
      <c r="L7" s="330">
        <v>0</v>
      </c>
      <c r="M7" s="330">
        <v>0</v>
      </c>
      <c r="N7" s="330">
        <v>0</v>
      </c>
      <c r="O7" s="330">
        <v>0</v>
      </c>
      <c r="P7" s="291"/>
      <c r="Q7" s="291"/>
    </row>
    <row r="8" spans="1:17" ht="36.950000000000003" customHeight="1">
      <c r="A8" s="329" t="s">
        <v>48</v>
      </c>
      <c r="B8" s="330">
        <v>0</v>
      </c>
      <c r="C8" s="331">
        <v>0</v>
      </c>
      <c r="D8" s="332">
        <v>0</v>
      </c>
      <c r="E8" s="331">
        <v>0</v>
      </c>
      <c r="F8" s="332">
        <v>0</v>
      </c>
      <c r="G8" s="333">
        <f t="shared" si="0"/>
        <v>0</v>
      </c>
      <c r="H8" s="333">
        <f t="shared" si="0"/>
        <v>0</v>
      </c>
      <c r="I8" s="332">
        <v>0</v>
      </c>
      <c r="J8" s="331">
        <v>0</v>
      </c>
      <c r="K8" s="330">
        <v>0</v>
      </c>
      <c r="L8" s="330">
        <v>0</v>
      </c>
      <c r="M8" s="330">
        <v>0</v>
      </c>
      <c r="N8" s="330">
        <v>0</v>
      </c>
      <c r="O8" s="330">
        <v>0</v>
      </c>
      <c r="P8" s="291"/>
      <c r="Q8" s="291"/>
    </row>
    <row r="9" spans="1:17" ht="36.950000000000003" customHeight="1">
      <c r="A9" s="329" t="s">
        <v>49</v>
      </c>
      <c r="B9" s="330">
        <v>0</v>
      </c>
      <c r="C9" s="331">
        <v>0</v>
      </c>
      <c r="D9" s="332">
        <v>0</v>
      </c>
      <c r="E9" s="331">
        <v>0</v>
      </c>
      <c r="F9" s="332">
        <v>0</v>
      </c>
      <c r="G9" s="333">
        <f t="shared" si="0"/>
        <v>0</v>
      </c>
      <c r="H9" s="333">
        <f t="shared" si="0"/>
        <v>0</v>
      </c>
      <c r="I9" s="332">
        <v>0</v>
      </c>
      <c r="J9" s="331">
        <v>0</v>
      </c>
      <c r="K9" s="330">
        <v>0</v>
      </c>
      <c r="L9" s="330">
        <v>0</v>
      </c>
      <c r="M9" s="330">
        <v>0</v>
      </c>
      <c r="N9" s="330">
        <v>0</v>
      </c>
      <c r="O9" s="330">
        <v>0</v>
      </c>
      <c r="P9" s="291"/>
      <c r="Q9" s="291"/>
    </row>
    <row r="10" spans="1:17" ht="36.950000000000003" customHeight="1">
      <c r="A10" s="334" t="s">
        <v>50</v>
      </c>
      <c r="B10" s="335">
        <v>1</v>
      </c>
      <c r="C10" s="336">
        <v>1</v>
      </c>
      <c r="D10" s="332">
        <v>1</v>
      </c>
      <c r="E10" s="336">
        <v>1</v>
      </c>
      <c r="F10" s="332">
        <f>E10/B10</f>
        <v>1</v>
      </c>
      <c r="G10" s="336">
        <v>1</v>
      </c>
      <c r="H10" s="337">
        <f t="shared" si="0"/>
        <v>0</v>
      </c>
      <c r="I10" s="332">
        <v>1</v>
      </c>
      <c r="J10" s="331">
        <v>0</v>
      </c>
      <c r="K10" s="330">
        <v>0</v>
      </c>
      <c r="L10" s="330">
        <v>0</v>
      </c>
      <c r="M10" s="330">
        <v>0</v>
      </c>
      <c r="N10" s="330">
        <v>0</v>
      </c>
      <c r="O10" s="330">
        <v>0</v>
      </c>
      <c r="P10" s="291"/>
      <c r="Q10" s="291"/>
    </row>
    <row r="11" spans="1:17" ht="36.950000000000003" customHeight="1">
      <c r="A11" s="329" t="s">
        <v>51</v>
      </c>
      <c r="B11" s="335">
        <v>1</v>
      </c>
      <c r="C11" s="336">
        <v>1</v>
      </c>
      <c r="D11" s="332">
        <v>1</v>
      </c>
      <c r="E11" s="336">
        <v>1</v>
      </c>
      <c r="F11" s="332">
        <f>E11/B11</f>
        <v>1</v>
      </c>
      <c r="G11" s="336">
        <v>1</v>
      </c>
      <c r="H11" s="337">
        <f t="shared" si="0"/>
        <v>0</v>
      </c>
      <c r="I11" s="332">
        <v>1</v>
      </c>
      <c r="J11" s="331">
        <v>0</v>
      </c>
      <c r="K11" s="330">
        <v>0</v>
      </c>
      <c r="L11" s="330">
        <v>0</v>
      </c>
      <c r="M11" s="330">
        <v>0</v>
      </c>
      <c r="N11" s="330">
        <v>0</v>
      </c>
      <c r="O11" s="330">
        <v>0</v>
      </c>
      <c r="P11" s="291"/>
      <c r="Q11" s="291"/>
    </row>
    <row r="12" spans="1:17" s="5" customFormat="1" ht="36.950000000000003" customHeight="1">
      <c r="A12" s="334" t="s">
        <v>52</v>
      </c>
      <c r="B12" s="330">
        <v>0</v>
      </c>
      <c r="C12" s="331">
        <v>0</v>
      </c>
      <c r="D12" s="332">
        <v>0</v>
      </c>
      <c r="E12" s="331">
        <v>0</v>
      </c>
      <c r="F12" s="332">
        <v>0</v>
      </c>
      <c r="G12" s="333">
        <v>0</v>
      </c>
      <c r="H12" s="337">
        <f t="shared" si="0"/>
        <v>0</v>
      </c>
      <c r="I12" s="338">
        <v>0</v>
      </c>
      <c r="J12" s="331">
        <v>0</v>
      </c>
      <c r="K12" s="330">
        <v>0</v>
      </c>
      <c r="L12" s="330">
        <v>0</v>
      </c>
      <c r="M12" s="330">
        <v>0</v>
      </c>
      <c r="N12" s="330">
        <v>0</v>
      </c>
      <c r="O12" s="330">
        <v>0</v>
      </c>
      <c r="P12" s="310"/>
      <c r="Q12" s="310"/>
    </row>
    <row r="13" spans="1:17" ht="36.950000000000003" customHeight="1">
      <c r="A13" s="329" t="s">
        <v>53</v>
      </c>
      <c r="B13" s="330">
        <v>0</v>
      </c>
      <c r="C13" s="331">
        <v>0</v>
      </c>
      <c r="D13" s="332">
        <v>0</v>
      </c>
      <c r="E13" s="331">
        <v>0</v>
      </c>
      <c r="F13" s="332">
        <v>0</v>
      </c>
      <c r="G13" s="333">
        <v>0</v>
      </c>
      <c r="H13" s="337">
        <f t="shared" si="0"/>
        <v>0</v>
      </c>
      <c r="I13" s="338">
        <v>0</v>
      </c>
      <c r="J13" s="331">
        <v>0</v>
      </c>
      <c r="K13" s="330">
        <v>0</v>
      </c>
      <c r="L13" s="330">
        <v>0</v>
      </c>
      <c r="M13" s="330">
        <v>0</v>
      </c>
      <c r="N13" s="330">
        <v>0</v>
      </c>
      <c r="O13" s="330">
        <v>0</v>
      </c>
      <c r="P13" s="291"/>
      <c r="Q13" s="291"/>
    </row>
    <row r="14" spans="1:17" ht="36.950000000000003" customHeight="1">
      <c r="A14" s="329" t="s">
        <v>54</v>
      </c>
      <c r="B14" s="335">
        <v>1</v>
      </c>
      <c r="C14" s="331">
        <v>0</v>
      </c>
      <c r="D14" s="332">
        <v>0</v>
      </c>
      <c r="E14" s="336">
        <v>1</v>
      </c>
      <c r="F14" s="332">
        <f>E14/B14</f>
        <v>1</v>
      </c>
      <c r="G14" s="333">
        <v>0</v>
      </c>
      <c r="H14" s="337">
        <f t="shared" si="0"/>
        <v>1</v>
      </c>
      <c r="I14" s="332">
        <v>0</v>
      </c>
      <c r="J14" s="331">
        <v>0</v>
      </c>
      <c r="K14" s="330">
        <v>0</v>
      </c>
      <c r="L14" s="330">
        <v>0</v>
      </c>
      <c r="M14" s="330">
        <v>0</v>
      </c>
      <c r="N14" s="330">
        <v>0</v>
      </c>
      <c r="O14" s="330">
        <v>0</v>
      </c>
      <c r="P14" s="291"/>
      <c r="Q14" s="291"/>
    </row>
    <row r="15" spans="1:17" ht="36.950000000000003" customHeight="1">
      <c r="A15" s="329" t="s">
        <v>55</v>
      </c>
      <c r="B15" s="330">
        <v>0</v>
      </c>
      <c r="C15" s="331">
        <v>0</v>
      </c>
      <c r="D15" s="332">
        <v>0</v>
      </c>
      <c r="E15" s="331">
        <v>0</v>
      </c>
      <c r="F15" s="332">
        <v>0</v>
      </c>
      <c r="G15" s="333">
        <v>0</v>
      </c>
      <c r="H15" s="337">
        <f t="shared" si="0"/>
        <v>0</v>
      </c>
      <c r="I15" s="338">
        <v>0</v>
      </c>
      <c r="J15" s="331">
        <v>0</v>
      </c>
      <c r="K15" s="330">
        <v>0</v>
      </c>
      <c r="L15" s="330">
        <v>0</v>
      </c>
      <c r="M15" s="330">
        <v>0</v>
      </c>
      <c r="N15" s="330">
        <v>0</v>
      </c>
      <c r="O15" s="330">
        <v>0</v>
      </c>
      <c r="P15" s="291"/>
      <c r="Q15" s="291"/>
    </row>
    <row r="16" spans="1:17" ht="36.950000000000003" customHeight="1">
      <c r="A16" s="329" t="s">
        <v>56</v>
      </c>
      <c r="B16" s="330">
        <v>0</v>
      </c>
      <c r="C16" s="331">
        <v>0</v>
      </c>
      <c r="D16" s="332">
        <v>0</v>
      </c>
      <c r="E16" s="331">
        <v>0</v>
      </c>
      <c r="F16" s="332">
        <v>0</v>
      </c>
      <c r="G16" s="333">
        <v>0</v>
      </c>
      <c r="H16" s="333">
        <f t="shared" ref="H16:H27" si="1">E16-G16</f>
        <v>0</v>
      </c>
      <c r="I16" s="338">
        <v>0</v>
      </c>
      <c r="J16" s="331">
        <v>0</v>
      </c>
      <c r="K16" s="330">
        <v>0</v>
      </c>
      <c r="L16" s="330">
        <v>0</v>
      </c>
      <c r="M16" s="330">
        <v>0</v>
      </c>
      <c r="N16" s="330">
        <v>0</v>
      </c>
      <c r="O16" s="330">
        <v>0</v>
      </c>
      <c r="P16" s="291"/>
      <c r="Q16" s="291"/>
    </row>
    <row r="17" spans="1:17" ht="36.950000000000003" customHeight="1">
      <c r="A17" s="334" t="s">
        <v>57</v>
      </c>
      <c r="B17" s="330">
        <v>0</v>
      </c>
      <c r="C17" s="331">
        <v>0</v>
      </c>
      <c r="D17" s="332">
        <v>0</v>
      </c>
      <c r="E17" s="331">
        <v>0</v>
      </c>
      <c r="F17" s="332">
        <v>0</v>
      </c>
      <c r="G17" s="333">
        <v>0</v>
      </c>
      <c r="H17" s="333">
        <f t="shared" si="1"/>
        <v>0</v>
      </c>
      <c r="I17" s="338">
        <v>0</v>
      </c>
      <c r="J17" s="331">
        <v>0</v>
      </c>
      <c r="K17" s="330">
        <v>0</v>
      </c>
      <c r="L17" s="330">
        <v>0</v>
      </c>
      <c r="M17" s="330">
        <v>0</v>
      </c>
      <c r="N17" s="330">
        <v>0</v>
      </c>
      <c r="O17" s="330">
        <v>0</v>
      </c>
      <c r="P17" s="291"/>
      <c r="Q17" s="291"/>
    </row>
    <row r="18" spans="1:17" ht="36.950000000000003" customHeight="1">
      <c r="A18" s="329" t="s">
        <v>58</v>
      </c>
      <c r="B18" s="330">
        <v>0</v>
      </c>
      <c r="C18" s="331">
        <v>0</v>
      </c>
      <c r="D18" s="332">
        <v>0</v>
      </c>
      <c r="E18" s="331">
        <v>0</v>
      </c>
      <c r="F18" s="332">
        <v>0</v>
      </c>
      <c r="G18" s="333">
        <v>0</v>
      </c>
      <c r="H18" s="333">
        <f t="shared" si="1"/>
        <v>0</v>
      </c>
      <c r="I18" s="338">
        <v>0</v>
      </c>
      <c r="J18" s="331">
        <v>0</v>
      </c>
      <c r="K18" s="330">
        <v>0</v>
      </c>
      <c r="L18" s="330">
        <v>0</v>
      </c>
      <c r="M18" s="330">
        <v>0</v>
      </c>
      <c r="N18" s="330">
        <v>0</v>
      </c>
      <c r="O18" s="330">
        <v>0</v>
      </c>
      <c r="P18" s="291"/>
      <c r="Q18" s="291"/>
    </row>
    <row r="19" spans="1:17" s="5" customFormat="1" ht="36.950000000000003" customHeight="1">
      <c r="A19" s="334" t="s">
        <v>59</v>
      </c>
      <c r="B19" s="330">
        <v>0</v>
      </c>
      <c r="C19" s="331">
        <v>0</v>
      </c>
      <c r="D19" s="332">
        <v>0</v>
      </c>
      <c r="E19" s="331">
        <v>0</v>
      </c>
      <c r="F19" s="332">
        <v>0</v>
      </c>
      <c r="G19" s="333">
        <v>0</v>
      </c>
      <c r="H19" s="333">
        <f t="shared" si="1"/>
        <v>0</v>
      </c>
      <c r="I19" s="338">
        <v>0</v>
      </c>
      <c r="J19" s="331">
        <v>0</v>
      </c>
      <c r="K19" s="330">
        <v>0</v>
      </c>
      <c r="L19" s="330">
        <v>0</v>
      </c>
      <c r="M19" s="330">
        <v>0</v>
      </c>
      <c r="N19" s="330">
        <v>0</v>
      </c>
      <c r="O19" s="330">
        <v>0</v>
      </c>
      <c r="P19" s="310"/>
      <c r="Q19" s="310"/>
    </row>
    <row r="20" spans="1:17" ht="36.950000000000003" customHeight="1">
      <c r="A20" s="329" t="s">
        <v>60</v>
      </c>
      <c r="B20" s="330">
        <v>0</v>
      </c>
      <c r="C20" s="331">
        <v>0</v>
      </c>
      <c r="D20" s="332">
        <v>0</v>
      </c>
      <c r="E20" s="331">
        <v>0</v>
      </c>
      <c r="F20" s="332">
        <v>0</v>
      </c>
      <c r="G20" s="333">
        <v>0</v>
      </c>
      <c r="H20" s="333">
        <f t="shared" si="1"/>
        <v>0</v>
      </c>
      <c r="I20" s="338">
        <v>0</v>
      </c>
      <c r="J20" s="331">
        <v>0</v>
      </c>
      <c r="K20" s="330">
        <v>0</v>
      </c>
      <c r="L20" s="330">
        <v>0</v>
      </c>
      <c r="M20" s="330">
        <v>0</v>
      </c>
      <c r="N20" s="330">
        <v>0</v>
      </c>
      <c r="O20" s="330">
        <v>0</v>
      </c>
      <c r="P20" s="291"/>
      <c r="Q20" s="291"/>
    </row>
    <row r="21" spans="1:17" ht="36.950000000000003" customHeight="1">
      <c r="A21" s="329" t="s">
        <v>61</v>
      </c>
      <c r="B21" s="330">
        <v>0</v>
      </c>
      <c r="C21" s="331">
        <v>0</v>
      </c>
      <c r="D21" s="332">
        <v>0</v>
      </c>
      <c r="E21" s="331">
        <v>0</v>
      </c>
      <c r="F21" s="332">
        <v>0</v>
      </c>
      <c r="G21" s="333">
        <v>0</v>
      </c>
      <c r="H21" s="333">
        <f t="shared" si="1"/>
        <v>0</v>
      </c>
      <c r="I21" s="338">
        <v>0</v>
      </c>
      <c r="J21" s="331">
        <v>0</v>
      </c>
      <c r="K21" s="330">
        <v>0</v>
      </c>
      <c r="L21" s="330">
        <v>0</v>
      </c>
      <c r="M21" s="330">
        <v>0</v>
      </c>
      <c r="N21" s="330">
        <v>0</v>
      </c>
      <c r="O21" s="330">
        <v>0</v>
      </c>
      <c r="P21" s="291"/>
      <c r="Q21" s="291"/>
    </row>
    <row r="22" spans="1:17" ht="36.950000000000003" customHeight="1">
      <c r="A22" s="329" t="s">
        <v>62</v>
      </c>
      <c r="B22" s="330">
        <v>0</v>
      </c>
      <c r="C22" s="331">
        <v>0</v>
      </c>
      <c r="D22" s="332">
        <v>0</v>
      </c>
      <c r="E22" s="331">
        <v>0</v>
      </c>
      <c r="F22" s="332">
        <v>0</v>
      </c>
      <c r="G22" s="333">
        <v>0</v>
      </c>
      <c r="H22" s="333">
        <f t="shared" si="1"/>
        <v>0</v>
      </c>
      <c r="I22" s="338">
        <v>0</v>
      </c>
      <c r="J22" s="331">
        <v>0</v>
      </c>
      <c r="K22" s="330">
        <v>0</v>
      </c>
      <c r="L22" s="330">
        <v>0</v>
      </c>
      <c r="M22" s="330">
        <v>0</v>
      </c>
      <c r="N22" s="330">
        <v>0</v>
      </c>
      <c r="O22" s="330">
        <v>0</v>
      </c>
      <c r="P22" s="291"/>
      <c r="Q22" s="291"/>
    </row>
    <row r="23" spans="1:17" ht="36.950000000000003" customHeight="1">
      <c r="A23" s="329" t="s">
        <v>63</v>
      </c>
      <c r="B23" s="330">
        <v>0</v>
      </c>
      <c r="C23" s="331">
        <v>0</v>
      </c>
      <c r="D23" s="332">
        <v>0</v>
      </c>
      <c r="E23" s="331">
        <v>0</v>
      </c>
      <c r="F23" s="332">
        <v>0</v>
      </c>
      <c r="G23" s="333">
        <v>0</v>
      </c>
      <c r="H23" s="333">
        <f t="shared" si="1"/>
        <v>0</v>
      </c>
      <c r="I23" s="338">
        <v>0</v>
      </c>
      <c r="J23" s="331">
        <v>0</v>
      </c>
      <c r="K23" s="330">
        <v>0</v>
      </c>
      <c r="L23" s="330">
        <v>0</v>
      </c>
      <c r="M23" s="330">
        <v>0</v>
      </c>
      <c r="N23" s="330">
        <v>0</v>
      </c>
      <c r="O23" s="330">
        <v>0</v>
      </c>
      <c r="P23" s="291"/>
      <c r="Q23" s="291"/>
    </row>
    <row r="24" spans="1:17" ht="36.950000000000003" customHeight="1">
      <c r="A24" s="329" t="s">
        <v>64</v>
      </c>
      <c r="B24" s="330">
        <v>0</v>
      </c>
      <c r="C24" s="331">
        <v>0</v>
      </c>
      <c r="D24" s="332">
        <v>0</v>
      </c>
      <c r="E24" s="331">
        <v>0</v>
      </c>
      <c r="F24" s="332">
        <v>0</v>
      </c>
      <c r="G24" s="333">
        <v>0</v>
      </c>
      <c r="H24" s="333">
        <f t="shared" si="1"/>
        <v>0</v>
      </c>
      <c r="I24" s="338">
        <v>0</v>
      </c>
      <c r="J24" s="331">
        <v>0</v>
      </c>
      <c r="K24" s="330">
        <v>0</v>
      </c>
      <c r="L24" s="330">
        <v>0</v>
      </c>
      <c r="M24" s="330">
        <v>0</v>
      </c>
      <c r="N24" s="330">
        <v>0</v>
      </c>
      <c r="O24" s="330">
        <v>0</v>
      </c>
      <c r="P24" s="291"/>
      <c r="Q24" s="291"/>
    </row>
    <row r="25" spans="1:17" ht="36.950000000000003" customHeight="1">
      <c r="A25" s="329" t="s">
        <v>65</v>
      </c>
      <c r="B25" s="330">
        <v>0</v>
      </c>
      <c r="C25" s="331">
        <v>0</v>
      </c>
      <c r="D25" s="332">
        <v>0</v>
      </c>
      <c r="E25" s="331">
        <v>0</v>
      </c>
      <c r="F25" s="332">
        <v>0</v>
      </c>
      <c r="G25" s="333">
        <v>0</v>
      </c>
      <c r="H25" s="333">
        <f t="shared" si="1"/>
        <v>0</v>
      </c>
      <c r="I25" s="338">
        <v>0</v>
      </c>
      <c r="J25" s="331">
        <v>0</v>
      </c>
      <c r="K25" s="330">
        <v>0</v>
      </c>
      <c r="L25" s="330">
        <v>0</v>
      </c>
      <c r="M25" s="330">
        <v>0</v>
      </c>
      <c r="N25" s="330">
        <v>0</v>
      </c>
      <c r="O25" s="330">
        <v>0</v>
      </c>
      <c r="P25" s="291"/>
      <c r="Q25" s="291"/>
    </row>
    <row r="26" spans="1:17" ht="36.950000000000003" customHeight="1">
      <c r="A26" s="329" t="s">
        <v>66</v>
      </c>
      <c r="B26" s="330">
        <v>0</v>
      </c>
      <c r="C26" s="331">
        <v>0</v>
      </c>
      <c r="D26" s="332">
        <v>0</v>
      </c>
      <c r="E26" s="331">
        <v>0</v>
      </c>
      <c r="F26" s="332">
        <v>0</v>
      </c>
      <c r="G26" s="333">
        <v>0</v>
      </c>
      <c r="H26" s="333">
        <f t="shared" si="1"/>
        <v>0</v>
      </c>
      <c r="I26" s="338">
        <v>0</v>
      </c>
      <c r="J26" s="331">
        <v>0</v>
      </c>
      <c r="K26" s="330">
        <v>0</v>
      </c>
      <c r="L26" s="330">
        <v>0</v>
      </c>
      <c r="M26" s="330">
        <v>0</v>
      </c>
      <c r="N26" s="330">
        <v>0</v>
      </c>
      <c r="O26" s="330">
        <v>0</v>
      </c>
      <c r="P26" s="291"/>
      <c r="Q26" s="291"/>
    </row>
    <row r="27" spans="1:17" ht="36.950000000000003" customHeight="1">
      <c r="A27" s="329" t="s">
        <v>67</v>
      </c>
      <c r="B27" s="330">
        <v>0</v>
      </c>
      <c r="C27" s="331">
        <v>0</v>
      </c>
      <c r="D27" s="332">
        <v>0</v>
      </c>
      <c r="E27" s="331">
        <v>0</v>
      </c>
      <c r="F27" s="332">
        <v>0</v>
      </c>
      <c r="G27" s="333">
        <v>0</v>
      </c>
      <c r="H27" s="333">
        <f t="shared" si="1"/>
        <v>0</v>
      </c>
      <c r="I27" s="338">
        <v>0</v>
      </c>
      <c r="J27" s="331">
        <v>0</v>
      </c>
      <c r="K27" s="330">
        <v>0</v>
      </c>
      <c r="L27" s="330">
        <v>0</v>
      </c>
      <c r="M27" s="330">
        <v>0</v>
      </c>
      <c r="N27" s="330">
        <v>0</v>
      </c>
      <c r="O27" s="330">
        <v>0</v>
      </c>
      <c r="P27" s="291"/>
      <c r="Q27" s="291"/>
    </row>
    <row r="28" spans="1:17" ht="36.950000000000003" customHeight="1">
      <c r="A28" s="329" t="s">
        <v>68</v>
      </c>
      <c r="B28" s="339">
        <f>SUM(B5:B27)</f>
        <v>3</v>
      </c>
      <c r="C28" s="339">
        <f>SUM(C5:C27)</f>
        <v>2</v>
      </c>
      <c r="D28" s="332">
        <f>C28/B28</f>
        <v>0.66666666666666663</v>
      </c>
      <c r="E28" s="339">
        <f>SUM(E5:E27)</f>
        <v>3</v>
      </c>
      <c r="F28" s="332">
        <v>1</v>
      </c>
      <c r="G28" s="339">
        <f>SUM(G5:G27)</f>
        <v>2</v>
      </c>
      <c r="H28" s="339">
        <f>SUM(H5:H27)</f>
        <v>1</v>
      </c>
      <c r="I28" s="332">
        <f>G28/E28</f>
        <v>0.66666666666666663</v>
      </c>
      <c r="J28" s="331">
        <f t="shared" ref="J28:O28" si="2">SUM(J5:J27)</f>
        <v>0</v>
      </c>
      <c r="K28" s="330">
        <f t="shared" si="2"/>
        <v>0</v>
      </c>
      <c r="L28" s="330">
        <f t="shared" si="2"/>
        <v>0</v>
      </c>
      <c r="M28" s="330">
        <f t="shared" si="2"/>
        <v>0</v>
      </c>
      <c r="N28" s="330">
        <f t="shared" si="2"/>
        <v>0</v>
      </c>
      <c r="O28" s="330">
        <f t="shared" si="2"/>
        <v>0</v>
      </c>
      <c r="P28" s="291"/>
      <c r="Q28" s="291"/>
    </row>
    <row r="29" spans="1:17" ht="43.5" customHeight="1">
      <c r="A29" s="315"/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6"/>
      <c r="P29" s="291"/>
      <c r="Q29" s="291"/>
    </row>
    <row r="30" spans="1:17" ht="102.95" customHeight="1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1"/>
    </row>
    <row r="31" spans="1:17">
      <c r="C31" s="1"/>
      <c r="D31" s="1"/>
      <c r="E31" s="25"/>
      <c r="F31" s="25"/>
      <c r="G31" s="25"/>
      <c r="H31" s="25"/>
      <c r="I31" s="1"/>
      <c r="J31" s="1"/>
      <c r="K31" s="1"/>
      <c r="L31" s="1"/>
      <c r="M31" s="1"/>
      <c r="N31" s="1"/>
      <c r="O31" s="1"/>
    </row>
  </sheetData>
  <mergeCells count="21">
    <mergeCell ref="A30:N30"/>
    <mergeCell ref="L3:L4"/>
    <mergeCell ref="M3:N3"/>
    <mergeCell ref="E3:E4"/>
    <mergeCell ref="G3:G4"/>
    <mergeCell ref="A1:O1"/>
    <mergeCell ref="B2:D2"/>
    <mergeCell ref="E2:I2"/>
    <mergeCell ref="J2:K2"/>
    <mergeCell ref="L2:N2"/>
    <mergeCell ref="A2:A4"/>
    <mergeCell ref="I3:I4"/>
    <mergeCell ref="D3:D4"/>
    <mergeCell ref="J3:J4"/>
    <mergeCell ref="C3:C4"/>
    <mergeCell ref="O3:O4"/>
    <mergeCell ref="A29:N29"/>
    <mergeCell ref="K3:K4"/>
    <mergeCell ref="F3:F4"/>
    <mergeCell ref="H3:H4"/>
    <mergeCell ref="B3:B4"/>
  </mergeCells>
  <phoneticPr fontId="2" type="noConversion"/>
  <printOptions horizontalCentered="1"/>
  <pageMargins left="0.33" right="0.3" top="0.46" bottom="0.46" header="0.22" footer="0.23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31"/>
  <sheetViews>
    <sheetView zoomScale="80" zoomScaleNormal="80" zoomScaleSheetLayoutView="70" workbookViewId="0">
      <selection sqref="A1:Q1"/>
    </sheetView>
  </sheetViews>
  <sheetFormatPr defaultColWidth="8.875" defaultRowHeight="18"/>
  <cols>
    <col min="1" max="1" width="20.125" style="2" customWidth="1"/>
    <col min="2" max="2" width="8" style="3" customWidth="1"/>
    <col min="3" max="3" width="8.875" style="3" customWidth="1"/>
    <col min="4" max="4" width="10.875" style="3" customWidth="1"/>
    <col min="5" max="6" width="9.125" style="3" customWidth="1"/>
    <col min="7" max="7" width="9.125" style="4" customWidth="1"/>
    <col min="8" max="8" width="9.5" style="3" customWidth="1"/>
    <col min="9" max="9" width="11.125" style="3" customWidth="1"/>
    <col min="10" max="10" width="9" style="3" customWidth="1"/>
    <col min="11" max="11" width="8.375" style="3" customWidth="1"/>
    <col min="12" max="12" width="8.125" style="3" customWidth="1"/>
    <col min="13" max="13" width="9" style="3" customWidth="1"/>
    <col min="14" max="14" width="10.625" style="3" customWidth="1"/>
    <col min="15" max="15" width="12.125" style="2" customWidth="1"/>
    <col min="16" max="16384" width="8.875" style="2"/>
  </cols>
  <sheetData>
    <row r="1" spans="1:17" ht="78.599999999999994" customHeight="1">
      <c r="A1" s="290" t="s">
        <v>241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1"/>
      <c r="Q1" s="291"/>
    </row>
    <row r="2" spans="1:17" ht="90.95" customHeight="1">
      <c r="A2" s="292" t="s">
        <v>242</v>
      </c>
      <c r="B2" s="293" t="s">
        <v>243</v>
      </c>
      <c r="C2" s="293"/>
      <c r="D2" s="293"/>
      <c r="E2" s="294" t="s">
        <v>244</v>
      </c>
      <c r="F2" s="295"/>
      <c r="G2" s="295"/>
      <c r="H2" s="295"/>
      <c r="I2" s="296"/>
      <c r="J2" s="293" t="s">
        <v>245</v>
      </c>
      <c r="K2" s="293"/>
      <c r="L2" s="172" t="s">
        <v>246</v>
      </c>
      <c r="M2" s="172"/>
      <c r="N2" s="172"/>
      <c r="O2" s="297" t="s">
        <v>247</v>
      </c>
      <c r="P2" s="291"/>
      <c r="Q2" s="291"/>
    </row>
    <row r="3" spans="1:17" ht="33" customHeight="1">
      <c r="A3" s="292"/>
      <c r="B3" s="298" t="s">
        <v>248</v>
      </c>
      <c r="C3" s="298" t="s">
        <v>249</v>
      </c>
      <c r="D3" s="298" t="s">
        <v>250</v>
      </c>
      <c r="E3" s="298" t="s">
        <v>251</v>
      </c>
      <c r="F3" s="299" t="s">
        <v>252</v>
      </c>
      <c r="G3" s="300" t="s">
        <v>253</v>
      </c>
      <c r="H3" s="300" t="s">
        <v>254</v>
      </c>
      <c r="I3" s="300" t="s">
        <v>255</v>
      </c>
      <c r="J3" s="301" t="s">
        <v>256</v>
      </c>
      <c r="K3" s="301" t="s">
        <v>257</v>
      </c>
      <c r="L3" s="301" t="s">
        <v>256</v>
      </c>
      <c r="M3" s="301" t="s">
        <v>258</v>
      </c>
      <c r="N3" s="301"/>
      <c r="O3" s="301" t="s">
        <v>259</v>
      </c>
      <c r="P3" s="291"/>
      <c r="Q3" s="291"/>
    </row>
    <row r="4" spans="1:17" ht="42.6" customHeight="1">
      <c r="A4" s="292"/>
      <c r="B4" s="298"/>
      <c r="C4" s="298"/>
      <c r="D4" s="298"/>
      <c r="E4" s="298"/>
      <c r="F4" s="299"/>
      <c r="G4" s="300"/>
      <c r="H4" s="300"/>
      <c r="I4" s="300"/>
      <c r="J4" s="301"/>
      <c r="K4" s="301"/>
      <c r="L4" s="301"/>
      <c r="M4" s="302" t="s">
        <v>260</v>
      </c>
      <c r="N4" s="302" t="s">
        <v>261</v>
      </c>
      <c r="O4" s="301"/>
      <c r="P4" s="291"/>
      <c r="Q4" s="291"/>
    </row>
    <row r="5" spans="1:17" ht="41.1" customHeight="1">
      <c r="A5" s="303" t="s">
        <v>262</v>
      </c>
      <c r="B5" s="304">
        <v>3</v>
      </c>
      <c r="C5" s="304">
        <v>3</v>
      </c>
      <c r="D5" s="305">
        <f>C5/B5</f>
        <v>1</v>
      </c>
      <c r="E5" s="304">
        <v>3</v>
      </c>
      <c r="F5" s="305">
        <f>E5/B5</f>
        <v>1</v>
      </c>
      <c r="G5" s="304">
        <v>3</v>
      </c>
      <c r="H5" s="306">
        <v>0</v>
      </c>
      <c r="I5" s="307">
        <f>G5/E5</f>
        <v>1</v>
      </c>
      <c r="J5" s="308">
        <v>0</v>
      </c>
      <c r="K5" s="308">
        <v>0</v>
      </c>
      <c r="L5" s="308">
        <v>0</v>
      </c>
      <c r="M5" s="308">
        <v>0</v>
      </c>
      <c r="N5" s="308">
        <v>0</v>
      </c>
      <c r="O5" s="306">
        <v>0</v>
      </c>
      <c r="P5" s="291"/>
      <c r="Q5" s="291"/>
    </row>
    <row r="6" spans="1:17" s="5" customFormat="1" ht="41.1" customHeight="1">
      <c r="A6" s="303" t="s">
        <v>69</v>
      </c>
      <c r="B6" s="309">
        <v>1</v>
      </c>
      <c r="C6" s="309">
        <v>1</v>
      </c>
      <c r="D6" s="305">
        <f>C6/B6</f>
        <v>1</v>
      </c>
      <c r="E6" s="304">
        <v>0</v>
      </c>
      <c r="F6" s="305">
        <f>E6/B6</f>
        <v>0</v>
      </c>
      <c r="G6" s="304">
        <v>0</v>
      </c>
      <c r="H6" s="306">
        <v>0</v>
      </c>
      <c r="I6" s="307">
        <v>0</v>
      </c>
      <c r="J6" s="308">
        <v>0</v>
      </c>
      <c r="K6" s="308">
        <v>0</v>
      </c>
      <c r="L6" s="308">
        <v>0</v>
      </c>
      <c r="M6" s="308">
        <v>0</v>
      </c>
      <c r="N6" s="308">
        <v>0</v>
      </c>
      <c r="O6" s="308">
        <v>0</v>
      </c>
      <c r="P6" s="310"/>
      <c r="Q6" s="310"/>
    </row>
    <row r="7" spans="1:17" ht="41.1" customHeight="1">
      <c r="A7" s="311" t="s">
        <v>70</v>
      </c>
      <c r="B7" s="306">
        <v>0</v>
      </c>
      <c r="C7" s="306">
        <v>0</v>
      </c>
      <c r="D7" s="305">
        <v>0</v>
      </c>
      <c r="E7" s="306">
        <v>0</v>
      </c>
      <c r="F7" s="305">
        <v>0</v>
      </c>
      <c r="G7" s="306">
        <v>0</v>
      </c>
      <c r="H7" s="306">
        <v>0</v>
      </c>
      <c r="I7" s="307">
        <v>0</v>
      </c>
      <c r="J7" s="308">
        <v>0</v>
      </c>
      <c r="K7" s="308">
        <v>0</v>
      </c>
      <c r="L7" s="308">
        <v>0</v>
      </c>
      <c r="M7" s="308">
        <v>0</v>
      </c>
      <c r="N7" s="308">
        <v>0</v>
      </c>
      <c r="O7" s="308">
        <v>0</v>
      </c>
      <c r="P7" s="291"/>
      <c r="Q7" s="291"/>
    </row>
    <row r="8" spans="1:17" ht="41.1" customHeight="1">
      <c r="A8" s="311" t="s">
        <v>71</v>
      </c>
      <c r="B8" s="306">
        <v>0</v>
      </c>
      <c r="C8" s="306">
        <v>0</v>
      </c>
      <c r="D8" s="305">
        <v>0</v>
      </c>
      <c r="E8" s="306">
        <v>0</v>
      </c>
      <c r="F8" s="305">
        <v>0</v>
      </c>
      <c r="G8" s="306">
        <v>0</v>
      </c>
      <c r="H8" s="306">
        <v>0</v>
      </c>
      <c r="I8" s="307">
        <v>0</v>
      </c>
      <c r="J8" s="308">
        <v>0</v>
      </c>
      <c r="K8" s="308">
        <v>0</v>
      </c>
      <c r="L8" s="308">
        <v>0</v>
      </c>
      <c r="M8" s="308">
        <v>0</v>
      </c>
      <c r="N8" s="308">
        <v>0</v>
      </c>
      <c r="O8" s="308">
        <v>0</v>
      </c>
      <c r="P8" s="291"/>
      <c r="Q8" s="291"/>
    </row>
    <row r="9" spans="1:17" ht="41.1" customHeight="1">
      <c r="A9" s="311" t="s">
        <v>72</v>
      </c>
      <c r="B9" s="306">
        <v>0</v>
      </c>
      <c r="C9" s="306">
        <v>0</v>
      </c>
      <c r="D9" s="305">
        <v>0</v>
      </c>
      <c r="E9" s="306">
        <v>0</v>
      </c>
      <c r="F9" s="305">
        <v>0</v>
      </c>
      <c r="G9" s="306">
        <v>0</v>
      </c>
      <c r="H9" s="306">
        <v>0</v>
      </c>
      <c r="I9" s="307">
        <v>0</v>
      </c>
      <c r="J9" s="308">
        <v>0</v>
      </c>
      <c r="K9" s="308">
        <v>0</v>
      </c>
      <c r="L9" s="308">
        <v>0</v>
      </c>
      <c r="M9" s="308">
        <v>0</v>
      </c>
      <c r="N9" s="308">
        <v>0</v>
      </c>
      <c r="O9" s="308">
        <v>0</v>
      </c>
      <c r="P9" s="291"/>
      <c r="Q9" s="291"/>
    </row>
    <row r="10" spans="1:17" ht="41.1" customHeight="1">
      <c r="A10" s="311" t="s">
        <v>73</v>
      </c>
      <c r="B10" s="312">
        <v>3</v>
      </c>
      <c r="C10" s="312">
        <v>3</v>
      </c>
      <c r="D10" s="305">
        <f>C10/B10</f>
        <v>1</v>
      </c>
      <c r="E10" s="312">
        <v>3</v>
      </c>
      <c r="F10" s="305">
        <f>E10/B10</f>
        <v>1</v>
      </c>
      <c r="G10" s="309">
        <v>3</v>
      </c>
      <c r="H10" s="306">
        <v>0</v>
      </c>
      <c r="I10" s="307">
        <f>G10/E10</f>
        <v>1</v>
      </c>
      <c r="J10" s="308">
        <v>0</v>
      </c>
      <c r="K10" s="308">
        <v>0</v>
      </c>
      <c r="L10" s="308">
        <v>0</v>
      </c>
      <c r="M10" s="308">
        <v>0</v>
      </c>
      <c r="N10" s="308">
        <v>0</v>
      </c>
      <c r="O10" s="312">
        <v>1</v>
      </c>
      <c r="P10" s="291"/>
      <c r="Q10" s="291"/>
    </row>
    <row r="11" spans="1:17" ht="41.1" customHeight="1">
      <c r="A11" s="311" t="s">
        <v>74</v>
      </c>
      <c r="B11" s="312">
        <v>1</v>
      </c>
      <c r="C11" s="312">
        <v>1</v>
      </c>
      <c r="D11" s="307">
        <v>1</v>
      </c>
      <c r="E11" s="312">
        <v>1</v>
      </c>
      <c r="F11" s="305">
        <f>E11/B11</f>
        <v>1</v>
      </c>
      <c r="G11" s="309">
        <v>1</v>
      </c>
      <c r="H11" s="306">
        <v>0</v>
      </c>
      <c r="I11" s="307">
        <f>G11/E11</f>
        <v>1</v>
      </c>
      <c r="J11" s="308">
        <v>0</v>
      </c>
      <c r="K11" s="308">
        <v>0</v>
      </c>
      <c r="L11" s="308">
        <v>0</v>
      </c>
      <c r="M11" s="308">
        <v>0</v>
      </c>
      <c r="N11" s="308">
        <v>0</v>
      </c>
      <c r="O11" s="308">
        <v>0</v>
      </c>
      <c r="P11" s="291"/>
      <c r="Q11" s="291"/>
    </row>
    <row r="12" spans="1:17" s="5" customFormat="1" ht="41.1" customHeight="1">
      <c r="A12" s="303" t="s">
        <v>75</v>
      </c>
      <c r="B12" s="306">
        <v>0</v>
      </c>
      <c r="C12" s="306">
        <v>0</v>
      </c>
      <c r="D12" s="305">
        <v>0</v>
      </c>
      <c r="E12" s="306">
        <v>0</v>
      </c>
      <c r="F12" s="305">
        <v>0</v>
      </c>
      <c r="G12" s="306">
        <v>0</v>
      </c>
      <c r="H12" s="306">
        <v>0</v>
      </c>
      <c r="I12" s="307">
        <v>0</v>
      </c>
      <c r="J12" s="308">
        <v>0</v>
      </c>
      <c r="K12" s="308">
        <v>0</v>
      </c>
      <c r="L12" s="308">
        <v>0</v>
      </c>
      <c r="M12" s="308">
        <v>0</v>
      </c>
      <c r="N12" s="308">
        <v>0</v>
      </c>
      <c r="O12" s="308">
        <v>0</v>
      </c>
      <c r="P12" s="310"/>
      <c r="Q12" s="310"/>
    </row>
    <row r="13" spans="1:17" ht="41.1" customHeight="1">
      <c r="A13" s="311" t="s">
        <v>76</v>
      </c>
      <c r="B13" s="306">
        <v>0</v>
      </c>
      <c r="C13" s="306">
        <v>0</v>
      </c>
      <c r="D13" s="305">
        <v>0</v>
      </c>
      <c r="E13" s="306">
        <v>0</v>
      </c>
      <c r="F13" s="305">
        <v>0</v>
      </c>
      <c r="G13" s="306">
        <v>0</v>
      </c>
      <c r="H13" s="306">
        <v>0</v>
      </c>
      <c r="I13" s="307">
        <v>0</v>
      </c>
      <c r="J13" s="308">
        <v>0</v>
      </c>
      <c r="K13" s="308">
        <v>0</v>
      </c>
      <c r="L13" s="308">
        <v>0</v>
      </c>
      <c r="M13" s="308">
        <v>0</v>
      </c>
      <c r="N13" s="308">
        <v>0</v>
      </c>
      <c r="O13" s="308">
        <v>0</v>
      </c>
      <c r="P13" s="291"/>
      <c r="Q13" s="291"/>
    </row>
    <row r="14" spans="1:17" ht="41.1" customHeight="1">
      <c r="A14" s="311" t="s">
        <v>77</v>
      </c>
      <c r="B14" s="306">
        <v>0</v>
      </c>
      <c r="C14" s="306">
        <v>0</v>
      </c>
      <c r="D14" s="305">
        <v>0</v>
      </c>
      <c r="E14" s="306">
        <v>0</v>
      </c>
      <c r="F14" s="305">
        <v>0</v>
      </c>
      <c r="G14" s="306">
        <v>0</v>
      </c>
      <c r="H14" s="306">
        <v>0</v>
      </c>
      <c r="I14" s="307">
        <v>0</v>
      </c>
      <c r="J14" s="308">
        <v>0</v>
      </c>
      <c r="K14" s="308">
        <v>0</v>
      </c>
      <c r="L14" s="308">
        <v>0</v>
      </c>
      <c r="M14" s="308">
        <v>0</v>
      </c>
      <c r="N14" s="308">
        <v>0</v>
      </c>
      <c r="O14" s="308">
        <v>0</v>
      </c>
      <c r="P14" s="291"/>
      <c r="Q14" s="291"/>
    </row>
    <row r="15" spans="1:17" ht="41.1" customHeight="1">
      <c r="A15" s="311" t="s">
        <v>78</v>
      </c>
      <c r="B15" s="306">
        <v>0</v>
      </c>
      <c r="C15" s="306">
        <v>0</v>
      </c>
      <c r="D15" s="305">
        <v>0</v>
      </c>
      <c r="E15" s="308">
        <v>0</v>
      </c>
      <c r="F15" s="305">
        <v>0</v>
      </c>
      <c r="G15" s="308">
        <v>0</v>
      </c>
      <c r="H15" s="308">
        <v>0</v>
      </c>
      <c r="I15" s="307">
        <v>0</v>
      </c>
      <c r="J15" s="308">
        <v>0</v>
      </c>
      <c r="K15" s="308">
        <v>0</v>
      </c>
      <c r="L15" s="308">
        <v>0</v>
      </c>
      <c r="M15" s="308">
        <v>0</v>
      </c>
      <c r="N15" s="308">
        <v>0</v>
      </c>
      <c r="O15" s="308">
        <v>0</v>
      </c>
      <c r="P15" s="291"/>
      <c r="Q15" s="291"/>
    </row>
    <row r="16" spans="1:17" ht="41.1" customHeight="1">
      <c r="A16" s="311" t="s">
        <v>79</v>
      </c>
      <c r="B16" s="306">
        <v>0</v>
      </c>
      <c r="C16" s="306">
        <v>0</v>
      </c>
      <c r="D16" s="305">
        <v>0</v>
      </c>
      <c r="E16" s="308">
        <v>0</v>
      </c>
      <c r="F16" s="305">
        <v>0</v>
      </c>
      <c r="G16" s="308">
        <v>0</v>
      </c>
      <c r="H16" s="308">
        <v>0</v>
      </c>
      <c r="I16" s="307">
        <v>0</v>
      </c>
      <c r="J16" s="308">
        <v>0</v>
      </c>
      <c r="K16" s="308">
        <v>0</v>
      </c>
      <c r="L16" s="308">
        <v>0</v>
      </c>
      <c r="M16" s="308">
        <v>0</v>
      </c>
      <c r="N16" s="308">
        <v>0</v>
      </c>
      <c r="O16" s="308">
        <v>0</v>
      </c>
      <c r="P16" s="291"/>
      <c r="Q16" s="291"/>
    </row>
    <row r="17" spans="1:17" ht="41.1" customHeight="1">
      <c r="A17" s="311" t="s">
        <v>80</v>
      </c>
      <c r="B17" s="306">
        <v>0</v>
      </c>
      <c r="C17" s="306">
        <v>0</v>
      </c>
      <c r="D17" s="305">
        <v>0</v>
      </c>
      <c r="E17" s="308">
        <v>0</v>
      </c>
      <c r="F17" s="305">
        <v>0</v>
      </c>
      <c r="G17" s="308">
        <v>0</v>
      </c>
      <c r="H17" s="308">
        <v>0</v>
      </c>
      <c r="I17" s="307">
        <v>0</v>
      </c>
      <c r="J17" s="308">
        <v>0</v>
      </c>
      <c r="K17" s="308">
        <v>0</v>
      </c>
      <c r="L17" s="308">
        <v>0</v>
      </c>
      <c r="M17" s="308">
        <v>0</v>
      </c>
      <c r="N17" s="308">
        <v>0</v>
      </c>
      <c r="O17" s="308">
        <v>0</v>
      </c>
      <c r="P17" s="291"/>
      <c r="Q17" s="291"/>
    </row>
    <row r="18" spans="1:17" ht="41.1" customHeight="1">
      <c r="A18" s="311" t="s">
        <v>81</v>
      </c>
      <c r="B18" s="306">
        <v>0</v>
      </c>
      <c r="C18" s="306">
        <v>0</v>
      </c>
      <c r="D18" s="305">
        <v>0</v>
      </c>
      <c r="E18" s="308">
        <v>0</v>
      </c>
      <c r="F18" s="305">
        <v>0</v>
      </c>
      <c r="G18" s="308">
        <v>0</v>
      </c>
      <c r="H18" s="308">
        <v>0</v>
      </c>
      <c r="I18" s="307">
        <v>0</v>
      </c>
      <c r="J18" s="308">
        <v>0</v>
      </c>
      <c r="K18" s="308">
        <v>0</v>
      </c>
      <c r="L18" s="308">
        <v>0</v>
      </c>
      <c r="M18" s="308">
        <v>0</v>
      </c>
      <c r="N18" s="308">
        <v>0</v>
      </c>
      <c r="O18" s="308">
        <v>0</v>
      </c>
      <c r="P18" s="291"/>
      <c r="Q18" s="291"/>
    </row>
    <row r="19" spans="1:17" s="5" customFormat="1" ht="41.1" customHeight="1">
      <c r="A19" s="303" t="s">
        <v>82</v>
      </c>
      <c r="B19" s="309">
        <v>1</v>
      </c>
      <c r="C19" s="309">
        <v>1</v>
      </c>
      <c r="D19" s="305">
        <f>C19/B19</f>
        <v>1</v>
      </c>
      <c r="E19" s="309">
        <v>1</v>
      </c>
      <c r="F19" s="305">
        <f>E19/B19</f>
        <v>1</v>
      </c>
      <c r="G19" s="309">
        <v>1</v>
      </c>
      <c r="H19" s="308">
        <v>0</v>
      </c>
      <c r="I19" s="307">
        <f>G19/E19</f>
        <v>1</v>
      </c>
      <c r="J19" s="308">
        <v>0</v>
      </c>
      <c r="K19" s="308">
        <v>0</v>
      </c>
      <c r="L19" s="308">
        <v>0</v>
      </c>
      <c r="M19" s="308">
        <v>0</v>
      </c>
      <c r="N19" s="308">
        <v>0</v>
      </c>
      <c r="O19" s="308">
        <v>0</v>
      </c>
      <c r="P19" s="310"/>
      <c r="Q19" s="310"/>
    </row>
    <row r="20" spans="1:17" ht="41.1" customHeight="1">
      <c r="A20" s="311" t="s">
        <v>83</v>
      </c>
      <c r="B20" s="306">
        <v>0</v>
      </c>
      <c r="C20" s="306">
        <v>0</v>
      </c>
      <c r="D20" s="305">
        <v>0</v>
      </c>
      <c r="E20" s="308">
        <v>0</v>
      </c>
      <c r="F20" s="305">
        <v>0</v>
      </c>
      <c r="G20" s="308">
        <v>0</v>
      </c>
      <c r="H20" s="308">
        <v>0</v>
      </c>
      <c r="I20" s="307">
        <v>0</v>
      </c>
      <c r="J20" s="308">
        <v>0</v>
      </c>
      <c r="K20" s="308">
        <v>0</v>
      </c>
      <c r="L20" s="308">
        <v>0</v>
      </c>
      <c r="M20" s="308">
        <v>0</v>
      </c>
      <c r="N20" s="308">
        <v>0</v>
      </c>
      <c r="O20" s="308">
        <v>0</v>
      </c>
      <c r="P20" s="291"/>
      <c r="Q20" s="291"/>
    </row>
    <row r="21" spans="1:17" ht="41.1" customHeight="1">
      <c r="A21" s="311" t="s">
        <v>84</v>
      </c>
      <c r="B21" s="306">
        <v>0</v>
      </c>
      <c r="C21" s="306">
        <v>0</v>
      </c>
      <c r="D21" s="305">
        <v>0</v>
      </c>
      <c r="E21" s="308">
        <v>0</v>
      </c>
      <c r="F21" s="305">
        <v>0</v>
      </c>
      <c r="G21" s="308">
        <v>0</v>
      </c>
      <c r="H21" s="308">
        <v>0</v>
      </c>
      <c r="I21" s="307">
        <v>0</v>
      </c>
      <c r="J21" s="308">
        <v>0</v>
      </c>
      <c r="K21" s="308">
        <v>0</v>
      </c>
      <c r="L21" s="308">
        <v>0</v>
      </c>
      <c r="M21" s="308">
        <v>0</v>
      </c>
      <c r="N21" s="308">
        <v>0</v>
      </c>
      <c r="O21" s="308">
        <v>0</v>
      </c>
      <c r="P21" s="291"/>
      <c r="Q21" s="291"/>
    </row>
    <row r="22" spans="1:17" ht="41.1" customHeight="1">
      <c r="A22" s="311" t="s">
        <v>85</v>
      </c>
      <c r="B22" s="306">
        <v>0</v>
      </c>
      <c r="C22" s="306">
        <v>0</v>
      </c>
      <c r="D22" s="305">
        <v>0</v>
      </c>
      <c r="E22" s="308">
        <v>0</v>
      </c>
      <c r="F22" s="305">
        <v>0</v>
      </c>
      <c r="G22" s="308">
        <v>0</v>
      </c>
      <c r="H22" s="308">
        <v>0</v>
      </c>
      <c r="I22" s="307">
        <v>0</v>
      </c>
      <c r="J22" s="308">
        <v>0</v>
      </c>
      <c r="K22" s="308">
        <v>0</v>
      </c>
      <c r="L22" s="308">
        <v>0</v>
      </c>
      <c r="M22" s="308">
        <v>0</v>
      </c>
      <c r="N22" s="308">
        <v>0</v>
      </c>
      <c r="O22" s="308">
        <v>0</v>
      </c>
      <c r="P22" s="291"/>
      <c r="Q22" s="291"/>
    </row>
    <row r="23" spans="1:17" ht="41.1" customHeight="1">
      <c r="A23" s="311" t="s">
        <v>86</v>
      </c>
      <c r="B23" s="312">
        <v>1</v>
      </c>
      <c r="C23" s="312">
        <v>1</v>
      </c>
      <c r="D23" s="307">
        <v>1</v>
      </c>
      <c r="E23" s="309">
        <v>1</v>
      </c>
      <c r="F23" s="305">
        <f>E23/B23</f>
        <v>1</v>
      </c>
      <c r="G23" s="309">
        <v>1</v>
      </c>
      <c r="H23" s="308">
        <v>0</v>
      </c>
      <c r="I23" s="307">
        <f>G23/E23</f>
        <v>1</v>
      </c>
      <c r="J23" s="308">
        <v>0</v>
      </c>
      <c r="K23" s="308">
        <v>0</v>
      </c>
      <c r="L23" s="308">
        <v>0</v>
      </c>
      <c r="M23" s="308">
        <v>0</v>
      </c>
      <c r="N23" s="308">
        <v>0</v>
      </c>
      <c r="O23" s="308">
        <v>0</v>
      </c>
      <c r="P23" s="291"/>
      <c r="Q23" s="291"/>
    </row>
    <row r="24" spans="1:17" ht="41.1" customHeight="1">
      <c r="A24" s="311" t="s">
        <v>87</v>
      </c>
      <c r="B24" s="308">
        <v>0</v>
      </c>
      <c r="C24" s="306">
        <v>0</v>
      </c>
      <c r="D24" s="305">
        <v>0</v>
      </c>
      <c r="E24" s="308">
        <v>0</v>
      </c>
      <c r="F24" s="305">
        <v>0</v>
      </c>
      <c r="G24" s="308">
        <v>0</v>
      </c>
      <c r="H24" s="308">
        <v>0</v>
      </c>
      <c r="I24" s="307">
        <v>0</v>
      </c>
      <c r="J24" s="308">
        <v>0</v>
      </c>
      <c r="K24" s="308">
        <v>0</v>
      </c>
      <c r="L24" s="308">
        <v>0</v>
      </c>
      <c r="M24" s="308">
        <v>0</v>
      </c>
      <c r="N24" s="308">
        <v>0</v>
      </c>
      <c r="O24" s="308">
        <v>0</v>
      </c>
      <c r="P24" s="291"/>
      <c r="Q24" s="291"/>
    </row>
    <row r="25" spans="1:17" ht="41.1" customHeight="1">
      <c r="A25" s="311" t="s">
        <v>88</v>
      </c>
      <c r="B25" s="308">
        <v>0</v>
      </c>
      <c r="C25" s="306">
        <v>0</v>
      </c>
      <c r="D25" s="305">
        <v>0</v>
      </c>
      <c r="E25" s="308">
        <v>0</v>
      </c>
      <c r="F25" s="305">
        <v>0</v>
      </c>
      <c r="G25" s="308">
        <v>0</v>
      </c>
      <c r="H25" s="308">
        <v>0</v>
      </c>
      <c r="I25" s="307">
        <v>0</v>
      </c>
      <c r="J25" s="308">
        <v>0</v>
      </c>
      <c r="K25" s="308">
        <v>0</v>
      </c>
      <c r="L25" s="308">
        <v>0</v>
      </c>
      <c r="M25" s="308">
        <v>0</v>
      </c>
      <c r="N25" s="308">
        <v>0</v>
      </c>
      <c r="O25" s="308">
        <v>0</v>
      </c>
      <c r="P25" s="291"/>
      <c r="Q25" s="291"/>
    </row>
    <row r="26" spans="1:17" ht="41.1" customHeight="1">
      <c r="A26" s="311" t="s">
        <v>89</v>
      </c>
      <c r="B26" s="308">
        <v>0</v>
      </c>
      <c r="C26" s="306">
        <v>0</v>
      </c>
      <c r="D26" s="305">
        <v>0</v>
      </c>
      <c r="E26" s="308">
        <v>0</v>
      </c>
      <c r="F26" s="305">
        <v>0</v>
      </c>
      <c r="G26" s="308">
        <v>0</v>
      </c>
      <c r="H26" s="308">
        <v>0</v>
      </c>
      <c r="I26" s="307">
        <v>0</v>
      </c>
      <c r="J26" s="308">
        <v>0</v>
      </c>
      <c r="K26" s="308">
        <v>0</v>
      </c>
      <c r="L26" s="308">
        <v>0</v>
      </c>
      <c r="M26" s="308">
        <v>0</v>
      </c>
      <c r="N26" s="308">
        <v>0</v>
      </c>
      <c r="O26" s="308">
        <v>0</v>
      </c>
      <c r="P26" s="291"/>
      <c r="Q26" s="291"/>
    </row>
    <row r="27" spans="1:17" ht="41.1" customHeight="1">
      <c r="A27" s="311" t="s">
        <v>90</v>
      </c>
      <c r="B27" s="308">
        <v>0</v>
      </c>
      <c r="C27" s="306">
        <v>0</v>
      </c>
      <c r="D27" s="305">
        <v>0</v>
      </c>
      <c r="E27" s="308">
        <v>0</v>
      </c>
      <c r="F27" s="305">
        <v>0</v>
      </c>
      <c r="G27" s="308">
        <v>0</v>
      </c>
      <c r="H27" s="308">
        <v>0</v>
      </c>
      <c r="I27" s="307">
        <v>0</v>
      </c>
      <c r="J27" s="308">
        <v>0</v>
      </c>
      <c r="K27" s="308">
        <v>0</v>
      </c>
      <c r="L27" s="308">
        <v>0</v>
      </c>
      <c r="M27" s="308">
        <v>0</v>
      </c>
      <c r="N27" s="308">
        <v>0</v>
      </c>
      <c r="O27" s="308">
        <v>0</v>
      </c>
      <c r="P27" s="291"/>
      <c r="Q27" s="291"/>
    </row>
    <row r="28" spans="1:17" ht="49.5" customHeight="1">
      <c r="A28" s="311" t="s">
        <v>91</v>
      </c>
      <c r="B28" s="313">
        <f>SUM(B5:B27)</f>
        <v>10</v>
      </c>
      <c r="C28" s="313">
        <f>SUM(C5:C27)</f>
        <v>10</v>
      </c>
      <c r="D28" s="305">
        <f>C28/B28</f>
        <v>1</v>
      </c>
      <c r="E28" s="313">
        <f>SUM(E5:E27)</f>
        <v>9</v>
      </c>
      <c r="F28" s="305">
        <f>E28/B28</f>
        <v>0.9</v>
      </c>
      <c r="G28" s="313">
        <f>SUM(G5:G27)</f>
        <v>9</v>
      </c>
      <c r="H28" s="308">
        <f>SUM(H5:H27)</f>
        <v>0</v>
      </c>
      <c r="I28" s="307">
        <f>G28/E28</f>
        <v>1</v>
      </c>
      <c r="J28" s="308">
        <f t="shared" ref="J28:O28" si="0">SUM(J5:J27)</f>
        <v>0</v>
      </c>
      <c r="K28" s="308">
        <f t="shared" si="0"/>
        <v>0</v>
      </c>
      <c r="L28" s="308">
        <f t="shared" si="0"/>
        <v>0</v>
      </c>
      <c r="M28" s="308">
        <f t="shared" si="0"/>
        <v>0</v>
      </c>
      <c r="N28" s="308">
        <f t="shared" si="0"/>
        <v>0</v>
      </c>
      <c r="O28" s="314">
        <f t="shared" si="0"/>
        <v>1</v>
      </c>
      <c r="P28" s="291"/>
      <c r="Q28" s="291"/>
    </row>
    <row r="29" spans="1:17" ht="43.5" customHeight="1">
      <c r="A29" s="315"/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6"/>
      <c r="P29" s="291"/>
      <c r="Q29" s="291"/>
    </row>
    <row r="30" spans="1:17" ht="102.95" customHeight="1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1"/>
    </row>
    <row r="31" spans="1:17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</sheetData>
  <mergeCells count="21">
    <mergeCell ref="L2:N2"/>
    <mergeCell ref="B2:D2"/>
    <mergeCell ref="E2:I2"/>
    <mergeCell ref="A1:O1"/>
    <mergeCell ref="H3:H4"/>
    <mergeCell ref="J2:K2"/>
    <mergeCell ref="F3:F4"/>
    <mergeCell ref="O3:O4"/>
    <mergeCell ref="B3:B4"/>
    <mergeCell ref="E3:E4"/>
    <mergeCell ref="K3:K4"/>
    <mergeCell ref="I3:I4"/>
    <mergeCell ref="M3:N3"/>
    <mergeCell ref="A30:N30"/>
    <mergeCell ref="J3:J4"/>
    <mergeCell ref="A2:A4"/>
    <mergeCell ref="L3:L4"/>
    <mergeCell ref="D3:D4"/>
    <mergeCell ref="G3:G4"/>
    <mergeCell ref="A29:N29"/>
    <mergeCell ref="C3:C4"/>
  </mergeCells>
  <phoneticPr fontId="2" type="noConversion"/>
  <printOptions horizontalCentered="1"/>
  <pageMargins left="0.33" right="0.3" top="0.46" bottom="0.46" header="0.22" footer="0.23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2"/>
  <sheetViews>
    <sheetView zoomScaleNormal="100" zoomScaleSheetLayoutView="120" workbookViewId="0">
      <selection sqref="A1:Q1"/>
    </sheetView>
  </sheetViews>
  <sheetFormatPr defaultColWidth="8.875" defaultRowHeight="14.25"/>
  <cols>
    <col min="1" max="1" width="12.875" style="24" customWidth="1"/>
    <col min="2" max="2" width="6.125" style="24" customWidth="1"/>
    <col min="3" max="3" width="5.625" style="24" customWidth="1"/>
    <col min="4" max="4" width="7.625" style="24" customWidth="1"/>
    <col min="5" max="5" width="5.375" style="24" customWidth="1"/>
    <col min="6" max="6" width="6.5" style="24" customWidth="1"/>
    <col min="7" max="7" width="4.625" style="24" customWidth="1"/>
    <col min="8" max="8" width="5.5" style="24" customWidth="1"/>
    <col min="9" max="9" width="6.125" style="24" customWidth="1"/>
    <col min="10" max="14" width="6.375" style="24" customWidth="1"/>
    <col min="15" max="15" width="5.375" style="39" customWidth="1"/>
    <col min="16" max="16384" width="8.875" style="24"/>
  </cols>
  <sheetData>
    <row r="1" spans="1:17" ht="23.45" customHeight="1">
      <c r="A1" s="170" t="s">
        <v>227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1"/>
      <c r="Q1" s="171"/>
    </row>
    <row r="2" spans="1:17" ht="81.599999999999994" customHeight="1">
      <c r="A2" s="172" t="s">
        <v>174</v>
      </c>
      <c r="B2" s="172" t="s">
        <v>228</v>
      </c>
      <c r="C2" s="172"/>
      <c r="D2" s="172"/>
      <c r="E2" s="172" t="s">
        <v>229</v>
      </c>
      <c r="F2" s="172"/>
      <c r="G2" s="172"/>
      <c r="H2" s="172"/>
      <c r="I2" s="172"/>
      <c r="J2" s="172" t="s">
        <v>230</v>
      </c>
      <c r="K2" s="172"/>
      <c r="L2" s="257" t="s">
        <v>231</v>
      </c>
      <c r="M2" s="257"/>
      <c r="N2" s="257"/>
      <c r="O2" s="272" t="s">
        <v>232</v>
      </c>
      <c r="P2" s="171"/>
      <c r="Q2" s="171"/>
    </row>
    <row r="3" spans="1:17" ht="26.45" customHeight="1">
      <c r="A3" s="172"/>
      <c r="B3" s="273" t="s">
        <v>233</v>
      </c>
      <c r="C3" s="273" t="s">
        <v>234</v>
      </c>
      <c r="D3" s="273" t="s">
        <v>235</v>
      </c>
      <c r="E3" s="273" t="s">
        <v>236</v>
      </c>
      <c r="F3" s="273" t="s">
        <v>237</v>
      </c>
      <c r="G3" s="274" t="s">
        <v>238</v>
      </c>
      <c r="H3" s="274" t="s">
        <v>239</v>
      </c>
      <c r="I3" s="274" t="s">
        <v>240</v>
      </c>
      <c r="J3" s="177" t="s">
        <v>188</v>
      </c>
      <c r="K3" s="177" t="s">
        <v>189</v>
      </c>
      <c r="L3" s="177" t="s">
        <v>188</v>
      </c>
      <c r="M3" s="177" t="s">
        <v>189</v>
      </c>
      <c r="N3" s="177"/>
      <c r="O3" s="177" t="s">
        <v>191</v>
      </c>
      <c r="P3" s="171"/>
      <c r="Q3" s="171"/>
    </row>
    <row r="4" spans="1:17" ht="25.5" customHeight="1">
      <c r="A4" s="275"/>
      <c r="B4" s="276"/>
      <c r="C4" s="276"/>
      <c r="D4" s="276"/>
      <c r="E4" s="276"/>
      <c r="F4" s="276"/>
      <c r="G4" s="277"/>
      <c r="H4" s="277"/>
      <c r="I4" s="277"/>
      <c r="J4" s="278"/>
      <c r="K4" s="278"/>
      <c r="L4" s="278"/>
      <c r="M4" s="279" t="s">
        <v>192</v>
      </c>
      <c r="N4" s="279" t="s">
        <v>193</v>
      </c>
      <c r="O4" s="278"/>
      <c r="P4" s="171"/>
      <c r="Q4" s="171"/>
    </row>
    <row r="5" spans="1:17" ht="20.45" customHeight="1">
      <c r="A5" s="280" t="s">
        <v>194</v>
      </c>
      <c r="B5" s="281">
        <v>0</v>
      </c>
      <c r="C5" s="281">
        <v>0</v>
      </c>
      <c r="D5" s="185">
        <v>0</v>
      </c>
      <c r="E5" s="281">
        <v>0</v>
      </c>
      <c r="F5" s="185">
        <v>0</v>
      </c>
      <c r="G5" s="282">
        <v>0</v>
      </c>
      <c r="H5" s="282">
        <v>0</v>
      </c>
      <c r="I5" s="185">
        <v>0</v>
      </c>
      <c r="J5" s="283">
        <v>0</v>
      </c>
      <c r="K5" s="283">
        <v>0</v>
      </c>
      <c r="L5" s="283">
        <v>0</v>
      </c>
      <c r="M5" s="283">
        <v>0</v>
      </c>
      <c r="N5" s="283">
        <v>0</v>
      </c>
      <c r="O5" s="283">
        <v>0</v>
      </c>
      <c r="P5" s="171"/>
      <c r="Q5" s="171"/>
    </row>
    <row r="6" spans="1:17" ht="25.5" customHeight="1">
      <c r="A6" s="284" t="s">
        <v>0</v>
      </c>
      <c r="B6" s="285">
        <v>12</v>
      </c>
      <c r="C6" s="285">
        <v>12</v>
      </c>
      <c r="D6" s="185">
        <f t="shared" ref="D6:D11" si="0">C6/B6</f>
        <v>1</v>
      </c>
      <c r="E6" s="286">
        <v>12</v>
      </c>
      <c r="F6" s="185">
        <f t="shared" ref="F6:F11" si="1">E6/B6</f>
        <v>1</v>
      </c>
      <c r="G6" s="287">
        <v>12</v>
      </c>
      <c r="H6" s="282">
        <f t="shared" ref="H6:H27" si="2">E6-G6</f>
        <v>0</v>
      </c>
      <c r="I6" s="185">
        <f t="shared" ref="I6:I13" si="3">G6/E6</f>
        <v>1</v>
      </c>
      <c r="J6" s="283">
        <v>0</v>
      </c>
      <c r="K6" s="283">
        <v>0</v>
      </c>
      <c r="L6" s="283">
        <v>0</v>
      </c>
      <c r="M6" s="283">
        <v>0</v>
      </c>
      <c r="N6" s="283">
        <v>0</v>
      </c>
      <c r="O6" s="283">
        <v>0</v>
      </c>
      <c r="P6" s="171"/>
      <c r="Q6" s="171"/>
    </row>
    <row r="7" spans="1:17" ht="25.5" customHeight="1">
      <c r="A7" s="280" t="s">
        <v>1</v>
      </c>
      <c r="B7" s="285">
        <v>5</v>
      </c>
      <c r="C7" s="285">
        <v>5</v>
      </c>
      <c r="D7" s="185">
        <f t="shared" si="0"/>
        <v>1</v>
      </c>
      <c r="E7" s="286">
        <v>4</v>
      </c>
      <c r="F7" s="185">
        <f t="shared" si="1"/>
        <v>0.8</v>
      </c>
      <c r="G7" s="287">
        <v>4</v>
      </c>
      <c r="H7" s="282">
        <f t="shared" si="2"/>
        <v>0</v>
      </c>
      <c r="I7" s="185">
        <f t="shared" si="3"/>
        <v>1</v>
      </c>
      <c r="J7" s="283">
        <v>0</v>
      </c>
      <c r="K7" s="283">
        <v>0</v>
      </c>
      <c r="L7" s="283">
        <v>0</v>
      </c>
      <c r="M7" s="283">
        <v>0</v>
      </c>
      <c r="N7" s="283">
        <v>0</v>
      </c>
      <c r="O7" s="283">
        <v>0</v>
      </c>
      <c r="P7" s="171"/>
      <c r="Q7" s="171"/>
    </row>
    <row r="8" spans="1:17" ht="25.5" customHeight="1">
      <c r="A8" s="280" t="s">
        <v>2</v>
      </c>
      <c r="B8" s="285">
        <v>7</v>
      </c>
      <c r="C8" s="285">
        <v>7</v>
      </c>
      <c r="D8" s="185">
        <f t="shared" si="0"/>
        <v>1</v>
      </c>
      <c r="E8" s="286">
        <v>7</v>
      </c>
      <c r="F8" s="185">
        <f t="shared" si="1"/>
        <v>1</v>
      </c>
      <c r="G8" s="287">
        <v>7</v>
      </c>
      <c r="H8" s="282">
        <f t="shared" si="2"/>
        <v>0</v>
      </c>
      <c r="I8" s="185">
        <f t="shared" si="3"/>
        <v>1</v>
      </c>
      <c r="J8" s="283">
        <v>0</v>
      </c>
      <c r="K8" s="283">
        <v>0</v>
      </c>
      <c r="L8" s="283">
        <v>0</v>
      </c>
      <c r="M8" s="283">
        <v>0</v>
      </c>
      <c r="N8" s="283">
        <v>0</v>
      </c>
      <c r="O8" s="283">
        <v>0</v>
      </c>
      <c r="P8" s="171"/>
      <c r="Q8" s="171"/>
    </row>
    <row r="9" spans="1:17" ht="25.5" customHeight="1">
      <c r="A9" s="280" t="s">
        <v>3</v>
      </c>
      <c r="B9" s="285">
        <v>3</v>
      </c>
      <c r="C9" s="285">
        <v>3</v>
      </c>
      <c r="D9" s="185">
        <f t="shared" si="0"/>
        <v>1</v>
      </c>
      <c r="E9" s="286">
        <v>2</v>
      </c>
      <c r="F9" s="185">
        <f t="shared" si="1"/>
        <v>0.66666666666666663</v>
      </c>
      <c r="G9" s="287">
        <v>2</v>
      </c>
      <c r="H9" s="282">
        <f t="shared" si="2"/>
        <v>0</v>
      </c>
      <c r="I9" s="185">
        <f t="shared" si="3"/>
        <v>1</v>
      </c>
      <c r="J9" s="283">
        <v>0</v>
      </c>
      <c r="K9" s="283">
        <v>0</v>
      </c>
      <c r="L9" s="283">
        <v>0</v>
      </c>
      <c r="M9" s="283">
        <v>0</v>
      </c>
      <c r="N9" s="283">
        <v>0</v>
      </c>
      <c r="O9" s="283">
        <v>0</v>
      </c>
      <c r="P9" s="171"/>
      <c r="Q9" s="171"/>
    </row>
    <row r="10" spans="1:17" ht="25.5" customHeight="1">
      <c r="A10" s="280" t="s">
        <v>4</v>
      </c>
      <c r="B10" s="285">
        <v>3</v>
      </c>
      <c r="C10" s="285">
        <v>3</v>
      </c>
      <c r="D10" s="185">
        <f t="shared" si="0"/>
        <v>1</v>
      </c>
      <c r="E10" s="286">
        <v>3</v>
      </c>
      <c r="F10" s="185">
        <f t="shared" si="1"/>
        <v>1</v>
      </c>
      <c r="G10" s="287">
        <v>3</v>
      </c>
      <c r="H10" s="282">
        <f t="shared" si="2"/>
        <v>0</v>
      </c>
      <c r="I10" s="185">
        <f t="shared" si="3"/>
        <v>1</v>
      </c>
      <c r="J10" s="283">
        <v>0</v>
      </c>
      <c r="K10" s="283">
        <v>0</v>
      </c>
      <c r="L10" s="283">
        <v>0</v>
      </c>
      <c r="M10" s="283">
        <v>0</v>
      </c>
      <c r="N10" s="283">
        <v>0</v>
      </c>
      <c r="O10" s="283">
        <v>0</v>
      </c>
      <c r="P10" s="171"/>
      <c r="Q10" s="171"/>
    </row>
    <row r="11" spans="1:17" ht="25.5" customHeight="1">
      <c r="A11" s="280" t="s">
        <v>5</v>
      </c>
      <c r="B11" s="285">
        <v>7</v>
      </c>
      <c r="C11" s="285">
        <v>7</v>
      </c>
      <c r="D11" s="185">
        <f t="shared" si="0"/>
        <v>1</v>
      </c>
      <c r="E11" s="286">
        <v>7</v>
      </c>
      <c r="F11" s="185">
        <f t="shared" si="1"/>
        <v>1</v>
      </c>
      <c r="G11" s="287">
        <v>7</v>
      </c>
      <c r="H11" s="282">
        <f t="shared" si="2"/>
        <v>0</v>
      </c>
      <c r="I11" s="185">
        <f t="shared" si="3"/>
        <v>1</v>
      </c>
      <c r="J11" s="283">
        <v>0</v>
      </c>
      <c r="K11" s="283">
        <v>0</v>
      </c>
      <c r="L11" s="283">
        <v>0</v>
      </c>
      <c r="M11" s="283">
        <v>0</v>
      </c>
      <c r="N11" s="283">
        <v>0</v>
      </c>
      <c r="O11" s="283">
        <v>0</v>
      </c>
      <c r="P11" s="171"/>
      <c r="Q11" s="171"/>
    </row>
    <row r="12" spans="1:17" ht="25.5" customHeight="1">
      <c r="A12" s="280" t="s">
        <v>6</v>
      </c>
      <c r="B12" s="285">
        <v>1</v>
      </c>
      <c r="C12" s="281">
        <v>0</v>
      </c>
      <c r="D12" s="185">
        <v>0</v>
      </c>
      <c r="E12" s="286">
        <v>1</v>
      </c>
      <c r="F12" s="185">
        <v>0</v>
      </c>
      <c r="G12" s="282">
        <v>0</v>
      </c>
      <c r="H12" s="282">
        <f t="shared" si="2"/>
        <v>1</v>
      </c>
      <c r="I12" s="185">
        <f t="shared" si="3"/>
        <v>0</v>
      </c>
      <c r="J12" s="283">
        <v>0</v>
      </c>
      <c r="K12" s="283">
        <v>0</v>
      </c>
      <c r="L12" s="283">
        <v>0</v>
      </c>
      <c r="M12" s="283">
        <v>0</v>
      </c>
      <c r="N12" s="283">
        <v>0</v>
      </c>
      <c r="O12" s="283">
        <v>0</v>
      </c>
      <c r="P12" s="171"/>
      <c r="Q12" s="171"/>
    </row>
    <row r="13" spans="1:17" ht="25.5" customHeight="1">
      <c r="A13" s="280" t="s">
        <v>7</v>
      </c>
      <c r="B13" s="285">
        <v>2</v>
      </c>
      <c r="C13" s="285">
        <v>2</v>
      </c>
      <c r="D13" s="185">
        <f>C13/B13</f>
        <v>1</v>
      </c>
      <c r="E13" s="286">
        <v>2</v>
      </c>
      <c r="F13" s="185">
        <f>E13/B13</f>
        <v>1</v>
      </c>
      <c r="G13" s="282">
        <v>0</v>
      </c>
      <c r="H13" s="282">
        <f t="shared" si="2"/>
        <v>2</v>
      </c>
      <c r="I13" s="185">
        <f t="shared" si="3"/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171"/>
      <c r="Q13" s="171"/>
    </row>
    <row r="14" spans="1:17" ht="25.5" customHeight="1">
      <c r="A14" s="280" t="s">
        <v>8</v>
      </c>
      <c r="B14" s="281">
        <v>0</v>
      </c>
      <c r="C14" s="281">
        <v>0</v>
      </c>
      <c r="D14" s="185">
        <v>0</v>
      </c>
      <c r="E14" s="281">
        <v>0</v>
      </c>
      <c r="F14" s="185">
        <v>0</v>
      </c>
      <c r="G14" s="282">
        <v>0</v>
      </c>
      <c r="H14" s="282">
        <f t="shared" si="2"/>
        <v>0</v>
      </c>
      <c r="I14" s="185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171"/>
      <c r="Q14" s="171"/>
    </row>
    <row r="15" spans="1:17" ht="25.5" customHeight="1">
      <c r="A15" s="280" t="s">
        <v>22</v>
      </c>
      <c r="B15" s="285">
        <v>2</v>
      </c>
      <c r="C15" s="285">
        <v>2</v>
      </c>
      <c r="D15" s="185">
        <v>0</v>
      </c>
      <c r="E15" s="286">
        <v>2</v>
      </c>
      <c r="F15" s="185">
        <v>0</v>
      </c>
      <c r="G15" s="287">
        <v>2</v>
      </c>
      <c r="H15" s="282">
        <f t="shared" si="2"/>
        <v>0</v>
      </c>
      <c r="I15" s="185">
        <f>G15/E15</f>
        <v>1</v>
      </c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171"/>
      <c r="Q15" s="171"/>
    </row>
    <row r="16" spans="1:17" ht="25.5" customHeight="1">
      <c r="A16" s="280" t="s">
        <v>9</v>
      </c>
      <c r="B16" s="281">
        <v>0</v>
      </c>
      <c r="C16" s="281">
        <v>0</v>
      </c>
      <c r="D16" s="185">
        <v>0</v>
      </c>
      <c r="E16" s="281">
        <v>0</v>
      </c>
      <c r="F16" s="185">
        <v>0</v>
      </c>
      <c r="G16" s="282">
        <v>0</v>
      </c>
      <c r="H16" s="282">
        <f t="shared" si="2"/>
        <v>0</v>
      </c>
      <c r="I16" s="185">
        <v>0</v>
      </c>
      <c r="J16" s="283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  <c r="P16" s="171"/>
      <c r="Q16" s="171"/>
    </row>
    <row r="17" spans="1:17" ht="25.5" customHeight="1">
      <c r="A17" s="280" t="s">
        <v>10</v>
      </c>
      <c r="B17" s="281">
        <v>0</v>
      </c>
      <c r="C17" s="281">
        <v>0</v>
      </c>
      <c r="D17" s="185">
        <v>0</v>
      </c>
      <c r="E17" s="281">
        <v>0</v>
      </c>
      <c r="F17" s="185">
        <v>0</v>
      </c>
      <c r="G17" s="282">
        <v>0</v>
      </c>
      <c r="H17" s="282">
        <f t="shared" si="2"/>
        <v>0</v>
      </c>
      <c r="I17" s="185">
        <v>0</v>
      </c>
      <c r="J17" s="283">
        <v>0</v>
      </c>
      <c r="K17" s="283">
        <v>0</v>
      </c>
      <c r="L17" s="283">
        <v>0</v>
      </c>
      <c r="M17" s="283">
        <v>0</v>
      </c>
      <c r="N17" s="283">
        <v>0</v>
      </c>
      <c r="O17" s="283">
        <v>0</v>
      </c>
      <c r="P17" s="171"/>
      <c r="Q17" s="171"/>
    </row>
    <row r="18" spans="1:17" ht="25.5" customHeight="1">
      <c r="A18" s="280" t="s">
        <v>11</v>
      </c>
      <c r="B18" s="285">
        <v>3</v>
      </c>
      <c r="C18" s="285">
        <v>3</v>
      </c>
      <c r="D18" s="185">
        <f>C18/B18</f>
        <v>1</v>
      </c>
      <c r="E18" s="286">
        <v>3</v>
      </c>
      <c r="F18" s="185">
        <v>0</v>
      </c>
      <c r="G18" s="287">
        <v>3</v>
      </c>
      <c r="H18" s="282">
        <f t="shared" si="2"/>
        <v>0</v>
      </c>
      <c r="I18" s="185">
        <f>G18/E18</f>
        <v>1</v>
      </c>
      <c r="J18" s="283">
        <v>0</v>
      </c>
      <c r="K18" s="283">
        <v>0</v>
      </c>
      <c r="L18" s="283">
        <v>0</v>
      </c>
      <c r="M18" s="283">
        <v>0</v>
      </c>
      <c r="N18" s="283">
        <v>0</v>
      </c>
      <c r="O18" s="283">
        <v>0</v>
      </c>
      <c r="P18" s="171"/>
      <c r="Q18" s="171"/>
    </row>
    <row r="19" spans="1:17" ht="25.5" customHeight="1">
      <c r="A19" s="280" t="s">
        <v>12</v>
      </c>
      <c r="B19" s="285">
        <v>1</v>
      </c>
      <c r="C19" s="285">
        <v>1</v>
      </c>
      <c r="D19" s="185">
        <f>C19/B19</f>
        <v>1</v>
      </c>
      <c r="E19" s="286">
        <v>1</v>
      </c>
      <c r="F19" s="185">
        <f>E19/B19</f>
        <v>1</v>
      </c>
      <c r="G19" s="287">
        <v>1</v>
      </c>
      <c r="H19" s="282">
        <f t="shared" si="2"/>
        <v>0</v>
      </c>
      <c r="I19" s="185">
        <f>G19/E19</f>
        <v>1</v>
      </c>
      <c r="J19" s="283">
        <v>0</v>
      </c>
      <c r="K19" s="283">
        <v>0</v>
      </c>
      <c r="L19" s="283">
        <v>0</v>
      </c>
      <c r="M19" s="283">
        <v>0</v>
      </c>
      <c r="N19" s="283">
        <v>0</v>
      </c>
      <c r="O19" s="283">
        <v>0</v>
      </c>
      <c r="P19" s="171"/>
      <c r="Q19" s="171"/>
    </row>
    <row r="20" spans="1:17" ht="25.5" customHeight="1">
      <c r="A20" s="280" t="s">
        <v>13</v>
      </c>
      <c r="B20" s="281">
        <v>0</v>
      </c>
      <c r="C20" s="281">
        <v>0</v>
      </c>
      <c r="D20" s="185">
        <v>0</v>
      </c>
      <c r="E20" s="281">
        <v>0</v>
      </c>
      <c r="F20" s="185">
        <v>0</v>
      </c>
      <c r="G20" s="282">
        <v>0</v>
      </c>
      <c r="H20" s="282">
        <f t="shared" si="2"/>
        <v>0</v>
      </c>
      <c r="I20" s="185">
        <v>0</v>
      </c>
      <c r="J20" s="283">
        <v>0</v>
      </c>
      <c r="K20" s="283">
        <v>0</v>
      </c>
      <c r="L20" s="283">
        <v>0</v>
      </c>
      <c r="M20" s="283">
        <v>0</v>
      </c>
      <c r="N20" s="283">
        <v>0</v>
      </c>
      <c r="O20" s="283">
        <v>0</v>
      </c>
      <c r="P20" s="171"/>
      <c r="Q20" s="171"/>
    </row>
    <row r="21" spans="1:17" ht="25.5" customHeight="1">
      <c r="A21" s="280" t="s">
        <v>14</v>
      </c>
      <c r="B21" s="281">
        <v>0</v>
      </c>
      <c r="C21" s="281">
        <v>0</v>
      </c>
      <c r="D21" s="185">
        <v>0</v>
      </c>
      <c r="E21" s="281">
        <v>0</v>
      </c>
      <c r="F21" s="185">
        <v>0</v>
      </c>
      <c r="G21" s="282">
        <v>0</v>
      </c>
      <c r="H21" s="282">
        <f t="shared" si="2"/>
        <v>0</v>
      </c>
      <c r="I21" s="185">
        <v>0</v>
      </c>
      <c r="J21" s="283">
        <v>0</v>
      </c>
      <c r="K21" s="283">
        <v>0</v>
      </c>
      <c r="L21" s="283">
        <v>0</v>
      </c>
      <c r="M21" s="283">
        <v>0</v>
      </c>
      <c r="N21" s="283">
        <v>0</v>
      </c>
      <c r="O21" s="283">
        <v>0</v>
      </c>
      <c r="P21" s="171"/>
      <c r="Q21" s="171"/>
    </row>
    <row r="22" spans="1:17" ht="25.5" customHeight="1">
      <c r="A22" s="280" t="s">
        <v>15</v>
      </c>
      <c r="B22" s="281">
        <v>0</v>
      </c>
      <c r="C22" s="281">
        <v>0</v>
      </c>
      <c r="D22" s="185">
        <v>0</v>
      </c>
      <c r="E22" s="281">
        <v>0</v>
      </c>
      <c r="F22" s="185">
        <v>0</v>
      </c>
      <c r="G22" s="282">
        <v>0</v>
      </c>
      <c r="H22" s="282">
        <f t="shared" si="2"/>
        <v>0</v>
      </c>
      <c r="I22" s="185">
        <v>0</v>
      </c>
      <c r="J22" s="283">
        <v>0</v>
      </c>
      <c r="K22" s="283">
        <v>0</v>
      </c>
      <c r="L22" s="283">
        <v>0</v>
      </c>
      <c r="M22" s="283">
        <v>0</v>
      </c>
      <c r="N22" s="283">
        <v>0</v>
      </c>
      <c r="O22" s="283">
        <v>0</v>
      </c>
      <c r="P22" s="171"/>
      <c r="Q22" s="171"/>
    </row>
    <row r="23" spans="1:17" ht="25.5" customHeight="1">
      <c r="A23" s="280" t="s">
        <v>16</v>
      </c>
      <c r="B23" s="285">
        <v>1</v>
      </c>
      <c r="C23" s="285">
        <v>1</v>
      </c>
      <c r="D23" s="185">
        <f>C23/B23</f>
        <v>1</v>
      </c>
      <c r="E23" s="286">
        <v>1</v>
      </c>
      <c r="F23" s="185">
        <f>E23/B23</f>
        <v>1</v>
      </c>
      <c r="G23" s="287">
        <v>1</v>
      </c>
      <c r="H23" s="282">
        <f t="shared" si="2"/>
        <v>0</v>
      </c>
      <c r="I23" s="185">
        <f>G23/E23</f>
        <v>1</v>
      </c>
      <c r="J23" s="283">
        <v>0</v>
      </c>
      <c r="K23" s="283">
        <v>0</v>
      </c>
      <c r="L23" s="283">
        <v>0</v>
      </c>
      <c r="M23" s="283">
        <v>0</v>
      </c>
      <c r="N23" s="283">
        <v>0</v>
      </c>
      <c r="O23" s="283">
        <v>0</v>
      </c>
      <c r="P23" s="171"/>
      <c r="Q23" s="171"/>
    </row>
    <row r="24" spans="1:17" ht="25.5" customHeight="1">
      <c r="A24" s="280" t="s">
        <v>17</v>
      </c>
      <c r="B24" s="285">
        <v>3</v>
      </c>
      <c r="C24" s="285">
        <v>3</v>
      </c>
      <c r="D24" s="185">
        <f>C24/B24</f>
        <v>1</v>
      </c>
      <c r="E24" s="286">
        <v>3</v>
      </c>
      <c r="F24" s="185">
        <f>E24/B24</f>
        <v>1</v>
      </c>
      <c r="G24" s="287">
        <v>3</v>
      </c>
      <c r="H24" s="282">
        <f t="shared" si="2"/>
        <v>0</v>
      </c>
      <c r="I24" s="185">
        <f>G24/E24</f>
        <v>1</v>
      </c>
      <c r="J24" s="283">
        <v>0</v>
      </c>
      <c r="K24" s="283">
        <v>0</v>
      </c>
      <c r="L24" s="283">
        <v>0</v>
      </c>
      <c r="M24" s="283">
        <v>0</v>
      </c>
      <c r="N24" s="283">
        <v>0</v>
      </c>
      <c r="O24" s="283">
        <v>0</v>
      </c>
      <c r="P24" s="171"/>
      <c r="Q24" s="171"/>
    </row>
    <row r="25" spans="1:17" ht="25.5" customHeight="1">
      <c r="A25" s="280" t="s">
        <v>18</v>
      </c>
      <c r="B25" s="285">
        <v>1</v>
      </c>
      <c r="C25" s="285">
        <v>1</v>
      </c>
      <c r="D25" s="185">
        <f>C25/B25</f>
        <v>1</v>
      </c>
      <c r="E25" s="286">
        <v>1</v>
      </c>
      <c r="F25" s="185">
        <f>E25/B25</f>
        <v>1</v>
      </c>
      <c r="G25" s="287">
        <v>1</v>
      </c>
      <c r="H25" s="282">
        <f t="shared" si="2"/>
        <v>0</v>
      </c>
      <c r="I25" s="185">
        <f>G25/E25</f>
        <v>1</v>
      </c>
      <c r="J25" s="288">
        <v>1</v>
      </c>
      <c r="K25" s="288">
        <v>40</v>
      </c>
      <c r="L25" s="288">
        <v>2</v>
      </c>
      <c r="M25" s="288">
        <v>74</v>
      </c>
      <c r="N25" s="283">
        <v>0</v>
      </c>
      <c r="O25" s="283">
        <v>0</v>
      </c>
      <c r="P25" s="171"/>
      <c r="Q25" s="171"/>
    </row>
    <row r="26" spans="1:17" ht="25.5" customHeight="1">
      <c r="A26" s="280" t="s">
        <v>19</v>
      </c>
      <c r="B26" s="281">
        <v>0</v>
      </c>
      <c r="C26" s="281">
        <v>0</v>
      </c>
      <c r="D26" s="185">
        <v>0</v>
      </c>
      <c r="E26" s="281">
        <v>0</v>
      </c>
      <c r="F26" s="185">
        <v>0</v>
      </c>
      <c r="G26" s="283">
        <v>0</v>
      </c>
      <c r="H26" s="283">
        <f t="shared" si="2"/>
        <v>0</v>
      </c>
      <c r="I26" s="185">
        <v>0</v>
      </c>
      <c r="J26" s="283">
        <v>0</v>
      </c>
      <c r="K26" s="283">
        <v>0</v>
      </c>
      <c r="L26" s="283">
        <v>0</v>
      </c>
      <c r="M26" s="283">
        <v>0</v>
      </c>
      <c r="N26" s="283">
        <v>0</v>
      </c>
      <c r="O26" s="283">
        <v>0</v>
      </c>
      <c r="P26" s="171"/>
      <c r="Q26" s="171"/>
    </row>
    <row r="27" spans="1:17" ht="25.5" customHeight="1">
      <c r="A27" s="280" t="s">
        <v>20</v>
      </c>
      <c r="B27" s="281">
        <v>0</v>
      </c>
      <c r="C27" s="281">
        <v>0</v>
      </c>
      <c r="D27" s="185">
        <v>0</v>
      </c>
      <c r="E27" s="281">
        <v>0</v>
      </c>
      <c r="F27" s="185">
        <v>0</v>
      </c>
      <c r="G27" s="283">
        <v>0</v>
      </c>
      <c r="H27" s="283">
        <f t="shared" si="2"/>
        <v>0</v>
      </c>
      <c r="I27" s="185">
        <v>0</v>
      </c>
      <c r="J27" s="283">
        <v>0</v>
      </c>
      <c r="K27" s="283">
        <v>0</v>
      </c>
      <c r="L27" s="283">
        <v>0</v>
      </c>
      <c r="M27" s="283">
        <v>0</v>
      </c>
      <c r="N27" s="283">
        <v>0</v>
      </c>
      <c r="O27" s="283">
        <v>0</v>
      </c>
      <c r="P27" s="171"/>
      <c r="Q27" s="171"/>
    </row>
    <row r="28" spans="1:17" ht="25.5" customHeight="1">
      <c r="A28" s="280" t="s">
        <v>21</v>
      </c>
      <c r="B28" s="285">
        <f>SUM(B5:B27)</f>
        <v>51</v>
      </c>
      <c r="C28" s="285">
        <f>SUM(C5:C27)</f>
        <v>50</v>
      </c>
      <c r="D28" s="185">
        <f>C28/B28</f>
        <v>0.98039215686274506</v>
      </c>
      <c r="E28" s="285">
        <f>SUM(E5:E27)</f>
        <v>49</v>
      </c>
      <c r="F28" s="185">
        <f>E28/B28</f>
        <v>0.96078431372549022</v>
      </c>
      <c r="G28" s="281">
        <f>SUM(G5:G27)</f>
        <v>46</v>
      </c>
      <c r="H28" s="281">
        <f>SUM(H5:H27)</f>
        <v>3</v>
      </c>
      <c r="I28" s="185">
        <f>G28/E28</f>
        <v>0.93877551020408168</v>
      </c>
      <c r="J28" s="289">
        <f t="shared" ref="J28:O28" si="4">SUM(J5:J27)</f>
        <v>1</v>
      </c>
      <c r="K28" s="289">
        <f t="shared" si="4"/>
        <v>40</v>
      </c>
      <c r="L28" s="289">
        <f t="shared" si="4"/>
        <v>2</v>
      </c>
      <c r="M28" s="289">
        <f t="shared" si="4"/>
        <v>74</v>
      </c>
      <c r="N28" s="289">
        <f t="shared" si="4"/>
        <v>0</v>
      </c>
      <c r="O28" s="289">
        <f t="shared" si="4"/>
        <v>0</v>
      </c>
      <c r="P28" s="171"/>
      <c r="Q28" s="171"/>
    </row>
    <row r="29" spans="1:17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</row>
    <row r="31" spans="1:17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/>
    </row>
    <row r="32" spans="1:17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</row>
    <row r="33" spans="1:15">
      <c r="A33" s="36"/>
      <c r="B33" s="36"/>
      <c r="C33" s="36"/>
      <c r="D33" s="36"/>
      <c r="E33" s="36"/>
      <c r="F33" s="36"/>
      <c r="G33" s="36"/>
      <c r="H33" s="36"/>
      <c r="I33" s="38"/>
      <c r="J33" s="36"/>
      <c r="K33" s="36"/>
      <c r="L33" s="36"/>
      <c r="M33" s="36"/>
      <c r="N33" s="36"/>
      <c r="O33" s="37"/>
    </row>
    <row r="34" spans="1:1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"/>
    </row>
    <row r="35" spans="1:1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</row>
    <row r="36" spans="1:1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7"/>
    </row>
    <row r="37" spans="1: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</row>
    <row r="38" spans="1: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</row>
    <row r="39" spans="1:1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</row>
    <row r="40" spans="1:1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/>
    </row>
    <row r="41" spans="1:1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7"/>
    </row>
    <row r="42" spans="1: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/>
    </row>
  </sheetData>
  <mergeCells count="19">
    <mergeCell ref="M3:N3"/>
    <mergeCell ref="O3:O4"/>
    <mergeCell ref="E3:E4"/>
    <mergeCell ref="G3:G4"/>
    <mergeCell ref="H3:H4"/>
    <mergeCell ref="I3:I4"/>
    <mergeCell ref="J3:J4"/>
    <mergeCell ref="K3:K4"/>
    <mergeCell ref="F3:F4"/>
    <mergeCell ref="B2:D2"/>
    <mergeCell ref="E2:I2"/>
    <mergeCell ref="J2:K2"/>
    <mergeCell ref="L2:N2"/>
    <mergeCell ref="A1:O1"/>
    <mergeCell ref="A2:A4"/>
    <mergeCell ref="B3:B4"/>
    <mergeCell ref="C3:C4"/>
    <mergeCell ref="D3:D4"/>
    <mergeCell ref="L3:L4"/>
  </mergeCells>
  <phoneticPr fontId="2" type="noConversion"/>
  <pageMargins left="0.7" right="0.7" top="0.75" bottom="0.75" header="0.3" footer="0.3"/>
  <pageSetup paperSize="9" scale="89" orientation="portrait" r:id="rId1"/>
  <rowBreaks count="1" manualBreakCount="1">
    <brk id="28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128"/>
  <sheetViews>
    <sheetView zoomScale="110" zoomScaleNormal="110" zoomScaleSheetLayoutView="120" workbookViewId="0">
      <selection sqref="A1:Q1"/>
    </sheetView>
  </sheetViews>
  <sheetFormatPr defaultRowHeight="16.5"/>
  <cols>
    <col min="1" max="1" width="12.875" customWidth="1"/>
    <col min="2" max="2" width="6" style="28" customWidth="1"/>
    <col min="3" max="3" width="6.5" style="28" customWidth="1"/>
    <col min="4" max="4" width="7.125" style="28" customWidth="1"/>
    <col min="5" max="5" width="4.875" style="28" customWidth="1"/>
    <col min="6" max="6" width="7.125" style="28" customWidth="1"/>
    <col min="7" max="7" width="5.125" style="28" customWidth="1"/>
    <col min="8" max="8" width="4.875" style="28" customWidth="1"/>
    <col min="9" max="9" width="6.125" customWidth="1"/>
    <col min="10" max="12" width="4.125" customWidth="1"/>
    <col min="13" max="13" width="4.5" customWidth="1"/>
    <col min="14" max="14" width="5" customWidth="1"/>
    <col min="15" max="15" width="4.875" customWidth="1"/>
  </cols>
  <sheetData>
    <row r="1" spans="1:17" ht="27" customHeight="1">
      <c r="A1" s="170" t="s">
        <v>220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256"/>
      <c r="Q1" s="256"/>
    </row>
    <row r="2" spans="1:17" ht="60.95" customHeight="1">
      <c r="A2" s="194" t="s">
        <v>174</v>
      </c>
      <c r="B2" s="257" t="s">
        <v>221</v>
      </c>
      <c r="C2" s="257"/>
      <c r="D2" s="257"/>
      <c r="E2" s="257" t="s">
        <v>222</v>
      </c>
      <c r="F2" s="257"/>
      <c r="G2" s="258"/>
      <c r="H2" s="258"/>
      <c r="I2" s="258"/>
      <c r="J2" s="257" t="s">
        <v>223</v>
      </c>
      <c r="K2" s="257"/>
      <c r="L2" s="259" t="s">
        <v>224</v>
      </c>
      <c r="M2" s="259"/>
      <c r="N2" s="259"/>
      <c r="O2" s="195" t="s">
        <v>201</v>
      </c>
      <c r="P2" s="256"/>
      <c r="Q2" s="256"/>
    </row>
    <row r="3" spans="1:17" ht="21" customHeight="1">
      <c r="A3" s="194"/>
      <c r="B3" s="196" t="s">
        <v>180</v>
      </c>
      <c r="C3" s="196" t="s">
        <v>181</v>
      </c>
      <c r="D3" s="196" t="s">
        <v>182</v>
      </c>
      <c r="E3" s="196" t="s">
        <v>183</v>
      </c>
      <c r="F3" s="197" t="s">
        <v>225</v>
      </c>
      <c r="G3" s="198" t="s">
        <v>185</v>
      </c>
      <c r="H3" s="198" t="s">
        <v>186</v>
      </c>
      <c r="I3" s="198" t="s">
        <v>226</v>
      </c>
      <c r="J3" s="199" t="s">
        <v>188</v>
      </c>
      <c r="K3" s="199" t="s">
        <v>189</v>
      </c>
      <c r="L3" s="199" t="s">
        <v>188</v>
      </c>
      <c r="M3" s="199" t="s">
        <v>190</v>
      </c>
      <c r="N3" s="199"/>
      <c r="O3" s="199" t="s">
        <v>191</v>
      </c>
      <c r="P3" s="256"/>
      <c r="Q3" s="256"/>
    </row>
    <row r="4" spans="1:17" ht="27.6" customHeight="1">
      <c r="A4" s="194"/>
      <c r="B4" s="196"/>
      <c r="C4" s="196"/>
      <c r="D4" s="196"/>
      <c r="E4" s="196"/>
      <c r="F4" s="197"/>
      <c r="G4" s="198"/>
      <c r="H4" s="198"/>
      <c r="I4" s="198"/>
      <c r="J4" s="199"/>
      <c r="K4" s="199"/>
      <c r="L4" s="199"/>
      <c r="M4" s="200" t="s">
        <v>192</v>
      </c>
      <c r="N4" s="200" t="s">
        <v>193</v>
      </c>
      <c r="O4" s="199"/>
      <c r="P4" s="256"/>
      <c r="Q4" s="256"/>
    </row>
    <row r="5" spans="1:17" ht="25.5" customHeight="1">
      <c r="A5" s="201" t="s">
        <v>194</v>
      </c>
      <c r="B5" s="260">
        <v>0</v>
      </c>
      <c r="C5" s="260">
        <v>0</v>
      </c>
      <c r="D5" s="261">
        <v>0</v>
      </c>
      <c r="E5" s="260">
        <v>0</v>
      </c>
      <c r="F5" s="261">
        <v>0</v>
      </c>
      <c r="G5" s="260">
        <v>0</v>
      </c>
      <c r="H5" s="262">
        <f>E5-G5</f>
        <v>0</v>
      </c>
      <c r="I5" s="261">
        <v>0</v>
      </c>
      <c r="J5" s="260">
        <v>0</v>
      </c>
      <c r="K5" s="260">
        <v>0</v>
      </c>
      <c r="L5" s="260">
        <v>0</v>
      </c>
      <c r="M5" s="260">
        <v>0</v>
      </c>
      <c r="N5" s="260">
        <v>0</v>
      </c>
      <c r="O5" s="260">
        <v>0</v>
      </c>
      <c r="P5" s="256"/>
      <c r="Q5" s="256"/>
    </row>
    <row r="6" spans="1:17" ht="25.5" customHeight="1">
      <c r="A6" s="201" t="s">
        <v>0</v>
      </c>
      <c r="B6" s="263">
        <v>16</v>
      </c>
      <c r="C6" s="263">
        <v>16</v>
      </c>
      <c r="D6" s="261">
        <f>C6/B6</f>
        <v>1</v>
      </c>
      <c r="E6" s="263">
        <v>16</v>
      </c>
      <c r="F6" s="261">
        <f>E6/B6</f>
        <v>1</v>
      </c>
      <c r="G6" s="263">
        <v>16</v>
      </c>
      <c r="H6" s="260">
        <v>0</v>
      </c>
      <c r="I6" s="261">
        <f>G6/E6</f>
        <v>1</v>
      </c>
      <c r="J6" s="260">
        <v>0</v>
      </c>
      <c r="K6" s="260">
        <v>0</v>
      </c>
      <c r="L6" s="260">
        <v>0</v>
      </c>
      <c r="M6" s="260">
        <v>0</v>
      </c>
      <c r="N6" s="260">
        <v>0</v>
      </c>
      <c r="O6" s="263">
        <v>1</v>
      </c>
      <c r="P6" s="264"/>
      <c r="Q6" s="265"/>
    </row>
    <row r="7" spans="1:17" ht="25.5" customHeight="1">
      <c r="A7" s="201" t="s">
        <v>1</v>
      </c>
      <c r="B7" s="263">
        <v>26</v>
      </c>
      <c r="C7" s="263">
        <v>26</v>
      </c>
      <c r="D7" s="261">
        <f>C7/B7</f>
        <v>1</v>
      </c>
      <c r="E7" s="263">
        <v>26</v>
      </c>
      <c r="F7" s="261">
        <f>E7/B7</f>
        <v>1</v>
      </c>
      <c r="G7" s="266">
        <v>15</v>
      </c>
      <c r="H7" s="266">
        <f>E7-G7</f>
        <v>11</v>
      </c>
      <c r="I7" s="267">
        <f>G7/E7</f>
        <v>0.57692307692307687</v>
      </c>
      <c r="J7" s="260">
        <v>0</v>
      </c>
      <c r="K7" s="260">
        <v>0</v>
      </c>
      <c r="L7" s="260">
        <v>0</v>
      </c>
      <c r="M7" s="260">
        <v>0</v>
      </c>
      <c r="N7" s="260">
        <v>0</v>
      </c>
      <c r="O7" s="260">
        <v>0</v>
      </c>
      <c r="P7" s="265"/>
      <c r="Q7" s="265"/>
    </row>
    <row r="8" spans="1:17" ht="25.5" customHeight="1">
      <c r="A8" s="201" t="s">
        <v>2</v>
      </c>
      <c r="B8" s="263">
        <v>1</v>
      </c>
      <c r="C8" s="263">
        <v>1</v>
      </c>
      <c r="D8" s="261">
        <f>C8/B8</f>
        <v>1</v>
      </c>
      <c r="E8" s="263">
        <v>1</v>
      </c>
      <c r="F8" s="261">
        <f>E8/B8</f>
        <v>1</v>
      </c>
      <c r="G8" s="263">
        <v>1</v>
      </c>
      <c r="H8" s="262">
        <v>0</v>
      </c>
      <c r="I8" s="267">
        <f>G8/E8</f>
        <v>1</v>
      </c>
      <c r="J8" s="260">
        <v>0</v>
      </c>
      <c r="K8" s="260">
        <v>0</v>
      </c>
      <c r="L8" s="260">
        <v>0</v>
      </c>
      <c r="M8" s="260">
        <v>0</v>
      </c>
      <c r="N8" s="260">
        <v>0</v>
      </c>
      <c r="O8" s="260">
        <v>0</v>
      </c>
      <c r="P8" s="256"/>
      <c r="Q8" s="256"/>
    </row>
    <row r="9" spans="1:17" ht="25.5" customHeight="1">
      <c r="A9" s="201" t="s">
        <v>3</v>
      </c>
      <c r="B9" s="260">
        <v>0</v>
      </c>
      <c r="C9" s="260">
        <v>0</v>
      </c>
      <c r="D9" s="261">
        <v>0</v>
      </c>
      <c r="E9" s="260">
        <v>0</v>
      </c>
      <c r="F9" s="261">
        <v>0</v>
      </c>
      <c r="G9" s="260">
        <v>0</v>
      </c>
      <c r="H9" s="262">
        <f t="shared" ref="H9:H28" si="0">E9-G9</f>
        <v>0</v>
      </c>
      <c r="I9" s="261">
        <v>0</v>
      </c>
      <c r="J9" s="260">
        <v>0</v>
      </c>
      <c r="K9" s="260">
        <v>0</v>
      </c>
      <c r="L9" s="260">
        <v>0</v>
      </c>
      <c r="M9" s="260">
        <v>0</v>
      </c>
      <c r="N9" s="260">
        <v>0</v>
      </c>
      <c r="O9" s="260">
        <v>0</v>
      </c>
      <c r="P9" s="256"/>
      <c r="Q9" s="256"/>
    </row>
    <row r="10" spans="1:17" ht="25.5" customHeight="1">
      <c r="A10" s="201" t="s">
        <v>4</v>
      </c>
      <c r="B10" s="260">
        <v>0</v>
      </c>
      <c r="C10" s="260">
        <v>0</v>
      </c>
      <c r="D10" s="261">
        <v>0</v>
      </c>
      <c r="E10" s="260">
        <v>0</v>
      </c>
      <c r="F10" s="261">
        <v>0</v>
      </c>
      <c r="G10" s="260">
        <v>0</v>
      </c>
      <c r="H10" s="262">
        <f t="shared" si="0"/>
        <v>0</v>
      </c>
      <c r="I10" s="261">
        <v>0</v>
      </c>
      <c r="J10" s="260">
        <v>0</v>
      </c>
      <c r="K10" s="260">
        <v>0</v>
      </c>
      <c r="L10" s="260">
        <v>0</v>
      </c>
      <c r="M10" s="260">
        <v>0</v>
      </c>
      <c r="N10" s="260">
        <v>0</v>
      </c>
      <c r="O10" s="260">
        <v>0</v>
      </c>
      <c r="P10" s="256"/>
      <c r="Q10" s="256"/>
    </row>
    <row r="11" spans="1:17" ht="25.5" customHeight="1">
      <c r="A11" s="201" t="s">
        <v>5</v>
      </c>
      <c r="B11" s="260">
        <v>0</v>
      </c>
      <c r="C11" s="260">
        <v>0</v>
      </c>
      <c r="D11" s="261">
        <v>0</v>
      </c>
      <c r="E11" s="260">
        <v>0</v>
      </c>
      <c r="F11" s="261">
        <v>0</v>
      </c>
      <c r="G11" s="260">
        <v>0</v>
      </c>
      <c r="H11" s="262">
        <f t="shared" si="0"/>
        <v>0</v>
      </c>
      <c r="I11" s="261">
        <v>0</v>
      </c>
      <c r="J11" s="260">
        <v>0</v>
      </c>
      <c r="K11" s="260">
        <v>0</v>
      </c>
      <c r="L11" s="260">
        <v>0</v>
      </c>
      <c r="M11" s="260">
        <v>0</v>
      </c>
      <c r="N11" s="260">
        <v>0</v>
      </c>
      <c r="O11" s="260">
        <v>0</v>
      </c>
      <c r="P11" s="256"/>
      <c r="Q11" s="256"/>
    </row>
    <row r="12" spans="1:17" ht="25.5" customHeight="1">
      <c r="A12" s="201" t="s">
        <v>6</v>
      </c>
      <c r="B12" s="260">
        <v>0</v>
      </c>
      <c r="C12" s="260">
        <v>0</v>
      </c>
      <c r="D12" s="261">
        <v>0</v>
      </c>
      <c r="E12" s="260">
        <v>0</v>
      </c>
      <c r="F12" s="261">
        <v>0</v>
      </c>
      <c r="G12" s="260">
        <v>0</v>
      </c>
      <c r="H12" s="262">
        <f t="shared" si="0"/>
        <v>0</v>
      </c>
      <c r="I12" s="261">
        <v>0</v>
      </c>
      <c r="J12" s="260">
        <v>0</v>
      </c>
      <c r="K12" s="260">
        <v>0</v>
      </c>
      <c r="L12" s="260">
        <v>0</v>
      </c>
      <c r="M12" s="260">
        <v>0</v>
      </c>
      <c r="N12" s="260">
        <v>0</v>
      </c>
      <c r="O12" s="260">
        <v>0</v>
      </c>
      <c r="P12" s="256"/>
      <c r="Q12" s="256"/>
    </row>
    <row r="13" spans="1:17" ht="25.5" customHeight="1">
      <c r="A13" s="201" t="s">
        <v>7</v>
      </c>
      <c r="B13" s="260">
        <v>0</v>
      </c>
      <c r="C13" s="260">
        <v>0</v>
      </c>
      <c r="D13" s="261">
        <v>0</v>
      </c>
      <c r="E13" s="260">
        <v>0</v>
      </c>
      <c r="F13" s="261">
        <v>0</v>
      </c>
      <c r="G13" s="260">
        <v>0</v>
      </c>
      <c r="H13" s="262">
        <f t="shared" si="0"/>
        <v>0</v>
      </c>
      <c r="I13" s="261">
        <v>0</v>
      </c>
      <c r="J13" s="260">
        <v>0</v>
      </c>
      <c r="K13" s="260">
        <v>0</v>
      </c>
      <c r="L13" s="260">
        <v>0</v>
      </c>
      <c r="M13" s="260">
        <v>0</v>
      </c>
      <c r="N13" s="260">
        <v>0</v>
      </c>
      <c r="O13" s="260">
        <v>0</v>
      </c>
      <c r="P13" s="256"/>
      <c r="Q13" s="256"/>
    </row>
    <row r="14" spans="1:17" ht="25.5" customHeight="1">
      <c r="A14" s="201" t="s">
        <v>8</v>
      </c>
      <c r="B14" s="260">
        <v>0</v>
      </c>
      <c r="C14" s="260">
        <v>0</v>
      </c>
      <c r="D14" s="261">
        <v>0</v>
      </c>
      <c r="E14" s="260">
        <v>0</v>
      </c>
      <c r="F14" s="261">
        <v>0</v>
      </c>
      <c r="G14" s="260">
        <v>0</v>
      </c>
      <c r="H14" s="262">
        <f t="shared" si="0"/>
        <v>0</v>
      </c>
      <c r="I14" s="261">
        <v>0</v>
      </c>
      <c r="J14" s="260">
        <v>0</v>
      </c>
      <c r="K14" s="260">
        <v>0</v>
      </c>
      <c r="L14" s="260">
        <v>0</v>
      </c>
      <c r="M14" s="260">
        <v>0</v>
      </c>
      <c r="N14" s="260">
        <v>0</v>
      </c>
      <c r="O14" s="260">
        <v>0</v>
      </c>
      <c r="P14" s="256"/>
      <c r="Q14" s="256"/>
    </row>
    <row r="15" spans="1:17" ht="25.5" customHeight="1">
      <c r="A15" s="201" t="s">
        <v>22</v>
      </c>
      <c r="B15" s="263">
        <v>1</v>
      </c>
      <c r="C15" s="263">
        <v>1</v>
      </c>
      <c r="D15" s="261">
        <v>1</v>
      </c>
      <c r="E15" s="266">
        <v>1</v>
      </c>
      <c r="F15" s="261">
        <v>0</v>
      </c>
      <c r="G15" s="266">
        <v>1</v>
      </c>
      <c r="H15" s="262">
        <f t="shared" si="0"/>
        <v>0</v>
      </c>
      <c r="I15" s="267">
        <f>G15/E15</f>
        <v>1</v>
      </c>
      <c r="J15" s="260">
        <v>0</v>
      </c>
      <c r="K15" s="260">
        <v>0</v>
      </c>
      <c r="L15" s="260">
        <v>0</v>
      </c>
      <c r="M15" s="260">
        <v>0</v>
      </c>
      <c r="N15" s="260">
        <v>0</v>
      </c>
      <c r="O15" s="260">
        <v>0</v>
      </c>
      <c r="P15" s="256"/>
      <c r="Q15" s="256"/>
    </row>
    <row r="16" spans="1:17" ht="25.5" customHeight="1">
      <c r="A16" s="201" t="s">
        <v>9</v>
      </c>
      <c r="B16" s="260">
        <v>0</v>
      </c>
      <c r="C16" s="260">
        <v>0</v>
      </c>
      <c r="D16" s="261">
        <v>0</v>
      </c>
      <c r="E16" s="260">
        <v>0</v>
      </c>
      <c r="F16" s="261">
        <v>0</v>
      </c>
      <c r="G16" s="260">
        <v>0</v>
      </c>
      <c r="H16" s="262">
        <f t="shared" si="0"/>
        <v>0</v>
      </c>
      <c r="I16" s="267">
        <v>0</v>
      </c>
      <c r="J16" s="260">
        <v>0</v>
      </c>
      <c r="K16" s="260">
        <v>0</v>
      </c>
      <c r="L16" s="260">
        <v>0</v>
      </c>
      <c r="M16" s="260">
        <v>0</v>
      </c>
      <c r="N16" s="260">
        <v>0</v>
      </c>
      <c r="O16" s="260">
        <v>0</v>
      </c>
      <c r="P16" s="256"/>
      <c r="Q16" s="256"/>
    </row>
    <row r="17" spans="1:37" ht="25.5" customHeight="1">
      <c r="A17" s="179" t="s">
        <v>10</v>
      </c>
      <c r="B17" s="266">
        <v>1</v>
      </c>
      <c r="C17" s="266">
        <v>1</v>
      </c>
      <c r="D17" s="267">
        <f>C17/B17</f>
        <v>1</v>
      </c>
      <c r="E17" s="266">
        <v>1</v>
      </c>
      <c r="F17" s="267">
        <f>E17/B17</f>
        <v>1</v>
      </c>
      <c r="G17" s="266">
        <v>1</v>
      </c>
      <c r="H17" s="268">
        <v>0</v>
      </c>
      <c r="I17" s="267">
        <f>G17/E17</f>
        <v>1</v>
      </c>
      <c r="J17" s="260">
        <v>0</v>
      </c>
      <c r="K17" s="260">
        <v>0</v>
      </c>
      <c r="L17" s="260">
        <v>0</v>
      </c>
      <c r="M17" s="260">
        <v>0</v>
      </c>
      <c r="N17" s="260">
        <v>0</v>
      </c>
      <c r="O17" s="260">
        <v>0</v>
      </c>
      <c r="P17" s="256"/>
      <c r="Q17" s="256"/>
    </row>
    <row r="18" spans="1:37" ht="25.5" customHeight="1">
      <c r="A18" s="201" t="s">
        <v>11</v>
      </c>
      <c r="B18" s="260">
        <v>0</v>
      </c>
      <c r="C18" s="260">
        <v>0</v>
      </c>
      <c r="D18" s="261">
        <v>0</v>
      </c>
      <c r="E18" s="260">
        <v>0</v>
      </c>
      <c r="F18" s="261">
        <v>0</v>
      </c>
      <c r="G18" s="260">
        <v>0</v>
      </c>
      <c r="H18" s="262">
        <f t="shared" si="0"/>
        <v>0</v>
      </c>
      <c r="I18" s="261">
        <v>0</v>
      </c>
      <c r="J18" s="260">
        <v>0</v>
      </c>
      <c r="K18" s="260">
        <v>0</v>
      </c>
      <c r="L18" s="260">
        <v>0</v>
      </c>
      <c r="M18" s="260">
        <v>0</v>
      </c>
      <c r="N18" s="260">
        <v>0</v>
      </c>
      <c r="O18" s="260">
        <v>0</v>
      </c>
      <c r="P18" s="256"/>
      <c r="Q18" s="256"/>
    </row>
    <row r="19" spans="1:37" ht="25.5" customHeight="1">
      <c r="A19" s="201" t="s">
        <v>12</v>
      </c>
      <c r="B19" s="260">
        <v>0</v>
      </c>
      <c r="C19" s="260">
        <v>0</v>
      </c>
      <c r="D19" s="261">
        <v>0</v>
      </c>
      <c r="E19" s="260">
        <v>0</v>
      </c>
      <c r="F19" s="261">
        <v>0</v>
      </c>
      <c r="G19" s="260">
        <v>0</v>
      </c>
      <c r="H19" s="262">
        <f t="shared" si="0"/>
        <v>0</v>
      </c>
      <c r="I19" s="261">
        <v>0</v>
      </c>
      <c r="J19" s="260">
        <v>0</v>
      </c>
      <c r="K19" s="260">
        <v>0</v>
      </c>
      <c r="L19" s="260">
        <v>0</v>
      </c>
      <c r="M19" s="260">
        <v>0</v>
      </c>
      <c r="N19" s="260">
        <v>0</v>
      </c>
      <c r="O19" s="260">
        <v>0</v>
      </c>
      <c r="P19" s="256"/>
      <c r="Q19" s="256"/>
    </row>
    <row r="20" spans="1:37" ht="25.5" customHeight="1">
      <c r="A20" s="201" t="s">
        <v>13</v>
      </c>
      <c r="B20" s="260">
        <v>0</v>
      </c>
      <c r="C20" s="260">
        <v>0</v>
      </c>
      <c r="D20" s="261">
        <v>0</v>
      </c>
      <c r="E20" s="260">
        <v>0</v>
      </c>
      <c r="F20" s="261">
        <v>0</v>
      </c>
      <c r="G20" s="260">
        <v>0</v>
      </c>
      <c r="H20" s="262">
        <f t="shared" si="0"/>
        <v>0</v>
      </c>
      <c r="I20" s="261">
        <v>0</v>
      </c>
      <c r="J20" s="260">
        <v>0</v>
      </c>
      <c r="K20" s="260">
        <v>0</v>
      </c>
      <c r="L20" s="260">
        <v>0</v>
      </c>
      <c r="M20" s="260">
        <v>0</v>
      </c>
      <c r="N20" s="260">
        <v>0</v>
      </c>
      <c r="O20" s="260">
        <v>0</v>
      </c>
      <c r="P20" s="256"/>
      <c r="Q20" s="256"/>
    </row>
    <row r="21" spans="1:37" ht="25.5" customHeight="1">
      <c r="A21" s="201" t="s">
        <v>14</v>
      </c>
      <c r="B21" s="260">
        <v>0</v>
      </c>
      <c r="C21" s="260">
        <v>0</v>
      </c>
      <c r="D21" s="261">
        <v>0</v>
      </c>
      <c r="E21" s="260">
        <v>0</v>
      </c>
      <c r="F21" s="261">
        <v>0</v>
      </c>
      <c r="G21" s="260">
        <v>0</v>
      </c>
      <c r="H21" s="262">
        <f t="shared" si="0"/>
        <v>0</v>
      </c>
      <c r="I21" s="261">
        <v>0</v>
      </c>
      <c r="J21" s="260">
        <v>0</v>
      </c>
      <c r="K21" s="260">
        <v>0</v>
      </c>
      <c r="L21" s="260">
        <v>0</v>
      </c>
      <c r="M21" s="260">
        <v>0</v>
      </c>
      <c r="N21" s="260">
        <v>0</v>
      </c>
      <c r="O21" s="260">
        <v>0</v>
      </c>
      <c r="P21" s="256"/>
      <c r="Q21" s="256"/>
    </row>
    <row r="22" spans="1:37" ht="25.5" customHeight="1">
      <c r="A22" s="201" t="s">
        <v>15</v>
      </c>
      <c r="B22" s="260">
        <v>0</v>
      </c>
      <c r="C22" s="260">
        <v>0</v>
      </c>
      <c r="D22" s="261">
        <v>0</v>
      </c>
      <c r="E22" s="260">
        <v>0</v>
      </c>
      <c r="F22" s="261">
        <v>0</v>
      </c>
      <c r="G22" s="260">
        <v>0</v>
      </c>
      <c r="H22" s="262">
        <f t="shared" si="0"/>
        <v>0</v>
      </c>
      <c r="I22" s="261">
        <v>0</v>
      </c>
      <c r="J22" s="260">
        <v>0</v>
      </c>
      <c r="K22" s="260">
        <v>0</v>
      </c>
      <c r="L22" s="260">
        <v>0</v>
      </c>
      <c r="M22" s="260">
        <v>0</v>
      </c>
      <c r="N22" s="260">
        <v>0</v>
      </c>
      <c r="O22" s="260">
        <v>0</v>
      </c>
      <c r="P22" s="256"/>
      <c r="Q22" s="256"/>
    </row>
    <row r="23" spans="1:37" ht="25.5" customHeight="1">
      <c r="A23" s="201" t="s">
        <v>16</v>
      </c>
      <c r="B23" s="260">
        <v>0</v>
      </c>
      <c r="C23" s="260">
        <v>0</v>
      </c>
      <c r="D23" s="261">
        <v>0</v>
      </c>
      <c r="E23" s="260">
        <v>0</v>
      </c>
      <c r="F23" s="261">
        <v>0</v>
      </c>
      <c r="G23" s="260">
        <v>0</v>
      </c>
      <c r="H23" s="262">
        <f t="shared" si="0"/>
        <v>0</v>
      </c>
      <c r="I23" s="261">
        <v>0</v>
      </c>
      <c r="J23" s="260">
        <v>0</v>
      </c>
      <c r="K23" s="260">
        <v>0</v>
      </c>
      <c r="L23" s="260">
        <v>0</v>
      </c>
      <c r="M23" s="260">
        <v>0</v>
      </c>
      <c r="N23" s="260">
        <v>0</v>
      </c>
      <c r="O23" s="260">
        <v>0</v>
      </c>
      <c r="P23" s="256"/>
      <c r="Q23" s="256"/>
    </row>
    <row r="24" spans="1:37" ht="25.5" customHeight="1">
      <c r="A24" s="201" t="s">
        <v>17</v>
      </c>
      <c r="B24" s="260">
        <v>0</v>
      </c>
      <c r="C24" s="260">
        <v>0</v>
      </c>
      <c r="D24" s="261">
        <v>0</v>
      </c>
      <c r="E24" s="260">
        <v>0</v>
      </c>
      <c r="F24" s="261">
        <v>0</v>
      </c>
      <c r="G24" s="260">
        <v>0</v>
      </c>
      <c r="H24" s="262">
        <f t="shared" si="0"/>
        <v>0</v>
      </c>
      <c r="I24" s="261">
        <v>0</v>
      </c>
      <c r="J24" s="260">
        <v>0</v>
      </c>
      <c r="K24" s="260">
        <v>0</v>
      </c>
      <c r="L24" s="260">
        <v>0</v>
      </c>
      <c r="M24" s="260">
        <v>0</v>
      </c>
      <c r="N24" s="260">
        <v>0</v>
      </c>
      <c r="O24" s="260">
        <v>0</v>
      </c>
      <c r="P24" s="256"/>
      <c r="Q24" s="256"/>
    </row>
    <row r="25" spans="1:37" ht="25.5" customHeight="1">
      <c r="A25" s="201" t="s">
        <v>18</v>
      </c>
      <c r="B25" s="260">
        <v>0</v>
      </c>
      <c r="C25" s="260">
        <v>0</v>
      </c>
      <c r="D25" s="261">
        <v>0</v>
      </c>
      <c r="E25" s="260">
        <v>0</v>
      </c>
      <c r="F25" s="261">
        <v>0</v>
      </c>
      <c r="G25" s="260">
        <v>0</v>
      </c>
      <c r="H25" s="262">
        <f t="shared" si="0"/>
        <v>0</v>
      </c>
      <c r="I25" s="261">
        <v>0</v>
      </c>
      <c r="J25" s="260">
        <v>0</v>
      </c>
      <c r="K25" s="260">
        <v>0</v>
      </c>
      <c r="L25" s="260">
        <v>0</v>
      </c>
      <c r="M25" s="260">
        <v>0</v>
      </c>
      <c r="N25" s="260">
        <v>0</v>
      </c>
      <c r="O25" s="260">
        <v>0</v>
      </c>
      <c r="P25" s="256"/>
      <c r="Q25" s="256"/>
    </row>
    <row r="26" spans="1:37" ht="25.5" customHeight="1">
      <c r="A26" s="201" t="s">
        <v>19</v>
      </c>
      <c r="B26" s="260">
        <v>0</v>
      </c>
      <c r="C26" s="260">
        <v>0</v>
      </c>
      <c r="D26" s="261">
        <v>0</v>
      </c>
      <c r="E26" s="260">
        <v>0</v>
      </c>
      <c r="F26" s="261">
        <v>0</v>
      </c>
      <c r="G26" s="260">
        <v>0</v>
      </c>
      <c r="H26" s="262">
        <f t="shared" si="0"/>
        <v>0</v>
      </c>
      <c r="I26" s="261">
        <v>0</v>
      </c>
      <c r="J26" s="260">
        <v>0</v>
      </c>
      <c r="K26" s="260">
        <v>0</v>
      </c>
      <c r="L26" s="260">
        <v>0</v>
      </c>
      <c r="M26" s="260">
        <v>0</v>
      </c>
      <c r="N26" s="260">
        <v>0</v>
      </c>
      <c r="O26" s="260">
        <v>0</v>
      </c>
      <c r="P26" s="256"/>
      <c r="Q26" s="256"/>
    </row>
    <row r="27" spans="1:37" ht="25.5" customHeight="1">
      <c r="A27" s="201" t="s">
        <v>20</v>
      </c>
      <c r="B27" s="260">
        <v>0</v>
      </c>
      <c r="C27" s="260">
        <v>0</v>
      </c>
      <c r="D27" s="261">
        <v>0</v>
      </c>
      <c r="E27" s="260">
        <v>0</v>
      </c>
      <c r="F27" s="261">
        <v>0</v>
      </c>
      <c r="G27" s="260">
        <v>0</v>
      </c>
      <c r="H27" s="262">
        <f t="shared" si="0"/>
        <v>0</v>
      </c>
      <c r="I27" s="261">
        <v>0</v>
      </c>
      <c r="J27" s="260">
        <v>0</v>
      </c>
      <c r="K27" s="260">
        <v>0</v>
      </c>
      <c r="L27" s="260">
        <v>0</v>
      </c>
      <c r="M27" s="260">
        <v>0</v>
      </c>
      <c r="N27" s="260">
        <v>0</v>
      </c>
      <c r="O27" s="260">
        <v>0</v>
      </c>
      <c r="P27" s="256"/>
      <c r="Q27" s="256"/>
    </row>
    <row r="28" spans="1:37" ht="25.5" customHeight="1">
      <c r="A28" s="217" t="s">
        <v>206</v>
      </c>
      <c r="B28" s="263">
        <f>SUM(B5:B27)</f>
        <v>45</v>
      </c>
      <c r="C28" s="263">
        <f>SUM(C5:C27)</f>
        <v>45</v>
      </c>
      <c r="D28" s="261">
        <f>C28/B28</f>
        <v>1</v>
      </c>
      <c r="E28" s="263">
        <f>SUM(E5:E27)</f>
        <v>45</v>
      </c>
      <c r="F28" s="261">
        <f>E28/B28</f>
        <v>1</v>
      </c>
      <c r="G28" s="269">
        <f>SUM(G5:G27)</f>
        <v>34</v>
      </c>
      <c r="H28" s="262">
        <f t="shared" si="0"/>
        <v>11</v>
      </c>
      <c r="I28" s="261">
        <f>G28/E28</f>
        <v>0.75555555555555554</v>
      </c>
      <c r="J28" s="260">
        <f>SUM(J6:J27)</f>
        <v>0</v>
      </c>
      <c r="K28" s="260">
        <f>SUM(K6:K27)</f>
        <v>0</v>
      </c>
      <c r="L28" s="260">
        <f>SUM(L6:L27)</f>
        <v>0</v>
      </c>
      <c r="M28" s="260">
        <f>SUM(M6:M27)</f>
        <v>0</v>
      </c>
      <c r="N28" s="260">
        <f>SUM(N6:N27)</f>
        <v>0</v>
      </c>
      <c r="O28" s="270">
        <f>SUM(O5:O27)</f>
        <v>1</v>
      </c>
      <c r="P28" s="256"/>
      <c r="Q28" s="256"/>
    </row>
    <row r="29" spans="1:37">
      <c r="A29" s="256"/>
      <c r="B29" s="271"/>
      <c r="C29" s="271"/>
      <c r="D29" s="271"/>
      <c r="E29" s="271"/>
      <c r="F29" s="271"/>
      <c r="G29" s="271"/>
      <c r="H29" s="271"/>
      <c r="I29" s="256"/>
      <c r="J29" s="256"/>
      <c r="K29" s="256"/>
      <c r="L29" s="256"/>
      <c r="M29" s="256"/>
      <c r="N29" s="256"/>
      <c r="O29" s="256"/>
      <c r="P29" s="256"/>
      <c r="Q29" s="256"/>
    </row>
    <row r="30" spans="1:37">
      <c r="A30" s="29"/>
      <c r="B30" s="30"/>
      <c r="C30" s="30"/>
      <c r="D30" s="30"/>
      <c r="E30" s="30"/>
      <c r="F30" s="30"/>
      <c r="G30" s="30"/>
      <c r="H30" s="30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</row>
    <row r="31" spans="1:37">
      <c r="A31" s="29"/>
      <c r="B31" s="30"/>
      <c r="C31" s="30"/>
      <c r="D31" s="30"/>
      <c r="E31" s="30"/>
      <c r="F31" s="30"/>
      <c r="G31" s="30"/>
      <c r="H31" s="30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</row>
    <row r="32" spans="1:37">
      <c r="A32" s="29"/>
      <c r="B32" s="30"/>
      <c r="C32" s="30"/>
      <c r="D32" s="30"/>
      <c r="E32" s="30"/>
      <c r="F32" s="30"/>
      <c r="G32" s="30"/>
      <c r="H32" s="30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</row>
    <row r="33" spans="1:37">
      <c r="A33" s="29"/>
      <c r="B33" s="30"/>
      <c r="C33" s="30"/>
      <c r="D33" s="30"/>
      <c r="E33" s="30"/>
      <c r="F33" s="30"/>
      <c r="G33" s="30"/>
      <c r="H33" s="30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</row>
    <row r="34" spans="1:37">
      <c r="A34" s="29"/>
      <c r="B34" s="30"/>
      <c r="C34" s="30"/>
      <c r="D34" s="30"/>
      <c r="E34" s="30"/>
      <c r="F34" s="30"/>
      <c r="G34" s="30"/>
      <c r="H34" s="30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</row>
    <row r="35" spans="1:37">
      <c r="A35" s="29"/>
      <c r="B35" s="30"/>
      <c r="C35" s="30"/>
      <c r="D35" s="30"/>
      <c r="E35" s="30"/>
      <c r="F35" s="30"/>
      <c r="G35" s="30"/>
      <c r="H35" s="30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</row>
    <row r="36" spans="1:37">
      <c r="A36" s="29"/>
      <c r="B36" s="30"/>
      <c r="C36" s="30"/>
      <c r="D36" s="30"/>
      <c r="E36" s="30"/>
      <c r="F36" s="30"/>
      <c r="G36" s="30"/>
      <c r="H36" s="30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</row>
    <row r="37" spans="1:37">
      <c r="A37" s="29"/>
      <c r="B37" s="30"/>
      <c r="C37" s="30"/>
      <c r="D37" s="30"/>
      <c r="E37" s="30"/>
      <c r="F37" s="30"/>
      <c r="G37" s="30"/>
      <c r="H37" s="30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</row>
    <row r="38" spans="1:37">
      <c r="A38" s="29"/>
      <c r="B38" s="30"/>
      <c r="C38" s="30"/>
      <c r="D38" s="30"/>
      <c r="E38" s="30"/>
      <c r="F38" s="30"/>
      <c r="G38" s="30"/>
      <c r="H38" s="30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</row>
    <row r="39" spans="1:37">
      <c r="A39" s="29"/>
      <c r="B39" s="30"/>
      <c r="C39" s="30"/>
      <c r="D39" s="30"/>
      <c r="E39" s="30"/>
      <c r="F39" s="30"/>
      <c r="G39" s="30"/>
      <c r="H39" s="30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</row>
    <row r="40" spans="1:37">
      <c r="A40" s="29"/>
      <c r="B40" s="30"/>
      <c r="C40" s="30"/>
      <c r="D40" s="30"/>
      <c r="E40" s="30"/>
      <c r="F40" s="30"/>
      <c r="G40" s="30"/>
      <c r="H40" s="30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</row>
    <row r="41" spans="1:37">
      <c r="A41" s="29"/>
      <c r="B41" s="30"/>
      <c r="C41" s="30"/>
      <c r="D41" s="30"/>
      <c r="E41" s="30"/>
      <c r="F41" s="30"/>
      <c r="G41" s="30"/>
      <c r="H41" s="30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</row>
    <row r="42" spans="1:37">
      <c r="A42" s="29"/>
      <c r="B42" s="30"/>
      <c r="C42" s="30"/>
      <c r="D42" s="30"/>
      <c r="E42" s="30"/>
      <c r="F42" s="30"/>
      <c r="G42" s="30"/>
      <c r="H42" s="30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</row>
    <row r="43" spans="1:37">
      <c r="A43" s="29"/>
      <c r="B43" s="30"/>
      <c r="C43" s="30"/>
      <c r="D43" s="30"/>
      <c r="E43" s="30"/>
      <c r="F43" s="30"/>
      <c r="G43" s="30"/>
      <c r="H43" s="30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</row>
    <row r="44" spans="1:37">
      <c r="A44" s="29"/>
      <c r="B44" s="30"/>
      <c r="C44" s="30"/>
      <c r="D44" s="30"/>
      <c r="E44" s="30"/>
      <c r="F44" s="30"/>
      <c r="G44" s="30"/>
      <c r="H44" s="30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</row>
    <row r="45" spans="1:37">
      <c r="A45" s="29"/>
      <c r="B45" s="30"/>
      <c r="C45" s="30"/>
      <c r="D45" s="30"/>
      <c r="E45" s="30"/>
      <c r="F45" s="30"/>
      <c r="G45" s="30"/>
      <c r="H45" s="30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</row>
    <row r="46" spans="1:37">
      <c r="A46" s="29"/>
      <c r="B46" s="30"/>
      <c r="C46" s="30"/>
      <c r="D46" s="30"/>
      <c r="E46" s="30"/>
      <c r="F46" s="30"/>
      <c r="G46" s="30"/>
      <c r="H46" s="30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</row>
    <row r="47" spans="1:37">
      <c r="A47" s="29"/>
      <c r="B47" s="30"/>
      <c r="C47" s="30"/>
      <c r="D47" s="30"/>
      <c r="E47" s="30"/>
      <c r="F47" s="30"/>
      <c r="G47" s="30"/>
      <c r="H47" s="30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</row>
    <row r="48" spans="1:37">
      <c r="A48" s="29"/>
      <c r="B48" s="30"/>
      <c r="C48" s="30"/>
      <c r="D48" s="30"/>
      <c r="E48" s="30"/>
      <c r="F48" s="30"/>
      <c r="G48" s="30"/>
      <c r="H48" s="30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</row>
    <row r="49" spans="1:37">
      <c r="A49" s="29"/>
      <c r="B49" s="30"/>
      <c r="C49" s="30"/>
      <c r="D49" s="30"/>
      <c r="E49" s="30"/>
      <c r="F49" s="30"/>
      <c r="G49" s="30"/>
      <c r="H49" s="30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</row>
    <row r="50" spans="1:37">
      <c r="A50" s="29"/>
      <c r="B50" s="30"/>
      <c r="C50" s="30"/>
      <c r="D50" s="30"/>
      <c r="E50" s="30"/>
      <c r="F50" s="30"/>
      <c r="G50" s="30"/>
      <c r="H50" s="30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</row>
    <row r="51" spans="1:37">
      <c r="A51" s="29"/>
      <c r="B51" s="30"/>
      <c r="C51" s="30"/>
      <c r="D51" s="30"/>
      <c r="E51" s="30"/>
      <c r="F51" s="30"/>
      <c r="G51" s="30"/>
      <c r="H51" s="30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</row>
    <row r="52" spans="1:37">
      <c r="A52" s="29"/>
      <c r="B52" s="30"/>
      <c r="C52" s="30"/>
      <c r="D52" s="30"/>
      <c r="E52" s="30"/>
      <c r="F52" s="30"/>
      <c r="G52" s="30"/>
      <c r="H52" s="30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</row>
    <row r="53" spans="1:37">
      <c r="A53" s="29"/>
      <c r="B53" s="30"/>
      <c r="C53" s="30"/>
      <c r="D53" s="30"/>
      <c r="E53" s="30"/>
      <c r="F53" s="30"/>
      <c r="G53" s="30"/>
      <c r="H53" s="30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</row>
    <row r="54" spans="1:37">
      <c r="A54" s="29"/>
      <c r="B54" s="30"/>
      <c r="C54" s="30"/>
      <c r="D54" s="30"/>
      <c r="E54" s="30"/>
      <c r="F54" s="30"/>
      <c r="G54" s="30"/>
      <c r="H54" s="30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</row>
    <row r="55" spans="1:37">
      <c r="A55" s="29"/>
      <c r="B55" s="30"/>
      <c r="C55" s="30"/>
      <c r="D55" s="30"/>
      <c r="E55" s="30"/>
      <c r="F55" s="30"/>
      <c r="G55" s="30"/>
      <c r="H55" s="30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</row>
    <row r="56" spans="1:37">
      <c r="A56" s="29"/>
      <c r="B56" s="30"/>
      <c r="C56" s="30"/>
      <c r="D56" s="30"/>
      <c r="E56" s="30"/>
      <c r="F56" s="30"/>
      <c r="G56" s="30"/>
      <c r="H56" s="30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</row>
    <row r="57" spans="1:37">
      <c r="A57" s="29"/>
      <c r="B57" s="30"/>
      <c r="C57" s="30"/>
      <c r="D57" s="30"/>
      <c r="E57" s="30"/>
      <c r="F57" s="30"/>
      <c r="G57" s="30"/>
      <c r="H57" s="30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</row>
    <row r="58" spans="1:37">
      <c r="A58" s="29"/>
      <c r="B58" s="30"/>
      <c r="C58" s="30"/>
      <c r="D58" s="30"/>
      <c r="E58" s="30"/>
      <c r="F58" s="30"/>
      <c r="G58" s="30"/>
      <c r="H58" s="30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</row>
    <row r="59" spans="1:37">
      <c r="A59" s="29"/>
      <c r="B59" s="30"/>
      <c r="C59" s="30"/>
      <c r="D59" s="30"/>
      <c r="E59" s="30"/>
      <c r="F59" s="30"/>
      <c r="G59" s="30"/>
      <c r="H59" s="30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</row>
    <row r="60" spans="1:37">
      <c r="A60" s="29"/>
      <c r="B60" s="30"/>
      <c r="C60" s="30"/>
      <c r="D60" s="30"/>
      <c r="E60" s="30"/>
      <c r="F60" s="30"/>
      <c r="G60" s="30"/>
      <c r="H60" s="30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</row>
    <row r="61" spans="1:37">
      <c r="A61" s="29"/>
      <c r="B61" s="30"/>
      <c r="C61" s="30"/>
      <c r="D61" s="30"/>
      <c r="E61" s="30"/>
      <c r="F61" s="30"/>
      <c r="G61" s="30"/>
      <c r="H61" s="30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</row>
    <row r="62" spans="1:37">
      <c r="A62" s="29"/>
      <c r="B62" s="30"/>
      <c r="C62" s="30"/>
      <c r="D62" s="30"/>
      <c r="E62" s="30"/>
      <c r="F62" s="30"/>
      <c r="G62" s="30"/>
      <c r="H62" s="30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</row>
    <row r="63" spans="1:37">
      <c r="A63" s="29"/>
      <c r="B63" s="30"/>
      <c r="C63" s="30"/>
      <c r="D63" s="30"/>
      <c r="E63" s="30"/>
      <c r="F63" s="30"/>
      <c r="G63" s="30"/>
      <c r="H63" s="30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</row>
    <row r="64" spans="1:37">
      <c r="A64" s="29"/>
      <c r="B64" s="30"/>
      <c r="C64" s="30"/>
      <c r="D64" s="30"/>
      <c r="E64" s="30"/>
      <c r="F64" s="30"/>
      <c r="G64" s="30"/>
      <c r="H64" s="30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</row>
    <row r="65" spans="1:37">
      <c r="A65" s="29"/>
      <c r="B65" s="30"/>
      <c r="C65" s="30"/>
      <c r="D65" s="30"/>
      <c r="E65" s="30"/>
      <c r="F65" s="30"/>
      <c r="G65" s="30"/>
      <c r="H65" s="30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</row>
    <row r="66" spans="1:37">
      <c r="A66" s="29"/>
      <c r="B66" s="30"/>
      <c r="C66" s="30"/>
      <c r="D66" s="30"/>
      <c r="E66" s="30"/>
      <c r="F66" s="30"/>
      <c r="G66" s="30"/>
      <c r="H66" s="30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</row>
    <row r="67" spans="1:37">
      <c r="A67" s="29"/>
      <c r="B67" s="30"/>
      <c r="C67" s="30"/>
      <c r="D67" s="30"/>
      <c r="E67" s="30"/>
      <c r="F67" s="30"/>
      <c r="G67" s="30"/>
      <c r="H67" s="30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</row>
    <row r="68" spans="1:37">
      <c r="A68" s="29"/>
      <c r="B68" s="30"/>
      <c r="C68" s="30"/>
      <c r="D68" s="30"/>
      <c r="E68" s="30"/>
      <c r="F68" s="30"/>
      <c r="G68" s="30"/>
      <c r="H68" s="30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</row>
    <row r="69" spans="1:37">
      <c r="A69" s="29"/>
      <c r="B69" s="30"/>
      <c r="C69" s="30"/>
      <c r="D69" s="30"/>
      <c r="E69" s="30"/>
      <c r="F69" s="30"/>
      <c r="G69" s="30"/>
      <c r="H69" s="30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</row>
    <row r="70" spans="1:37">
      <c r="A70" s="29"/>
      <c r="B70" s="30"/>
      <c r="C70" s="30"/>
      <c r="D70" s="30"/>
      <c r="E70" s="30"/>
      <c r="F70" s="30"/>
      <c r="G70" s="30"/>
      <c r="H70" s="30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</row>
    <row r="71" spans="1:37">
      <c r="A71" s="29"/>
      <c r="B71" s="30"/>
      <c r="C71" s="30"/>
      <c r="D71" s="30"/>
      <c r="E71" s="30"/>
      <c r="F71" s="30"/>
      <c r="G71" s="30"/>
      <c r="H71" s="30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</row>
    <row r="72" spans="1:37">
      <c r="A72" s="29"/>
      <c r="B72" s="30"/>
      <c r="C72" s="30"/>
      <c r="D72" s="30"/>
      <c r="E72" s="30"/>
      <c r="F72" s="30"/>
      <c r="G72" s="30"/>
      <c r="H72" s="30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</row>
    <row r="73" spans="1:37">
      <c r="A73" s="29"/>
      <c r="B73" s="30"/>
      <c r="C73" s="30"/>
      <c r="D73" s="30"/>
      <c r="E73" s="30"/>
      <c r="F73" s="30"/>
      <c r="G73" s="30"/>
      <c r="H73" s="30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</row>
    <row r="74" spans="1:37">
      <c r="A74" s="29"/>
      <c r="B74" s="30"/>
      <c r="C74" s="30"/>
      <c r="D74" s="30"/>
      <c r="E74" s="30"/>
      <c r="F74" s="30"/>
      <c r="G74" s="30"/>
      <c r="H74" s="30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</row>
    <row r="75" spans="1:37">
      <c r="A75" s="29"/>
      <c r="B75" s="30"/>
      <c r="C75" s="30"/>
      <c r="D75" s="30"/>
      <c r="E75" s="30"/>
      <c r="F75" s="30"/>
      <c r="G75" s="30"/>
      <c r="H75" s="30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</row>
    <row r="76" spans="1:37">
      <c r="A76" s="29"/>
      <c r="B76" s="30"/>
      <c r="C76" s="30"/>
      <c r="D76" s="30"/>
      <c r="E76" s="30"/>
      <c r="F76" s="30"/>
      <c r="G76" s="30"/>
      <c r="H76" s="30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</row>
    <row r="77" spans="1:37">
      <c r="A77" s="29"/>
      <c r="B77" s="30"/>
      <c r="C77" s="30"/>
      <c r="D77" s="30"/>
      <c r="E77" s="30"/>
      <c r="F77" s="30"/>
      <c r="G77" s="30"/>
      <c r="H77" s="30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</row>
    <row r="78" spans="1:37">
      <c r="A78" s="29"/>
      <c r="B78" s="30"/>
      <c r="C78" s="30"/>
      <c r="D78" s="30"/>
      <c r="E78" s="30"/>
      <c r="F78" s="30"/>
      <c r="G78" s="30"/>
      <c r="H78" s="30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</row>
    <row r="79" spans="1:37">
      <c r="A79" s="29"/>
      <c r="B79" s="30"/>
      <c r="C79" s="30"/>
      <c r="D79" s="30"/>
      <c r="E79" s="30"/>
      <c r="F79" s="30"/>
      <c r="G79" s="30"/>
      <c r="H79" s="30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</row>
    <row r="80" spans="1:37">
      <c r="A80" s="29"/>
      <c r="B80" s="30"/>
      <c r="C80" s="30"/>
      <c r="D80" s="30"/>
      <c r="E80" s="30"/>
      <c r="F80" s="30"/>
      <c r="G80" s="30"/>
      <c r="H80" s="30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</row>
    <row r="81" spans="1:37">
      <c r="A81" s="29"/>
      <c r="B81" s="30"/>
      <c r="C81" s="30"/>
      <c r="D81" s="30"/>
      <c r="E81" s="30"/>
      <c r="F81" s="30"/>
      <c r="G81" s="30"/>
      <c r="H81" s="30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</row>
    <row r="82" spans="1:37">
      <c r="A82" s="29"/>
      <c r="B82" s="30"/>
      <c r="C82" s="30"/>
      <c r="D82" s="30"/>
      <c r="E82" s="30"/>
      <c r="F82" s="30"/>
      <c r="G82" s="30"/>
      <c r="H82" s="30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</row>
    <row r="83" spans="1:37">
      <c r="A83" s="29"/>
      <c r="B83" s="30"/>
      <c r="C83" s="30"/>
      <c r="D83" s="30"/>
      <c r="E83" s="30"/>
      <c r="F83" s="30"/>
      <c r="G83" s="30"/>
      <c r="H83" s="30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</row>
    <row r="84" spans="1:37">
      <c r="A84" s="29"/>
      <c r="B84" s="30"/>
      <c r="C84" s="30"/>
      <c r="D84" s="30"/>
      <c r="E84" s="30"/>
      <c r="F84" s="30"/>
      <c r="G84" s="30"/>
      <c r="H84" s="30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</row>
    <row r="85" spans="1:37">
      <c r="A85" s="29"/>
      <c r="B85" s="30"/>
      <c r="C85" s="30"/>
      <c r="D85" s="30"/>
      <c r="E85" s="30"/>
      <c r="F85" s="30"/>
      <c r="G85" s="30"/>
      <c r="H85" s="30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</row>
    <row r="86" spans="1:37">
      <c r="A86" s="29"/>
      <c r="B86" s="30"/>
      <c r="C86" s="30"/>
      <c r="D86" s="30"/>
      <c r="E86" s="30"/>
      <c r="F86" s="30"/>
      <c r="G86" s="30"/>
      <c r="H86" s="30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</row>
    <row r="87" spans="1:37">
      <c r="A87" s="29"/>
      <c r="B87" s="30"/>
      <c r="C87" s="30"/>
      <c r="D87" s="30"/>
      <c r="E87" s="30"/>
      <c r="F87" s="30"/>
      <c r="G87" s="30"/>
      <c r="H87" s="30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</row>
    <row r="88" spans="1:37">
      <c r="A88" s="29"/>
      <c r="B88" s="30"/>
      <c r="C88" s="30"/>
      <c r="D88" s="30"/>
      <c r="E88" s="30"/>
      <c r="F88" s="30"/>
      <c r="G88" s="30"/>
      <c r="H88" s="30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</row>
    <row r="89" spans="1:37">
      <c r="A89" s="29"/>
      <c r="B89" s="30"/>
      <c r="C89" s="30"/>
      <c r="D89" s="30"/>
      <c r="E89" s="30"/>
      <c r="F89" s="30"/>
      <c r="G89" s="30"/>
      <c r="H89" s="30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</row>
    <row r="90" spans="1:37">
      <c r="A90" s="29"/>
      <c r="B90" s="30"/>
      <c r="C90" s="30"/>
      <c r="D90" s="30"/>
      <c r="E90" s="30"/>
      <c r="F90" s="30"/>
      <c r="G90" s="30"/>
      <c r="H90" s="30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</row>
    <row r="91" spans="1:37">
      <c r="A91" s="29"/>
      <c r="B91" s="30"/>
      <c r="C91" s="30"/>
      <c r="D91" s="30"/>
      <c r="E91" s="30"/>
      <c r="F91" s="30"/>
      <c r="G91" s="30"/>
      <c r="H91" s="30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</row>
    <row r="92" spans="1:37">
      <c r="A92" s="29"/>
      <c r="B92" s="30"/>
      <c r="C92" s="30"/>
      <c r="D92" s="30"/>
      <c r="E92" s="30"/>
      <c r="F92" s="30"/>
      <c r="G92" s="30"/>
      <c r="H92" s="30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</row>
    <row r="93" spans="1:37">
      <c r="A93" s="29"/>
      <c r="B93" s="30"/>
      <c r="C93" s="30"/>
      <c r="D93" s="30"/>
      <c r="E93" s="30"/>
      <c r="F93" s="30"/>
      <c r="G93" s="30"/>
      <c r="H93" s="30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</row>
    <row r="94" spans="1:37">
      <c r="A94" s="29"/>
      <c r="B94" s="30"/>
      <c r="C94" s="30"/>
      <c r="D94" s="30"/>
      <c r="E94" s="30"/>
      <c r="F94" s="30"/>
      <c r="G94" s="30"/>
      <c r="H94" s="30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</row>
    <row r="95" spans="1:37">
      <c r="A95" s="29"/>
      <c r="B95" s="30"/>
      <c r="C95" s="30"/>
      <c r="D95" s="30"/>
      <c r="E95" s="30"/>
      <c r="F95" s="30"/>
      <c r="G95" s="30"/>
      <c r="H95" s="30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</row>
    <row r="96" spans="1:37">
      <c r="A96" s="29"/>
      <c r="B96" s="30"/>
      <c r="C96" s="30"/>
      <c r="D96" s="30"/>
      <c r="E96" s="30"/>
      <c r="F96" s="30"/>
      <c r="G96" s="30"/>
      <c r="H96" s="30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</row>
    <row r="97" spans="1:37">
      <c r="A97" s="29"/>
      <c r="B97" s="30"/>
      <c r="C97" s="30"/>
      <c r="D97" s="30"/>
      <c r="E97" s="30"/>
      <c r="F97" s="30"/>
      <c r="G97" s="30"/>
      <c r="H97" s="30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</row>
    <row r="98" spans="1:37">
      <c r="A98" s="29"/>
      <c r="B98" s="30"/>
      <c r="C98" s="30"/>
      <c r="D98" s="30"/>
      <c r="E98" s="30"/>
      <c r="F98" s="30"/>
      <c r="G98" s="30"/>
      <c r="H98" s="30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</row>
    <row r="99" spans="1:37">
      <c r="A99" s="29"/>
      <c r="B99" s="30"/>
      <c r="C99" s="30"/>
      <c r="D99" s="30"/>
      <c r="E99" s="30"/>
      <c r="F99" s="30"/>
      <c r="G99" s="30"/>
      <c r="H99" s="30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</row>
    <row r="100" spans="1:37">
      <c r="A100" s="29"/>
      <c r="B100" s="30"/>
      <c r="C100" s="30"/>
      <c r="D100" s="30"/>
      <c r="E100" s="30"/>
      <c r="F100" s="30"/>
      <c r="G100" s="30"/>
      <c r="H100" s="30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</row>
    <row r="101" spans="1:37">
      <c r="A101" s="29"/>
      <c r="B101" s="30"/>
      <c r="C101" s="30"/>
      <c r="D101" s="30"/>
      <c r="E101" s="30"/>
      <c r="F101" s="30"/>
      <c r="G101" s="30"/>
      <c r="H101" s="30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</row>
    <row r="102" spans="1:37">
      <c r="A102" s="29"/>
      <c r="B102" s="30"/>
      <c r="C102" s="30"/>
      <c r="D102" s="30"/>
      <c r="E102" s="30"/>
      <c r="F102" s="30"/>
      <c r="G102" s="30"/>
      <c r="H102" s="30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</row>
    <row r="103" spans="1:37">
      <c r="A103" s="29"/>
      <c r="B103" s="30"/>
      <c r="C103" s="30"/>
      <c r="D103" s="30"/>
      <c r="E103" s="30"/>
      <c r="F103" s="30"/>
      <c r="G103" s="30"/>
      <c r="H103" s="30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</row>
    <row r="104" spans="1:37">
      <c r="A104" s="29"/>
      <c r="B104" s="30"/>
      <c r="C104" s="30"/>
      <c r="D104" s="30"/>
      <c r="E104" s="30"/>
      <c r="F104" s="30"/>
      <c r="G104" s="30"/>
      <c r="H104" s="30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</row>
    <row r="105" spans="1:37">
      <c r="A105" s="29"/>
      <c r="B105" s="30"/>
      <c r="C105" s="30"/>
      <c r="D105" s="30"/>
      <c r="E105" s="30"/>
      <c r="F105" s="30"/>
      <c r="G105" s="30"/>
      <c r="H105" s="30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</row>
    <row r="106" spans="1:37">
      <c r="A106" s="29"/>
      <c r="B106" s="30"/>
      <c r="C106" s="30"/>
      <c r="D106" s="30"/>
      <c r="E106" s="30"/>
      <c r="F106" s="30"/>
      <c r="G106" s="30"/>
      <c r="H106" s="30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</row>
    <row r="107" spans="1:37">
      <c r="A107" s="29"/>
      <c r="B107" s="30"/>
      <c r="C107" s="30"/>
      <c r="D107" s="30"/>
      <c r="E107" s="30"/>
      <c r="F107" s="30"/>
      <c r="G107" s="30"/>
      <c r="H107" s="30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</row>
    <row r="108" spans="1:37">
      <c r="A108" s="29"/>
      <c r="B108" s="30"/>
      <c r="C108" s="30"/>
      <c r="D108" s="30"/>
      <c r="E108" s="30"/>
      <c r="F108" s="30"/>
      <c r="G108" s="30"/>
      <c r="H108" s="30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</row>
    <row r="109" spans="1:37">
      <c r="A109" s="29"/>
      <c r="B109" s="30"/>
      <c r="C109" s="30"/>
      <c r="D109" s="30"/>
      <c r="E109" s="30"/>
      <c r="F109" s="30"/>
      <c r="G109" s="30"/>
      <c r="H109" s="30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</row>
    <row r="110" spans="1:37">
      <c r="A110" s="29"/>
      <c r="B110" s="30"/>
      <c r="C110" s="30"/>
      <c r="D110" s="30"/>
      <c r="E110" s="30"/>
      <c r="F110" s="30"/>
      <c r="G110" s="30"/>
      <c r="H110" s="30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</row>
    <row r="111" spans="1:37">
      <c r="A111" s="29"/>
      <c r="B111" s="30"/>
      <c r="C111" s="30"/>
      <c r="D111" s="30"/>
      <c r="E111" s="30"/>
      <c r="F111" s="30"/>
      <c r="G111" s="30"/>
      <c r="H111" s="30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</row>
    <row r="112" spans="1:37">
      <c r="A112" s="29"/>
      <c r="B112" s="30"/>
      <c r="C112" s="30"/>
      <c r="D112" s="30"/>
      <c r="E112" s="30"/>
      <c r="F112" s="30"/>
      <c r="G112" s="30"/>
      <c r="H112" s="30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</row>
    <row r="113" spans="1:37">
      <c r="A113" s="29"/>
      <c r="B113" s="30"/>
      <c r="C113" s="30"/>
      <c r="D113" s="30"/>
      <c r="E113" s="30"/>
      <c r="F113" s="30"/>
      <c r="G113" s="30"/>
      <c r="H113" s="30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</row>
    <row r="114" spans="1:37">
      <c r="A114" s="29"/>
      <c r="B114" s="30"/>
      <c r="C114" s="30"/>
      <c r="D114" s="30"/>
      <c r="E114" s="30"/>
      <c r="F114" s="30"/>
      <c r="G114" s="30"/>
      <c r="H114" s="30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</row>
    <row r="115" spans="1:37">
      <c r="A115" s="29"/>
      <c r="B115" s="30"/>
      <c r="C115" s="30"/>
      <c r="D115" s="30"/>
      <c r="E115" s="30"/>
      <c r="F115" s="30"/>
      <c r="G115" s="30"/>
      <c r="H115" s="30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</row>
    <row r="116" spans="1:37">
      <c r="A116" s="29"/>
      <c r="B116" s="30"/>
      <c r="C116" s="30"/>
      <c r="D116" s="30"/>
      <c r="E116" s="30"/>
      <c r="F116" s="30"/>
      <c r="G116" s="30"/>
      <c r="H116" s="30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</row>
    <row r="117" spans="1:37">
      <c r="A117" s="29"/>
      <c r="B117" s="30"/>
      <c r="C117" s="30"/>
      <c r="D117" s="30"/>
      <c r="E117" s="30"/>
      <c r="F117" s="30"/>
      <c r="G117" s="30"/>
      <c r="H117" s="30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</row>
    <row r="118" spans="1:37">
      <c r="A118" s="29"/>
      <c r="B118" s="30"/>
      <c r="C118" s="30"/>
      <c r="D118" s="30"/>
      <c r="E118" s="30"/>
      <c r="F118" s="30"/>
      <c r="G118" s="30"/>
      <c r="H118" s="30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</row>
    <row r="119" spans="1:37">
      <c r="A119" s="29"/>
      <c r="B119" s="30"/>
      <c r="C119" s="30"/>
      <c r="D119" s="30"/>
      <c r="E119" s="30"/>
      <c r="F119" s="30"/>
      <c r="G119" s="30"/>
      <c r="H119" s="30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</row>
    <row r="120" spans="1:37">
      <c r="A120" s="29"/>
      <c r="B120" s="30"/>
      <c r="C120" s="30"/>
      <c r="D120" s="30"/>
      <c r="E120" s="30"/>
      <c r="F120" s="30"/>
      <c r="G120" s="30"/>
      <c r="H120" s="30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</row>
    <row r="121" spans="1:37">
      <c r="A121" s="29"/>
      <c r="B121" s="30"/>
      <c r="C121" s="30"/>
      <c r="D121" s="30"/>
      <c r="E121" s="30"/>
      <c r="F121" s="30"/>
      <c r="G121" s="30"/>
      <c r="H121" s="30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</row>
    <row r="122" spans="1:37">
      <c r="A122" s="29"/>
      <c r="B122" s="30"/>
      <c r="C122" s="30"/>
      <c r="D122" s="30"/>
      <c r="E122" s="30"/>
      <c r="F122" s="30"/>
      <c r="G122" s="30"/>
      <c r="H122" s="30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</row>
    <row r="123" spans="1:37">
      <c r="A123" s="29"/>
      <c r="B123" s="30"/>
      <c r="C123" s="30"/>
      <c r="D123" s="30"/>
      <c r="E123" s="30"/>
      <c r="F123" s="30"/>
      <c r="G123" s="30"/>
      <c r="H123" s="30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</row>
    <row r="124" spans="1:37">
      <c r="A124" s="29"/>
      <c r="B124" s="30"/>
      <c r="C124" s="30"/>
      <c r="D124" s="30"/>
      <c r="E124" s="30"/>
      <c r="F124" s="30"/>
      <c r="G124" s="30"/>
      <c r="H124" s="30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</row>
    <row r="125" spans="1:37">
      <c r="A125" s="29"/>
      <c r="B125" s="30"/>
      <c r="C125" s="30"/>
      <c r="D125" s="30"/>
      <c r="E125" s="30"/>
      <c r="F125" s="30"/>
      <c r="G125" s="30"/>
      <c r="H125" s="30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</row>
    <row r="126" spans="1:37">
      <c r="A126" s="29"/>
      <c r="B126" s="30"/>
      <c r="C126" s="30"/>
      <c r="D126" s="30"/>
      <c r="E126" s="30"/>
      <c r="F126" s="30"/>
      <c r="G126" s="30"/>
      <c r="H126" s="30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</row>
    <row r="127" spans="1:37">
      <c r="A127" s="29"/>
      <c r="B127" s="30"/>
      <c r="C127" s="30"/>
      <c r="D127" s="30"/>
      <c r="E127" s="30"/>
      <c r="F127" s="30"/>
      <c r="G127" s="30"/>
      <c r="H127" s="30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</row>
    <row r="128" spans="1:37">
      <c r="A128" s="29"/>
      <c r="B128" s="30"/>
      <c r="C128" s="30"/>
      <c r="D128" s="30"/>
      <c r="E128" s="30"/>
      <c r="F128" s="30"/>
      <c r="G128" s="30"/>
      <c r="H128" s="30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</row>
  </sheetData>
  <mergeCells count="19">
    <mergeCell ref="L3:L4"/>
    <mergeCell ref="O3:O4"/>
    <mergeCell ref="M3:N3"/>
    <mergeCell ref="E3:E4"/>
    <mergeCell ref="F3:F4"/>
    <mergeCell ref="G3:G4"/>
    <mergeCell ref="H3:H4"/>
    <mergeCell ref="I3:I4"/>
    <mergeCell ref="J3:J4"/>
    <mergeCell ref="A2:A4"/>
    <mergeCell ref="B3:B4"/>
    <mergeCell ref="C3:C4"/>
    <mergeCell ref="D3:D4"/>
    <mergeCell ref="A1:O1"/>
    <mergeCell ref="B2:D2"/>
    <mergeCell ref="E2:I2"/>
    <mergeCell ref="J2:K2"/>
    <mergeCell ref="L2:N2"/>
    <mergeCell ref="K3:K4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419"/>
  <sheetViews>
    <sheetView zoomScaleNormal="100" zoomScaleSheetLayoutView="120" workbookViewId="0">
      <selection sqref="A1:Q1"/>
    </sheetView>
  </sheetViews>
  <sheetFormatPr defaultColWidth="6.5" defaultRowHeight="14.25"/>
  <cols>
    <col min="1" max="1" width="12.5" style="22" customWidth="1"/>
    <col min="2" max="2" width="5.375" style="22" customWidth="1"/>
    <col min="3" max="3" width="5.625" style="22" customWidth="1"/>
    <col min="4" max="4" width="7" style="22" customWidth="1"/>
    <col min="5" max="5" width="5.125" style="22" customWidth="1"/>
    <col min="6" max="6" width="7.375" style="22" customWidth="1"/>
    <col min="7" max="7" width="4.5" style="22" customWidth="1"/>
    <col min="8" max="8" width="5.875" style="22" customWidth="1"/>
    <col min="9" max="9" width="6.5" style="22" customWidth="1"/>
    <col min="10" max="14" width="5.625" style="22" customWidth="1"/>
    <col min="15" max="15" width="6.5" style="22" customWidth="1"/>
    <col min="16" max="16384" width="6.5" style="22"/>
  </cols>
  <sheetData>
    <row r="1" spans="1:17" s="21" customFormat="1" ht="23.1" customHeight="1">
      <c r="A1" s="226" t="s">
        <v>207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193"/>
      <c r="Q1" s="193"/>
    </row>
    <row r="2" spans="1:17" s="21" customFormat="1" ht="67.5" customHeight="1">
      <c r="A2" s="228" t="s">
        <v>208</v>
      </c>
      <c r="B2" s="229" t="s">
        <v>209</v>
      </c>
      <c r="C2" s="229"/>
      <c r="D2" s="229"/>
      <c r="E2" s="229" t="s">
        <v>210</v>
      </c>
      <c r="F2" s="229"/>
      <c r="G2" s="229"/>
      <c r="H2" s="229"/>
      <c r="I2" s="229"/>
      <c r="J2" s="229" t="s">
        <v>211</v>
      </c>
      <c r="K2" s="229"/>
      <c r="L2" s="230" t="s">
        <v>212</v>
      </c>
      <c r="M2" s="230"/>
      <c r="N2" s="230"/>
      <c r="O2" s="231" t="s">
        <v>213</v>
      </c>
      <c r="P2" s="193"/>
      <c r="Q2" s="193"/>
    </row>
    <row r="3" spans="1:17" s="21" customFormat="1" ht="26.1" customHeight="1">
      <c r="A3" s="228"/>
      <c r="B3" s="232" t="s">
        <v>180</v>
      </c>
      <c r="C3" s="232" t="s">
        <v>181</v>
      </c>
      <c r="D3" s="232" t="s">
        <v>182</v>
      </c>
      <c r="E3" s="232" t="s">
        <v>183</v>
      </c>
      <c r="F3" s="233" t="s">
        <v>184</v>
      </c>
      <c r="G3" s="234" t="s">
        <v>185</v>
      </c>
      <c r="H3" s="234" t="s">
        <v>203</v>
      </c>
      <c r="I3" s="234" t="s">
        <v>187</v>
      </c>
      <c r="J3" s="235" t="s">
        <v>214</v>
      </c>
      <c r="K3" s="235" t="s">
        <v>215</v>
      </c>
      <c r="L3" s="235" t="s">
        <v>214</v>
      </c>
      <c r="M3" s="235" t="s">
        <v>215</v>
      </c>
      <c r="N3" s="235"/>
      <c r="O3" s="236" t="s">
        <v>191</v>
      </c>
      <c r="P3" s="193"/>
      <c r="Q3" s="193"/>
    </row>
    <row r="4" spans="1:17" s="21" customFormat="1" ht="30.95" customHeight="1">
      <c r="A4" s="228"/>
      <c r="B4" s="232"/>
      <c r="C4" s="232"/>
      <c r="D4" s="232"/>
      <c r="E4" s="232"/>
      <c r="F4" s="233"/>
      <c r="G4" s="234"/>
      <c r="H4" s="234"/>
      <c r="I4" s="234"/>
      <c r="J4" s="235"/>
      <c r="K4" s="235"/>
      <c r="L4" s="235"/>
      <c r="M4" s="237" t="s">
        <v>216</v>
      </c>
      <c r="N4" s="237" t="s">
        <v>217</v>
      </c>
      <c r="O4" s="236"/>
      <c r="P4" s="193"/>
      <c r="Q4" s="193"/>
    </row>
    <row r="5" spans="1:17" s="21" customFormat="1" ht="30.95" customHeight="1">
      <c r="A5" s="238" t="s">
        <v>218</v>
      </c>
      <c r="B5" s="239">
        <v>16</v>
      </c>
      <c r="C5" s="239">
        <v>16</v>
      </c>
      <c r="D5" s="240">
        <f>C5/B5</f>
        <v>1</v>
      </c>
      <c r="E5" s="239">
        <v>10</v>
      </c>
      <c r="F5" s="240">
        <f>E5/B5</f>
        <v>0.625</v>
      </c>
      <c r="G5" s="239">
        <v>10</v>
      </c>
      <c r="H5" s="241">
        <f>E5-G5</f>
        <v>0</v>
      </c>
      <c r="I5" s="240">
        <f t="shared" ref="I5:I10" si="0">G5/E5</f>
        <v>1</v>
      </c>
      <c r="J5" s="242">
        <v>0</v>
      </c>
      <c r="K5" s="242">
        <v>0</v>
      </c>
      <c r="L5" s="242">
        <v>0</v>
      </c>
      <c r="M5" s="242">
        <v>0</v>
      </c>
      <c r="N5" s="242">
        <v>0</v>
      </c>
      <c r="O5" s="242">
        <v>0</v>
      </c>
      <c r="P5" s="193"/>
      <c r="Q5" s="193"/>
    </row>
    <row r="6" spans="1:17" s="21" customFormat="1" ht="24.95" customHeight="1">
      <c r="A6" s="238" t="s">
        <v>23</v>
      </c>
      <c r="B6" s="239">
        <v>6</v>
      </c>
      <c r="C6" s="239">
        <v>6</v>
      </c>
      <c r="D6" s="240">
        <f t="shared" ref="D6:D25" si="1">C6/B6</f>
        <v>1</v>
      </c>
      <c r="E6" s="239">
        <v>6</v>
      </c>
      <c r="F6" s="240">
        <f t="shared" ref="F6:F25" si="2">E6/B6</f>
        <v>1</v>
      </c>
      <c r="G6" s="243">
        <v>6</v>
      </c>
      <c r="H6" s="241">
        <f t="shared" ref="H6:H19" si="3">E6-G6</f>
        <v>0</v>
      </c>
      <c r="I6" s="240">
        <f t="shared" si="0"/>
        <v>1</v>
      </c>
      <c r="J6" s="242">
        <v>0</v>
      </c>
      <c r="K6" s="242">
        <v>0</v>
      </c>
      <c r="L6" s="242">
        <v>0</v>
      </c>
      <c r="M6" s="242">
        <v>0</v>
      </c>
      <c r="N6" s="242">
        <v>0</v>
      </c>
      <c r="O6" s="242">
        <v>0</v>
      </c>
      <c r="P6" s="193"/>
      <c r="Q6" s="193"/>
    </row>
    <row r="7" spans="1:17" s="21" customFormat="1" ht="24.95" customHeight="1">
      <c r="A7" s="238" t="s">
        <v>24</v>
      </c>
      <c r="B7" s="239">
        <v>2</v>
      </c>
      <c r="C7" s="239">
        <v>2</v>
      </c>
      <c r="D7" s="240">
        <v>0</v>
      </c>
      <c r="E7" s="239">
        <v>2</v>
      </c>
      <c r="F7" s="240">
        <v>0</v>
      </c>
      <c r="G7" s="243">
        <v>2</v>
      </c>
      <c r="H7" s="241">
        <f t="shared" si="3"/>
        <v>0</v>
      </c>
      <c r="I7" s="240">
        <f t="shared" si="0"/>
        <v>1</v>
      </c>
      <c r="J7" s="242">
        <v>0</v>
      </c>
      <c r="K7" s="242">
        <v>0</v>
      </c>
      <c r="L7" s="242">
        <v>0</v>
      </c>
      <c r="M7" s="242">
        <v>0</v>
      </c>
      <c r="N7" s="242">
        <v>0</v>
      </c>
      <c r="O7" s="242">
        <v>0</v>
      </c>
      <c r="P7" s="193"/>
      <c r="Q7" s="193"/>
    </row>
    <row r="8" spans="1:17" s="21" customFormat="1" ht="24.95" customHeight="1">
      <c r="A8" s="238" t="s">
        <v>25</v>
      </c>
      <c r="B8" s="239">
        <v>2</v>
      </c>
      <c r="C8" s="239">
        <v>2</v>
      </c>
      <c r="D8" s="240">
        <f t="shared" si="1"/>
        <v>1</v>
      </c>
      <c r="E8" s="239">
        <v>2</v>
      </c>
      <c r="F8" s="240">
        <f t="shared" si="2"/>
        <v>1</v>
      </c>
      <c r="G8" s="243">
        <v>2</v>
      </c>
      <c r="H8" s="241">
        <f t="shared" si="3"/>
        <v>0</v>
      </c>
      <c r="I8" s="244">
        <f t="shared" si="0"/>
        <v>1</v>
      </c>
      <c r="J8" s="242">
        <v>0</v>
      </c>
      <c r="K8" s="242">
        <v>0</v>
      </c>
      <c r="L8" s="242">
        <v>0</v>
      </c>
      <c r="M8" s="242">
        <v>0</v>
      </c>
      <c r="N8" s="242">
        <v>0</v>
      </c>
      <c r="O8" s="242">
        <v>0</v>
      </c>
      <c r="P8" s="193"/>
      <c r="Q8" s="193"/>
    </row>
    <row r="9" spans="1:17" s="34" customFormat="1" ht="24.95" customHeight="1">
      <c r="A9" s="245" t="s">
        <v>26</v>
      </c>
      <c r="B9" s="239">
        <v>2</v>
      </c>
      <c r="C9" s="239">
        <v>2</v>
      </c>
      <c r="D9" s="246">
        <f t="shared" si="1"/>
        <v>1</v>
      </c>
      <c r="E9" s="239">
        <v>2</v>
      </c>
      <c r="F9" s="246">
        <f t="shared" si="2"/>
        <v>1</v>
      </c>
      <c r="G9" s="243">
        <v>2</v>
      </c>
      <c r="H9" s="247">
        <f t="shared" si="3"/>
        <v>0</v>
      </c>
      <c r="I9" s="248">
        <f t="shared" si="0"/>
        <v>1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208"/>
      <c r="Q9" s="208"/>
    </row>
    <row r="10" spans="1:17" s="21" customFormat="1" ht="24.95" customHeight="1">
      <c r="A10" s="245" t="s">
        <v>27</v>
      </c>
      <c r="B10" s="239">
        <v>7</v>
      </c>
      <c r="C10" s="239">
        <v>6</v>
      </c>
      <c r="D10" s="240">
        <f t="shared" si="1"/>
        <v>0.8571428571428571</v>
      </c>
      <c r="E10" s="239">
        <v>7</v>
      </c>
      <c r="F10" s="240">
        <f t="shared" si="2"/>
        <v>1</v>
      </c>
      <c r="G10" s="243">
        <v>6</v>
      </c>
      <c r="H10" s="241">
        <f t="shared" si="3"/>
        <v>1</v>
      </c>
      <c r="I10" s="244">
        <f t="shared" si="0"/>
        <v>0.8571428571428571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0</v>
      </c>
      <c r="P10" s="193"/>
      <c r="Q10" s="193"/>
    </row>
    <row r="11" spans="1:17" s="21" customFormat="1" ht="24.95" customHeight="1">
      <c r="A11" s="245" t="s">
        <v>28</v>
      </c>
      <c r="B11" s="239">
        <v>3</v>
      </c>
      <c r="C11" s="239">
        <v>3</v>
      </c>
      <c r="D11" s="240">
        <f t="shared" si="1"/>
        <v>1</v>
      </c>
      <c r="E11" s="239">
        <v>3</v>
      </c>
      <c r="F11" s="240">
        <f t="shared" si="2"/>
        <v>1</v>
      </c>
      <c r="G11" s="243">
        <v>3</v>
      </c>
      <c r="H11" s="241">
        <v>0</v>
      </c>
      <c r="I11" s="244">
        <f t="shared" ref="I11:I28" si="4">G11/E11</f>
        <v>1</v>
      </c>
      <c r="J11" s="242">
        <v>0</v>
      </c>
      <c r="K11" s="242">
        <v>0</v>
      </c>
      <c r="L11" s="242">
        <v>0</v>
      </c>
      <c r="M11" s="242">
        <v>0</v>
      </c>
      <c r="N11" s="242">
        <v>0</v>
      </c>
      <c r="O11" s="242">
        <v>0</v>
      </c>
      <c r="P11" s="193"/>
      <c r="Q11" s="193"/>
    </row>
    <row r="12" spans="1:17" s="21" customFormat="1" ht="24.95" customHeight="1">
      <c r="A12" s="245" t="s">
        <v>29</v>
      </c>
      <c r="B12" s="239">
        <v>4</v>
      </c>
      <c r="C12" s="239">
        <v>4</v>
      </c>
      <c r="D12" s="246">
        <f t="shared" si="1"/>
        <v>1</v>
      </c>
      <c r="E12" s="239">
        <v>4</v>
      </c>
      <c r="F12" s="246">
        <f t="shared" si="2"/>
        <v>1</v>
      </c>
      <c r="G12" s="243">
        <v>4</v>
      </c>
      <c r="H12" s="247">
        <v>0</v>
      </c>
      <c r="I12" s="244">
        <f t="shared" si="4"/>
        <v>1</v>
      </c>
      <c r="J12" s="250">
        <v>0</v>
      </c>
      <c r="K12" s="250">
        <v>0</v>
      </c>
      <c r="L12" s="249">
        <v>0</v>
      </c>
      <c r="M12" s="249">
        <v>0</v>
      </c>
      <c r="N12" s="249">
        <v>0</v>
      </c>
      <c r="O12" s="249">
        <v>0</v>
      </c>
      <c r="P12" s="193"/>
      <c r="Q12" s="193"/>
    </row>
    <row r="13" spans="1:17" s="21" customFormat="1" ht="24.95" customHeight="1">
      <c r="A13" s="245" t="s">
        <v>30</v>
      </c>
      <c r="B13" s="241">
        <v>0</v>
      </c>
      <c r="C13" s="241">
        <v>0</v>
      </c>
      <c r="D13" s="246">
        <v>0</v>
      </c>
      <c r="E13" s="241">
        <v>0</v>
      </c>
      <c r="F13" s="246">
        <v>0</v>
      </c>
      <c r="G13" s="241">
        <v>0</v>
      </c>
      <c r="H13" s="247">
        <v>0</v>
      </c>
      <c r="I13" s="244">
        <v>0</v>
      </c>
      <c r="J13" s="242">
        <v>0</v>
      </c>
      <c r="K13" s="242">
        <v>0</v>
      </c>
      <c r="L13" s="242">
        <v>0</v>
      </c>
      <c r="M13" s="242">
        <v>0</v>
      </c>
      <c r="N13" s="242">
        <v>0</v>
      </c>
      <c r="O13" s="242">
        <v>0</v>
      </c>
      <c r="P13" s="193"/>
      <c r="Q13" s="193"/>
    </row>
    <row r="14" spans="1:17" s="21" customFormat="1" ht="24.95" customHeight="1">
      <c r="A14" s="245" t="s">
        <v>31</v>
      </c>
      <c r="B14" s="239">
        <v>1</v>
      </c>
      <c r="C14" s="239">
        <v>1</v>
      </c>
      <c r="D14" s="246">
        <f t="shared" si="1"/>
        <v>1</v>
      </c>
      <c r="E14" s="239">
        <v>1</v>
      </c>
      <c r="F14" s="246">
        <f t="shared" si="2"/>
        <v>1</v>
      </c>
      <c r="G14" s="243">
        <v>1</v>
      </c>
      <c r="H14" s="247">
        <f t="shared" si="3"/>
        <v>0</v>
      </c>
      <c r="I14" s="244">
        <f t="shared" si="4"/>
        <v>1</v>
      </c>
      <c r="J14" s="242">
        <v>0</v>
      </c>
      <c r="K14" s="242">
        <v>0</v>
      </c>
      <c r="L14" s="242">
        <v>0</v>
      </c>
      <c r="M14" s="242">
        <v>0</v>
      </c>
      <c r="N14" s="242">
        <v>0</v>
      </c>
      <c r="O14" s="242">
        <v>0</v>
      </c>
      <c r="P14" s="193"/>
      <c r="Q14" s="193"/>
    </row>
    <row r="15" spans="1:17" s="21" customFormat="1" ht="24.95" customHeight="1">
      <c r="A15" s="245" t="s">
        <v>32</v>
      </c>
      <c r="B15" s="239">
        <v>1</v>
      </c>
      <c r="C15" s="239">
        <v>1</v>
      </c>
      <c r="D15" s="246">
        <v>0</v>
      </c>
      <c r="E15" s="239">
        <v>1</v>
      </c>
      <c r="F15" s="246">
        <v>0</v>
      </c>
      <c r="G15" s="243">
        <v>1</v>
      </c>
      <c r="H15" s="247">
        <v>0</v>
      </c>
      <c r="I15" s="244">
        <f t="shared" si="4"/>
        <v>1</v>
      </c>
      <c r="J15" s="242">
        <v>0</v>
      </c>
      <c r="K15" s="242">
        <v>0</v>
      </c>
      <c r="L15" s="242">
        <v>0</v>
      </c>
      <c r="M15" s="242">
        <v>0</v>
      </c>
      <c r="N15" s="242">
        <v>0</v>
      </c>
      <c r="O15" s="242">
        <v>0</v>
      </c>
      <c r="P15" s="193"/>
      <c r="Q15" s="193"/>
    </row>
    <row r="16" spans="1:17" s="21" customFormat="1" ht="24.95" customHeight="1">
      <c r="A16" s="245" t="s">
        <v>219</v>
      </c>
      <c r="B16" s="239">
        <v>1</v>
      </c>
      <c r="C16" s="239">
        <v>1</v>
      </c>
      <c r="D16" s="246">
        <f t="shared" si="1"/>
        <v>1</v>
      </c>
      <c r="E16" s="239">
        <v>1</v>
      </c>
      <c r="F16" s="246">
        <f t="shared" si="2"/>
        <v>1</v>
      </c>
      <c r="G16" s="243">
        <v>1</v>
      </c>
      <c r="H16" s="247">
        <f t="shared" si="3"/>
        <v>0</v>
      </c>
      <c r="I16" s="244">
        <f t="shared" si="4"/>
        <v>1</v>
      </c>
      <c r="J16" s="242">
        <v>0</v>
      </c>
      <c r="K16" s="242">
        <v>0</v>
      </c>
      <c r="L16" s="242">
        <v>0</v>
      </c>
      <c r="M16" s="242">
        <v>0</v>
      </c>
      <c r="N16" s="242">
        <v>0</v>
      </c>
      <c r="O16" s="242">
        <v>0</v>
      </c>
      <c r="P16" s="193"/>
      <c r="Q16" s="193"/>
    </row>
    <row r="17" spans="1:24" s="21" customFormat="1" ht="24.95" customHeight="1">
      <c r="A17" s="245" t="s">
        <v>33</v>
      </c>
      <c r="B17" s="239">
        <v>2</v>
      </c>
      <c r="C17" s="239">
        <v>2</v>
      </c>
      <c r="D17" s="246">
        <f t="shared" si="1"/>
        <v>1</v>
      </c>
      <c r="E17" s="239">
        <v>2</v>
      </c>
      <c r="F17" s="246">
        <f t="shared" si="2"/>
        <v>1</v>
      </c>
      <c r="G17" s="243">
        <v>2</v>
      </c>
      <c r="H17" s="247">
        <v>0</v>
      </c>
      <c r="I17" s="244">
        <f t="shared" si="4"/>
        <v>1</v>
      </c>
      <c r="J17" s="242">
        <v>0</v>
      </c>
      <c r="K17" s="242">
        <v>0</v>
      </c>
      <c r="L17" s="242">
        <v>0</v>
      </c>
      <c r="M17" s="242">
        <v>0</v>
      </c>
      <c r="N17" s="242">
        <v>0</v>
      </c>
      <c r="O17" s="242">
        <v>0</v>
      </c>
      <c r="P17" s="193"/>
      <c r="Q17" s="193"/>
    </row>
    <row r="18" spans="1:24" s="21" customFormat="1" ht="24.95" customHeight="1">
      <c r="A18" s="245" t="s">
        <v>34</v>
      </c>
      <c r="B18" s="241">
        <v>0</v>
      </c>
      <c r="C18" s="241">
        <v>0</v>
      </c>
      <c r="D18" s="246">
        <v>0</v>
      </c>
      <c r="E18" s="241">
        <v>0</v>
      </c>
      <c r="F18" s="246">
        <v>0</v>
      </c>
      <c r="G18" s="241">
        <v>0</v>
      </c>
      <c r="H18" s="247">
        <v>0</v>
      </c>
      <c r="I18" s="244">
        <v>0</v>
      </c>
      <c r="J18" s="242">
        <v>0</v>
      </c>
      <c r="K18" s="242">
        <v>0</v>
      </c>
      <c r="L18" s="242">
        <v>0</v>
      </c>
      <c r="M18" s="242">
        <v>0</v>
      </c>
      <c r="N18" s="242">
        <v>0</v>
      </c>
      <c r="O18" s="242">
        <v>0</v>
      </c>
      <c r="P18" s="193"/>
      <c r="Q18" s="193"/>
    </row>
    <row r="19" spans="1:24" s="21" customFormat="1" ht="24.95" customHeight="1">
      <c r="A19" s="245" t="s">
        <v>35</v>
      </c>
      <c r="B19" s="239">
        <v>6</v>
      </c>
      <c r="C19" s="239">
        <v>6</v>
      </c>
      <c r="D19" s="246">
        <f t="shared" si="1"/>
        <v>1</v>
      </c>
      <c r="E19" s="239">
        <v>6</v>
      </c>
      <c r="F19" s="246">
        <f t="shared" si="2"/>
        <v>1</v>
      </c>
      <c r="G19" s="243">
        <v>6</v>
      </c>
      <c r="H19" s="247">
        <f t="shared" si="3"/>
        <v>0</v>
      </c>
      <c r="I19" s="244">
        <f t="shared" si="4"/>
        <v>1</v>
      </c>
      <c r="J19" s="242">
        <v>0</v>
      </c>
      <c r="K19" s="242">
        <v>0</v>
      </c>
      <c r="L19" s="242">
        <v>0</v>
      </c>
      <c r="M19" s="242">
        <v>0</v>
      </c>
      <c r="N19" s="242">
        <v>0</v>
      </c>
      <c r="O19" s="242">
        <v>0</v>
      </c>
      <c r="P19" s="193"/>
      <c r="Q19" s="193"/>
    </row>
    <row r="20" spans="1:24" s="21" customFormat="1" ht="24.95" customHeight="1">
      <c r="A20" s="245" t="s">
        <v>36</v>
      </c>
      <c r="B20" s="241">
        <v>0</v>
      </c>
      <c r="C20" s="241">
        <v>0</v>
      </c>
      <c r="D20" s="246">
        <v>0</v>
      </c>
      <c r="E20" s="241">
        <v>0</v>
      </c>
      <c r="F20" s="246">
        <v>0</v>
      </c>
      <c r="G20" s="241">
        <v>0</v>
      </c>
      <c r="H20" s="247">
        <v>0</v>
      </c>
      <c r="I20" s="244">
        <v>0</v>
      </c>
      <c r="J20" s="249">
        <v>0</v>
      </c>
      <c r="K20" s="249">
        <v>0</v>
      </c>
      <c r="L20" s="249">
        <v>0</v>
      </c>
      <c r="M20" s="249">
        <v>0</v>
      </c>
      <c r="N20" s="249">
        <v>0</v>
      </c>
      <c r="O20" s="249">
        <v>0</v>
      </c>
      <c r="P20" s="193"/>
      <c r="Q20" s="193"/>
    </row>
    <row r="21" spans="1:24" s="21" customFormat="1" ht="24.95" customHeight="1">
      <c r="A21" s="245" t="s">
        <v>37</v>
      </c>
      <c r="B21" s="239">
        <v>1</v>
      </c>
      <c r="C21" s="239">
        <v>1</v>
      </c>
      <c r="D21" s="246">
        <f t="shared" si="1"/>
        <v>1</v>
      </c>
      <c r="E21" s="239">
        <v>1</v>
      </c>
      <c r="F21" s="246">
        <f t="shared" si="2"/>
        <v>1</v>
      </c>
      <c r="G21" s="243">
        <v>1</v>
      </c>
      <c r="H21" s="247">
        <v>0</v>
      </c>
      <c r="I21" s="244">
        <f t="shared" si="4"/>
        <v>1</v>
      </c>
      <c r="J21" s="251">
        <v>4</v>
      </c>
      <c r="K21" s="251">
        <v>88</v>
      </c>
      <c r="L21" s="249">
        <v>0</v>
      </c>
      <c r="M21" s="249">
        <v>0</v>
      </c>
      <c r="N21" s="249">
        <v>0</v>
      </c>
      <c r="O21" s="249">
        <v>0</v>
      </c>
      <c r="P21" s="193"/>
      <c r="Q21" s="193"/>
    </row>
    <row r="22" spans="1:24" s="21" customFormat="1" ht="24.95" customHeight="1">
      <c r="A22" s="238" t="s">
        <v>38</v>
      </c>
      <c r="B22" s="241">
        <v>0</v>
      </c>
      <c r="C22" s="241">
        <v>0</v>
      </c>
      <c r="D22" s="240">
        <v>0</v>
      </c>
      <c r="E22" s="241">
        <v>0</v>
      </c>
      <c r="F22" s="240">
        <v>0</v>
      </c>
      <c r="G22" s="241">
        <v>0</v>
      </c>
      <c r="H22" s="241">
        <v>0</v>
      </c>
      <c r="I22" s="244">
        <v>0</v>
      </c>
      <c r="J22" s="242">
        <v>0</v>
      </c>
      <c r="K22" s="242">
        <v>0</v>
      </c>
      <c r="L22" s="242">
        <v>0</v>
      </c>
      <c r="M22" s="242">
        <v>0</v>
      </c>
      <c r="N22" s="242">
        <v>0</v>
      </c>
      <c r="O22" s="242">
        <v>0</v>
      </c>
      <c r="P22" s="193"/>
      <c r="Q22" s="193"/>
    </row>
    <row r="23" spans="1:24" s="21" customFormat="1" ht="24.95" customHeight="1">
      <c r="A23" s="238" t="s">
        <v>39</v>
      </c>
      <c r="B23" s="241">
        <v>0</v>
      </c>
      <c r="C23" s="241">
        <v>0</v>
      </c>
      <c r="D23" s="240">
        <v>0</v>
      </c>
      <c r="E23" s="241">
        <v>0</v>
      </c>
      <c r="F23" s="240">
        <v>0</v>
      </c>
      <c r="G23" s="241">
        <v>0</v>
      </c>
      <c r="H23" s="241">
        <v>0</v>
      </c>
      <c r="I23" s="244">
        <v>0</v>
      </c>
      <c r="J23" s="242">
        <v>0</v>
      </c>
      <c r="K23" s="242">
        <v>0</v>
      </c>
      <c r="L23" s="242">
        <v>0</v>
      </c>
      <c r="M23" s="242">
        <v>0</v>
      </c>
      <c r="N23" s="242">
        <v>0</v>
      </c>
      <c r="O23" s="242">
        <v>0</v>
      </c>
      <c r="P23" s="193"/>
      <c r="Q23" s="193"/>
    </row>
    <row r="24" spans="1:24" s="21" customFormat="1" ht="24.95" customHeight="1">
      <c r="A24" s="245" t="s">
        <v>40</v>
      </c>
      <c r="B24" s="239">
        <v>2</v>
      </c>
      <c r="C24" s="239">
        <v>2</v>
      </c>
      <c r="D24" s="246">
        <f t="shared" si="1"/>
        <v>1</v>
      </c>
      <c r="E24" s="239">
        <v>2</v>
      </c>
      <c r="F24" s="246">
        <f t="shared" si="2"/>
        <v>1</v>
      </c>
      <c r="G24" s="241">
        <v>0</v>
      </c>
      <c r="H24" s="247">
        <v>2</v>
      </c>
      <c r="I24" s="244">
        <f t="shared" si="4"/>
        <v>0</v>
      </c>
      <c r="J24" s="242">
        <v>0</v>
      </c>
      <c r="K24" s="242">
        <v>0</v>
      </c>
      <c r="L24" s="242">
        <v>0</v>
      </c>
      <c r="M24" s="242">
        <v>0</v>
      </c>
      <c r="N24" s="242">
        <v>0</v>
      </c>
      <c r="O24" s="242">
        <v>0</v>
      </c>
      <c r="P24" s="193"/>
      <c r="Q24" s="193"/>
    </row>
    <row r="25" spans="1:24" s="21" customFormat="1" ht="24.95" customHeight="1">
      <c r="A25" s="238" t="s">
        <v>41</v>
      </c>
      <c r="B25" s="239">
        <v>3</v>
      </c>
      <c r="C25" s="239">
        <v>3</v>
      </c>
      <c r="D25" s="240">
        <f t="shared" si="1"/>
        <v>1</v>
      </c>
      <c r="E25" s="239">
        <v>3</v>
      </c>
      <c r="F25" s="240">
        <f t="shared" si="2"/>
        <v>1</v>
      </c>
      <c r="G25" s="243">
        <v>3</v>
      </c>
      <c r="H25" s="241">
        <v>0</v>
      </c>
      <c r="I25" s="244">
        <f t="shared" si="4"/>
        <v>1</v>
      </c>
      <c r="J25" s="242">
        <v>0</v>
      </c>
      <c r="K25" s="242">
        <v>0</v>
      </c>
      <c r="L25" s="242">
        <v>0</v>
      </c>
      <c r="M25" s="242">
        <v>0</v>
      </c>
      <c r="N25" s="242">
        <v>0</v>
      </c>
      <c r="O25" s="242">
        <v>0</v>
      </c>
      <c r="P25" s="193"/>
      <c r="Q25" s="193"/>
    </row>
    <row r="26" spans="1:24" s="21" customFormat="1" ht="24.95" customHeight="1">
      <c r="A26" s="238" t="s">
        <v>42</v>
      </c>
      <c r="B26" s="241">
        <v>0</v>
      </c>
      <c r="C26" s="241">
        <v>0</v>
      </c>
      <c r="D26" s="240">
        <v>0</v>
      </c>
      <c r="E26" s="241">
        <v>0</v>
      </c>
      <c r="F26" s="240">
        <v>0</v>
      </c>
      <c r="G26" s="241">
        <v>0</v>
      </c>
      <c r="H26" s="241">
        <v>0</v>
      </c>
      <c r="I26" s="244">
        <v>0</v>
      </c>
      <c r="J26" s="242">
        <v>0</v>
      </c>
      <c r="K26" s="242">
        <v>0</v>
      </c>
      <c r="L26" s="242">
        <v>0</v>
      </c>
      <c r="M26" s="242">
        <v>0</v>
      </c>
      <c r="N26" s="242">
        <v>0</v>
      </c>
      <c r="O26" s="242">
        <v>0</v>
      </c>
      <c r="P26" s="193"/>
      <c r="Q26" s="193"/>
    </row>
    <row r="27" spans="1:24" s="21" customFormat="1" ht="24.95" customHeight="1">
      <c r="A27" s="238" t="s">
        <v>43</v>
      </c>
      <c r="B27" s="241">
        <v>0</v>
      </c>
      <c r="C27" s="241">
        <v>0</v>
      </c>
      <c r="D27" s="240">
        <v>0</v>
      </c>
      <c r="E27" s="241">
        <v>0</v>
      </c>
      <c r="F27" s="240">
        <v>0</v>
      </c>
      <c r="G27" s="241">
        <v>0</v>
      </c>
      <c r="H27" s="241">
        <v>0</v>
      </c>
      <c r="I27" s="244">
        <v>0</v>
      </c>
      <c r="J27" s="242">
        <v>0</v>
      </c>
      <c r="K27" s="242">
        <v>0</v>
      </c>
      <c r="L27" s="242">
        <v>0</v>
      </c>
      <c r="M27" s="242">
        <v>0</v>
      </c>
      <c r="N27" s="242">
        <v>0</v>
      </c>
      <c r="O27" s="242">
        <v>0</v>
      </c>
      <c r="P27" s="193"/>
      <c r="Q27" s="193"/>
    </row>
    <row r="28" spans="1:24" s="21" customFormat="1" ht="24.95" customHeight="1">
      <c r="A28" s="238" t="s">
        <v>44</v>
      </c>
      <c r="B28" s="252">
        <f>SUM(B5:B27)</f>
        <v>59</v>
      </c>
      <c r="C28" s="252">
        <f>SUM(C5:C27)</f>
        <v>58</v>
      </c>
      <c r="D28" s="253">
        <f>C28/B28</f>
        <v>0.98305084745762716</v>
      </c>
      <c r="E28" s="252">
        <f>SUM(E5:E27)</f>
        <v>53</v>
      </c>
      <c r="F28" s="253">
        <f>E28/B28</f>
        <v>0.89830508474576276</v>
      </c>
      <c r="G28" s="252">
        <f>SUM(G5:G27)</f>
        <v>50</v>
      </c>
      <c r="H28" s="252">
        <f>SUM(H5:H27)</f>
        <v>3</v>
      </c>
      <c r="I28" s="244">
        <f t="shared" si="4"/>
        <v>0.94339622641509435</v>
      </c>
      <c r="J28" s="254">
        <f t="shared" ref="J28:O28" si="5">SUM(J5:J27)</f>
        <v>4</v>
      </c>
      <c r="K28" s="254">
        <f t="shared" si="5"/>
        <v>88</v>
      </c>
      <c r="L28" s="242">
        <f t="shared" si="5"/>
        <v>0</v>
      </c>
      <c r="M28" s="242">
        <f t="shared" si="5"/>
        <v>0</v>
      </c>
      <c r="N28" s="242">
        <f t="shared" si="5"/>
        <v>0</v>
      </c>
      <c r="O28" s="242">
        <f t="shared" si="5"/>
        <v>0</v>
      </c>
      <c r="P28" s="193"/>
      <c r="Q28" s="193"/>
    </row>
    <row r="29" spans="1:24" s="21" customFormat="1" ht="18.75" customHeight="1">
      <c r="A29" s="255"/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193"/>
      <c r="P29" s="193"/>
      <c r="Q29" s="193"/>
    </row>
    <row r="30" spans="1:24" s="21" customFormat="1" ht="19.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24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24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24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4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1:24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2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1:24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1:24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1:24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4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1:24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1:2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24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1:24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1:24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spans="1:24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spans="1:24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spans="1:24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spans="1:24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1:24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4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24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24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24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1:24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spans="1:24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spans="1:24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spans="1:24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spans="1:24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spans="1:24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spans="1:24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spans="1:24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spans="1:24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spans="1:24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1:24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spans="1:24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spans="1:24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spans="1:24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1:24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spans="1:24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spans="1:24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</row>
    <row r="82" spans="1:24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</row>
    <row r="83" spans="1:2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1:24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1:24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spans="1:24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spans="1:24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spans="1:24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spans="1:24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</row>
    <row r="90" spans="1:24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1:24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1:24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</row>
    <row r="93" spans="1:24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</row>
    <row r="94" spans="1:24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</row>
    <row r="95" spans="1:24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</row>
    <row r="96" spans="1:24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</row>
    <row r="97" spans="1:24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</row>
    <row r="98" spans="1:24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</row>
    <row r="99" spans="1:24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</row>
    <row r="100" spans="1:24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</row>
    <row r="101" spans="1:24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</row>
    <row r="102" spans="1:24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</row>
    <row r="103" spans="1:24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</row>
    <row r="104" spans="1:24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</row>
    <row r="105" spans="1:24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</row>
    <row r="106" spans="1:24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</row>
    <row r="107" spans="1:24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</row>
    <row r="108" spans="1:24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</row>
    <row r="109" spans="1:24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</row>
    <row r="110" spans="1:24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</row>
    <row r="111" spans="1:24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</row>
    <row r="112" spans="1:24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</row>
    <row r="113" spans="1:24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</row>
    <row r="114" spans="1:24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</row>
    <row r="115" spans="1:24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</row>
    <row r="116" spans="1:24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</row>
    <row r="117" spans="1:24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</row>
    <row r="118" spans="1:24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</row>
    <row r="119" spans="1:24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</row>
    <row r="120" spans="1:24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</row>
    <row r="121" spans="1:24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</row>
    <row r="122" spans="1:24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</row>
    <row r="123" spans="1:24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</row>
    <row r="124" spans="1:24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1:24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</row>
    <row r="126" spans="1:24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</row>
    <row r="127" spans="1:24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</row>
    <row r="128" spans="1:24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</row>
    <row r="129" spans="1:24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</row>
    <row r="130" spans="1:24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</row>
    <row r="131" spans="1:24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</row>
    <row r="132" spans="1:24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</row>
    <row r="133" spans="1:24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</row>
    <row r="134" spans="1:24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</row>
    <row r="135" spans="1:24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</row>
    <row r="136" spans="1:24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</row>
    <row r="137" spans="1:24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</row>
    <row r="138" spans="1:24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</row>
    <row r="139" spans="1:24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</row>
    <row r="140" spans="1:24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</row>
    <row r="141" spans="1:24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</row>
    <row r="142" spans="1:24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</row>
    <row r="143" spans="1:24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</row>
    <row r="144" spans="1:24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</row>
    <row r="145" spans="1:24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</row>
    <row r="146" spans="1:24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</row>
    <row r="147" spans="1:24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</row>
    <row r="148" spans="1:24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</row>
    <row r="149" spans="1:24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</row>
    <row r="150" spans="1:24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</row>
    <row r="151" spans="1:24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</row>
    <row r="152" spans="1:24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</row>
    <row r="153" spans="1:24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</row>
    <row r="154" spans="1:24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</row>
    <row r="155" spans="1:24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</row>
    <row r="156" spans="1:24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</row>
    <row r="157" spans="1:24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</row>
    <row r="158" spans="1:24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</row>
    <row r="159" spans="1:24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</row>
    <row r="160" spans="1:24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</row>
    <row r="161" spans="1:24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</row>
    <row r="162" spans="1:24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</row>
    <row r="163" spans="1:24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</row>
    <row r="164" spans="1:24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</row>
    <row r="165" spans="1:24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</row>
    <row r="166" spans="1:24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</row>
    <row r="167" spans="1:24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</row>
    <row r="168" spans="1:24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</row>
    <row r="169" spans="1:24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</row>
    <row r="170" spans="1:24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</row>
    <row r="171" spans="1:24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</row>
    <row r="172" spans="1:24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</row>
    <row r="173" spans="1:24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</row>
    <row r="174" spans="1:24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</row>
    <row r="175" spans="1:24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</row>
    <row r="176" spans="1:24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</row>
    <row r="177" spans="1:24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</row>
    <row r="178" spans="1:24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</row>
    <row r="179" spans="1:24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</row>
    <row r="180" spans="1:24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</row>
    <row r="181" spans="1:24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</row>
    <row r="182" spans="1:24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</row>
    <row r="183" spans="1:24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</row>
    <row r="184" spans="1:24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</row>
    <row r="185" spans="1:24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</row>
    <row r="186" spans="1:24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</row>
    <row r="187" spans="1:24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</row>
    <row r="188" spans="1:24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</row>
    <row r="189" spans="1:24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</row>
    <row r="190" spans="1:24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</row>
    <row r="191" spans="1:24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</row>
    <row r="192" spans="1:24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</row>
    <row r="193" spans="1:24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</row>
    <row r="194" spans="1:24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</row>
    <row r="195" spans="1:24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</row>
    <row r="196" spans="1:24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</row>
    <row r="197" spans="1:24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</row>
    <row r="198" spans="1:24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</row>
    <row r="199" spans="1:24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</row>
    <row r="200" spans="1:24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</row>
    <row r="201" spans="1:24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</row>
    <row r="202" spans="1:24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</row>
    <row r="203" spans="1:24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</row>
    <row r="204" spans="1:24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</row>
    <row r="205" spans="1:24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</row>
    <row r="206" spans="1:24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</row>
    <row r="207" spans="1:24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</row>
    <row r="208" spans="1:24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</row>
    <row r="209" spans="1:24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</row>
    <row r="210" spans="1:24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</row>
    <row r="211" spans="1:24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</row>
    <row r="212" spans="1:24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</row>
    <row r="213" spans="1:24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</row>
    <row r="214" spans="1:24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</row>
    <row r="215" spans="1:24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</row>
    <row r="216" spans="1:24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</row>
    <row r="217" spans="1:24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</row>
    <row r="218" spans="1:24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</row>
    <row r="219" spans="1:24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</row>
    <row r="220" spans="1:24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</row>
    <row r="221" spans="1:24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</row>
    <row r="222" spans="1:24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</row>
    <row r="223" spans="1:24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</row>
    <row r="224" spans="1:24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</row>
    <row r="225" spans="1:24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</row>
    <row r="226" spans="1:24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</row>
    <row r="227" spans="1:24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</row>
    <row r="228" spans="1:24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</row>
    <row r="229" spans="1:24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</row>
    <row r="230" spans="1:24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</row>
    <row r="231" spans="1:24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</row>
    <row r="232" spans="1:24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</row>
    <row r="233" spans="1:24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</row>
    <row r="234" spans="1:24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</row>
    <row r="235" spans="1:24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</row>
    <row r="236" spans="1:24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</row>
    <row r="237" spans="1:24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</row>
    <row r="238" spans="1:24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</row>
    <row r="239" spans="1:24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</row>
    <row r="240" spans="1:24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</row>
    <row r="241" spans="1:24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</row>
    <row r="242" spans="1:24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</row>
    <row r="243" spans="1:24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</row>
    <row r="244" spans="1:24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</row>
    <row r="245" spans="1:24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</row>
    <row r="246" spans="1:24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</row>
    <row r="247" spans="1:24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</row>
    <row r="248" spans="1:24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</row>
    <row r="249" spans="1:24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</row>
    <row r="250" spans="1:24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</row>
    <row r="251" spans="1:24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</row>
    <row r="252" spans="1:24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</row>
    <row r="253" spans="1:24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</row>
    <row r="254" spans="1:24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</row>
    <row r="255" spans="1:24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</row>
    <row r="256" spans="1:24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</row>
    <row r="257" spans="1:24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</row>
    <row r="258" spans="1:24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</row>
    <row r="259" spans="1:24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</row>
    <row r="260" spans="1:24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</row>
    <row r="261" spans="1:24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</row>
    <row r="262" spans="1:24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</row>
    <row r="263" spans="1:24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</row>
    <row r="264" spans="1:24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</row>
    <row r="265" spans="1:24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</row>
    <row r="266" spans="1:24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</row>
    <row r="267" spans="1:24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</row>
    <row r="268" spans="1:24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</row>
    <row r="269" spans="1:24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</row>
    <row r="270" spans="1:24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</row>
    <row r="271" spans="1:24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</row>
    <row r="272" spans="1:24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</row>
    <row r="273" spans="1:24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</row>
    <row r="274" spans="1:24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</row>
    <row r="275" spans="1:24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</row>
    <row r="276" spans="1:24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</row>
    <row r="277" spans="1:24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</row>
    <row r="278" spans="1:24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</row>
    <row r="279" spans="1:24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</row>
    <row r="280" spans="1:24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</row>
    <row r="281" spans="1:24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</row>
    <row r="282" spans="1:24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</row>
    <row r="283" spans="1:24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</row>
    <row r="284" spans="1:24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</row>
    <row r="285" spans="1:24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</row>
    <row r="286" spans="1:24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</row>
    <row r="287" spans="1:24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</row>
    <row r="288" spans="1:24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</row>
    <row r="289" spans="1:24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</row>
    <row r="290" spans="1:24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</row>
    <row r="291" spans="1:24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</row>
    <row r="292" spans="1:24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</row>
    <row r="293" spans="1:24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</row>
    <row r="294" spans="1:24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</row>
    <row r="295" spans="1:24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</row>
    <row r="296" spans="1:24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</row>
    <row r="297" spans="1:24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</row>
    <row r="298" spans="1:24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</row>
    <row r="299" spans="1:24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</row>
    <row r="300" spans="1:24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</row>
    <row r="301" spans="1:24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</row>
    <row r="302" spans="1:24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</row>
    <row r="303" spans="1:24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</row>
    <row r="304" spans="1:24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</row>
    <row r="305" spans="1:24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</row>
    <row r="306" spans="1:24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</row>
    <row r="307" spans="1:24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</row>
    <row r="308" spans="1:24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</row>
    <row r="309" spans="1:24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</row>
    <row r="310" spans="1:24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</row>
    <row r="311" spans="1:24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</row>
    <row r="312" spans="1:24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</row>
    <row r="313" spans="1:24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</row>
    <row r="314" spans="1:24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</row>
    <row r="315" spans="1:24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</row>
    <row r="316" spans="1:24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</row>
    <row r="317" spans="1:24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</row>
    <row r="318" spans="1:24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</row>
    <row r="319" spans="1:24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</row>
    <row r="320" spans="1:24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</row>
    <row r="321" spans="1:24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</row>
    <row r="322" spans="1:24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</row>
    <row r="323" spans="1:24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</row>
    <row r="324" spans="1:24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</row>
    <row r="325" spans="1:24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</row>
    <row r="326" spans="1:24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</row>
    <row r="327" spans="1:24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</row>
    <row r="328" spans="1:24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</row>
    <row r="329" spans="1:24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</row>
    <row r="330" spans="1:24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</row>
    <row r="331" spans="1:24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</row>
    <row r="332" spans="1:24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</row>
    <row r="333" spans="1:24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</row>
    <row r="334" spans="1:24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</row>
    <row r="335" spans="1:24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</row>
    <row r="336" spans="1:24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</row>
    <row r="337" spans="1:24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</row>
    <row r="338" spans="1:24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</row>
    <row r="339" spans="1:24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</row>
    <row r="340" spans="1:24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</row>
    <row r="341" spans="1:24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</row>
    <row r="342" spans="1:24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</row>
    <row r="343" spans="1:24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</row>
    <row r="344" spans="1:24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</row>
    <row r="345" spans="1:24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</row>
    <row r="346" spans="1:24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</row>
    <row r="347" spans="1:24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</row>
    <row r="348" spans="1:24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</row>
    <row r="349" spans="1:24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</row>
    <row r="350" spans="1:24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</row>
    <row r="351" spans="1:24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</row>
    <row r="352" spans="1:24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</row>
    <row r="353" spans="1:24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</row>
    <row r="354" spans="1:24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</row>
    <row r="355" spans="1:24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</row>
    <row r="356" spans="1:24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</row>
    <row r="357" spans="1:24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</row>
    <row r="358" spans="1:24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</row>
    <row r="359" spans="1:24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</row>
    <row r="360" spans="1:24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</row>
    <row r="361" spans="1:24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</row>
    <row r="362" spans="1:24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</row>
    <row r="363" spans="1:24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</row>
    <row r="364" spans="1:24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</row>
    <row r="365" spans="1:24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</row>
    <row r="366" spans="1:24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</row>
    <row r="367" spans="1:24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</row>
    <row r="368" spans="1:24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</row>
    <row r="369" spans="1:24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</row>
    <row r="370" spans="1:24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</row>
    <row r="371" spans="1:24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</row>
    <row r="372" spans="1:24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</row>
    <row r="373" spans="1:24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</row>
    <row r="374" spans="1:24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</row>
    <row r="375" spans="1:24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</row>
    <row r="376" spans="1:24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</row>
    <row r="377" spans="1:24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</row>
    <row r="378" spans="1:24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</row>
    <row r="379" spans="1:24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</row>
    <row r="380" spans="1:24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</row>
    <row r="381" spans="1:24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</row>
    <row r="382" spans="1:24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</row>
    <row r="383" spans="1:24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</row>
    <row r="384" spans="1:24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</row>
    <row r="385" spans="1:24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</row>
    <row r="386" spans="1:24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</row>
    <row r="387" spans="1:24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</row>
    <row r="388" spans="1:24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</row>
    <row r="389" spans="1:24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</row>
    <row r="390" spans="1:24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</row>
    <row r="391" spans="1:24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</row>
    <row r="392" spans="1:24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</row>
    <row r="393" spans="1:24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</row>
    <row r="394" spans="1:24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</row>
    <row r="395" spans="1:24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</row>
    <row r="396" spans="1:24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</row>
    <row r="397" spans="1:24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</row>
    <row r="398" spans="1:24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</row>
    <row r="399" spans="1:24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</row>
    <row r="400" spans="1:24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</row>
    <row r="401" spans="1:24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</row>
    <row r="402" spans="1:24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</row>
    <row r="403" spans="1:24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</row>
    <row r="404" spans="1:24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</row>
    <row r="405" spans="1:24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</row>
    <row r="406" spans="1:24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</row>
    <row r="407" spans="1:24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</row>
    <row r="408" spans="1:24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</row>
    <row r="409" spans="1:24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</row>
    <row r="410" spans="1:24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</row>
    <row r="411" spans="1:24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</row>
    <row r="412" spans="1:24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</row>
    <row r="413" spans="1:24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</row>
    <row r="414" spans="1:24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</row>
    <row r="415" spans="1:24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</row>
    <row r="416" spans="1:24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</row>
    <row r="417" spans="1:24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</row>
    <row r="418" spans="1:24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</row>
    <row r="419" spans="1:24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</row>
  </sheetData>
  <mergeCells count="21">
    <mergeCell ref="A1:O1"/>
    <mergeCell ref="H3:H4"/>
    <mergeCell ref="C3:C4"/>
    <mergeCell ref="F3:F4"/>
    <mergeCell ref="I3:I4"/>
    <mergeCell ref="A30:N30"/>
    <mergeCell ref="A29:N29"/>
    <mergeCell ref="G3:G4"/>
    <mergeCell ref="B3:B4"/>
    <mergeCell ref="M3:N3"/>
    <mergeCell ref="E2:I2"/>
    <mergeCell ref="E3:E4"/>
    <mergeCell ref="L2:N2"/>
    <mergeCell ref="B2:D2"/>
    <mergeCell ref="L3:L4"/>
    <mergeCell ref="D3:D4"/>
    <mergeCell ref="O3:O4"/>
    <mergeCell ref="A2:A4"/>
    <mergeCell ref="J2:K2"/>
    <mergeCell ref="K3:K4"/>
    <mergeCell ref="J3:J4"/>
  </mergeCells>
  <phoneticPr fontId="2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10</vt:i4>
      </vt:variant>
    </vt:vector>
  </HeadingPairs>
  <TitlesOfParts>
    <vt:vector size="21" baseType="lpstr">
      <vt:lpstr>管理情形表</vt:lpstr>
      <vt:lpstr>1學校</vt:lpstr>
      <vt:lpstr>2教育</vt:lpstr>
      <vt:lpstr>3公園</vt:lpstr>
      <vt:lpstr>4宗教</vt:lpstr>
      <vt:lpstr>5文化</vt:lpstr>
      <vt:lpstr>6專營</vt:lpstr>
      <vt:lpstr>7水庫</vt:lpstr>
      <vt:lpstr>8觀光</vt:lpstr>
      <vt:lpstr>9餐飲</vt:lpstr>
      <vt:lpstr>10社福</vt:lpstr>
      <vt:lpstr>'10社福'!Print_Area</vt:lpstr>
      <vt:lpstr>'1學校'!Print_Area</vt:lpstr>
      <vt:lpstr>'2教育'!Print_Area</vt:lpstr>
      <vt:lpstr>'3公園'!Print_Area</vt:lpstr>
      <vt:lpstr>'4宗教'!Print_Area</vt:lpstr>
      <vt:lpstr>'5文化'!Print_Area</vt:lpstr>
      <vt:lpstr>'6專營'!Print_Area</vt:lpstr>
      <vt:lpstr>'7水庫'!Print_Area</vt:lpstr>
      <vt:lpstr>'8觀光'!Print_Area</vt:lpstr>
      <vt:lpstr>'9餐飲'!Print_Area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蔡忠城</dc:creator>
  <cp:lastModifiedBy>張壬翔</cp:lastModifiedBy>
  <cp:lastPrinted>2025-08-21T00:39:08Z</cp:lastPrinted>
  <dcterms:created xsi:type="dcterms:W3CDTF">1997-01-14T01:50:29Z</dcterms:created>
  <dcterms:modified xsi:type="dcterms:W3CDTF">2025-08-21T00:39:19Z</dcterms:modified>
</cp:coreProperties>
</file>