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2身心障礙兒少就學情形\"/>
    </mc:Choice>
  </mc:AlternateContent>
  <xr:revisionPtr revIDLastSave="0" documentId="13_ncr:1_{BF57ACFD-826D-4407-AEB2-93CDC23E70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07" i="1" l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06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C10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77" i="1"/>
  <c r="B71" i="1"/>
  <c r="C71" i="1"/>
  <c r="D71" i="1"/>
  <c r="N54" i="1"/>
  <c r="O54" i="1"/>
  <c r="P54" i="1"/>
  <c r="B54" i="1"/>
  <c r="C54" i="1"/>
  <c r="D54" i="1"/>
  <c r="B35" i="1"/>
  <c r="C35" i="1"/>
  <c r="D35" i="1"/>
  <c r="N18" i="1" l="1"/>
  <c r="O18" i="1"/>
  <c r="P18" i="1"/>
  <c r="B18" i="1"/>
  <c r="C18" i="1"/>
  <c r="D18" i="1"/>
  <c r="B17" i="1"/>
  <c r="C99" i="1"/>
  <c r="D99" i="1"/>
  <c r="E99" i="1"/>
  <c r="F99" i="1"/>
  <c r="G99" i="1"/>
  <c r="H99" i="1"/>
  <c r="I99" i="1"/>
  <c r="J99" i="1"/>
  <c r="B99" i="1"/>
  <c r="D70" i="1"/>
  <c r="C70" i="1"/>
  <c r="B70" i="1"/>
  <c r="P53" i="1"/>
  <c r="O53" i="1"/>
  <c r="N53" i="1"/>
  <c r="D53" i="1"/>
  <c r="C53" i="1"/>
  <c r="B53" i="1"/>
  <c r="D34" i="1"/>
  <c r="C34" i="1"/>
  <c r="B34" i="1"/>
  <c r="M99" i="1" l="1"/>
  <c r="L99" i="1"/>
  <c r="K99" i="1"/>
  <c r="N17" i="1"/>
  <c r="O17" i="1"/>
  <c r="P17" i="1"/>
  <c r="C17" i="1"/>
  <c r="D17" i="1"/>
</calcChain>
</file>

<file path=xl/sharedStrings.xml><?xml version="1.0" encoding="utf-8"?>
<sst xmlns="http://schemas.openxmlformats.org/spreadsheetml/2006/main" count="211" uniqueCount="79">
  <si>
    <r>
      <t>113</t>
    </r>
    <r>
      <rPr>
        <sz val="11"/>
        <rFont val="標楷體"/>
        <family val="4"/>
        <charset val="136"/>
      </rPr>
      <t>學年度</t>
    </r>
    <phoneticPr fontId="13" type="noConversion"/>
  </si>
  <si>
    <r>
      <rPr>
        <sz val="11"/>
        <rFont val="標楷體"/>
        <family val="4"/>
        <charset val="136"/>
      </rPr>
      <t>單位：人</t>
    </r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</si>
  <si>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</si>
  <si>
    <r>
      <rPr>
        <sz val="10"/>
        <rFont val="標楷體"/>
        <family val="4"/>
        <charset val="136"/>
      </rPr>
      <t>幼兒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稚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部</t>
    </r>
  </si>
  <si>
    <r>
      <rPr>
        <sz val="10"/>
        <rFont val="標楷體"/>
        <family val="4"/>
        <charset val="136"/>
      </rPr>
      <t>小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學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部</t>
    </r>
  </si>
  <si>
    <r>
      <rPr>
        <sz val="10"/>
        <rFont val="標楷體"/>
        <family val="4"/>
        <charset val="136"/>
      </rPr>
      <t>國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中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部</t>
    </r>
  </si>
  <si>
    <r>
      <rPr>
        <sz val="10"/>
        <rFont val="標楷體"/>
        <family val="4"/>
        <charset val="136"/>
      </rPr>
      <t>高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中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部</t>
    </r>
  </si>
  <si>
    <r>
      <rPr>
        <sz val="10"/>
        <rFont val="標楷體"/>
        <family val="4"/>
        <charset val="136"/>
      </rPr>
      <t>高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職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部</t>
    </r>
  </si>
  <si>
    <r>
      <rPr>
        <sz val="10"/>
        <rFont val="標楷體"/>
        <family val="4"/>
        <charset val="136"/>
      </rPr>
      <t>計</t>
    </r>
  </si>
  <si>
    <r>
      <rPr>
        <sz val="10"/>
        <rFont val="標楷體"/>
        <family val="4"/>
        <charset val="136"/>
      </rPr>
      <t>一年級</t>
    </r>
  </si>
  <si>
    <r>
      <rPr>
        <sz val="10"/>
        <rFont val="標楷體"/>
        <family val="4"/>
        <charset val="136"/>
      </rPr>
      <t>二年級</t>
    </r>
  </si>
  <si>
    <r>
      <rPr>
        <sz val="10"/>
        <rFont val="標楷體"/>
        <family val="4"/>
        <charset val="136"/>
      </rPr>
      <t>三年級</t>
    </r>
  </si>
  <si>
    <r>
      <rPr>
        <sz val="10"/>
        <rFont val="標楷體"/>
        <family val="4"/>
        <charset val="136"/>
      </rPr>
      <t>四年級</t>
    </r>
  </si>
  <si>
    <r>
      <rPr>
        <sz val="10"/>
        <rFont val="標楷體"/>
        <family val="4"/>
        <charset val="136"/>
      </rPr>
      <t>五年級</t>
    </r>
  </si>
  <si>
    <r>
      <rPr>
        <sz val="10"/>
        <rFont val="標楷體"/>
        <family val="4"/>
        <charset val="136"/>
      </rPr>
      <t>六年級</t>
    </r>
  </si>
  <si>
    <r>
      <rPr>
        <sz val="10"/>
        <rFont val="標楷體"/>
        <family val="4"/>
        <charset val="136"/>
      </rPr>
      <t>三年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級</t>
    </r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</si>
  <si>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                </t>
    </r>
    <r>
      <rPr>
        <sz val="10"/>
        <rFont val="標楷體"/>
        <family val="4"/>
        <charset val="136"/>
      </rPr>
      <t>計</t>
    </r>
  </si>
  <si>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</si>
  <si>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女</t>
    </r>
  </si>
  <si>
    <r>
      <rPr>
        <sz val="10"/>
        <rFont val="標楷體"/>
        <family val="4"/>
        <charset val="136"/>
      </rPr>
      <t>未滿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男</t>
    </r>
  </si>
  <si>
    <r>
      <t>6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7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男</t>
    </r>
  </si>
  <si>
    <r>
      <t>7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8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男</t>
    </r>
  </si>
  <si>
    <r>
      <t>8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男</t>
    </r>
  </si>
  <si>
    <r>
      <t>9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10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男</t>
    </r>
  </si>
  <si>
    <r>
      <t>10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11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</si>
  <si>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11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</si>
  <si>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12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13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</si>
  <si>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13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14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</si>
  <si>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14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</si>
  <si>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15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16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</si>
  <si>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16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17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</si>
  <si>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t>17</t>
    </r>
    <r>
      <rPr>
        <sz val="10"/>
        <rFont val="標楷體"/>
        <family val="4"/>
        <charset val="136"/>
      </rPr>
      <t>至未滿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</si>
  <si>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超過</t>
    </r>
    <r>
      <rPr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歲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男</t>
    </r>
  </si>
  <si>
    <r>
      <rPr>
        <b/>
        <sz val="12"/>
        <rFont val="標楷體"/>
        <family val="4"/>
        <charset val="136"/>
      </rPr>
      <t>身心障礙兒少就學情形以各教育階段性別分</t>
    </r>
  </si>
  <si>
    <r>
      <rPr>
        <sz val="12"/>
        <rFont val="標楷體"/>
        <family val="4"/>
        <charset val="136"/>
      </rPr>
      <t>資料資準日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每年度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日</t>
    </r>
    <phoneticPr fontId="13" type="noConversion"/>
  </si>
  <si>
    <r>
      <rPr>
        <sz val="12"/>
        <rFont val="標楷體"/>
        <family val="4"/>
        <charset val="136"/>
      </rPr>
      <t>單位：人</t>
    </r>
  </si>
  <si>
    <r>
      <rPr>
        <sz val="12"/>
        <rFont val="標楷體"/>
        <family val="4"/>
        <charset val="136"/>
      </rPr>
      <t>學年度</t>
    </r>
  </si>
  <si>
    <r>
      <rPr>
        <sz val="12"/>
        <rFont val="標楷體"/>
        <family val="4"/>
        <charset val="136"/>
      </rPr>
      <t>一般學校</t>
    </r>
  </si>
  <si>
    <r>
      <rPr>
        <sz val="12"/>
        <rFont val="標楷體"/>
        <family val="4"/>
        <charset val="136"/>
      </rPr>
      <t>特教學校</t>
    </r>
  </si>
  <si>
    <r>
      <rPr>
        <sz val="12"/>
        <rFont val="標楷體"/>
        <family val="4"/>
        <charset val="136"/>
      </rPr>
      <t>小計</t>
    </r>
  </si>
  <si>
    <r>
      <rPr>
        <sz val="12"/>
        <rFont val="標楷體"/>
        <family val="4"/>
        <charset val="136"/>
      </rPr>
      <t>國小</t>
    </r>
  </si>
  <si>
    <r>
      <rPr>
        <sz val="12"/>
        <rFont val="標楷體"/>
        <family val="4"/>
        <charset val="136"/>
      </rPr>
      <t>國中</t>
    </r>
  </si>
  <si>
    <r>
      <rPr>
        <sz val="12"/>
        <rFont val="標楷體"/>
        <family val="4"/>
        <charset val="136"/>
      </rPr>
      <t>高中職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</si>
  <si>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</si>
  <si>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</si>
  <si>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</si>
  <si>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在家教育</t>
    </r>
  </si>
  <si>
    <r>
      <rPr>
        <b/>
        <sz val="12"/>
        <rFont val="標楷體"/>
        <family val="4"/>
        <charset val="136"/>
      </rPr>
      <t>身心障礙兒少就學情形以各教育階段原住民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>非原住民分</t>
    </r>
  </si>
  <si>
    <r>
      <rPr>
        <sz val="12"/>
        <rFont val="標楷體"/>
        <family val="4"/>
        <charset val="136"/>
      </rPr>
      <t>一般</t>
    </r>
  </si>
  <si>
    <r>
      <rPr>
        <sz val="12"/>
        <rFont val="標楷體"/>
        <family val="4"/>
        <charset val="136"/>
      </rPr>
      <t>原住民</t>
    </r>
  </si>
  <si>
    <r>
      <t xml:space="preserve">113 </t>
    </r>
    <r>
      <rPr>
        <b/>
        <sz val="12"/>
        <rFont val="標楷體"/>
        <family val="4"/>
        <charset val="136"/>
      </rPr>
      <t>學年度身心障礙國小至高中職學生統計概況</t>
    </r>
    <phoneticPr fontId="13" type="noConversion"/>
  </si>
  <si>
    <r>
      <rPr>
        <sz val="12"/>
        <rFont val="標楷體"/>
        <family val="4"/>
        <charset val="136"/>
      </rPr>
      <t>縣市</t>
    </r>
  </si>
  <si>
    <r>
      <rPr>
        <sz val="12"/>
        <rFont val="標楷體"/>
        <family val="4"/>
        <charset val="136"/>
      </rPr>
      <t>一般學校合計</t>
    </r>
  </si>
  <si>
    <r>
      <rPr>
        <sz val="12"/>
        <rFont val="標楷體"/>
        <family val="4"/>
        <charset val="136"/>
      </rPr>
      <t>特教學校合計</t>
    </r>
  </si>
  <si>
    <r>
      <rPr>
        <sz val="12"/>
        <rFont val="標楷體"/>
        <family val="4"/>
        <charset val="136"/>
      </rPr>
      <t>學生總數</t>
    </r>
  </si>
  <si>
    <r>
      <rPr>
        <sz val="12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</si>
  <si>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臺北市</t>
    </r>
  </si>
  <si>
    <r>
      <rPr>
        <sz val="12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</si>
  <si>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臺中市</t>
    </r>
  </si>
  <si>
    <r>
      <rPr>
        <sz val="12"/>
        <rFont val="標楷體"/>
        <family val="4"/>
        <charset val="136"/>
      </rPr>
      <t>臺南市</t>
    </r>
  </si>
  <si>
    <r>
      <rPr>
        <sz val="12"/>
        <rFont val="標楷體"/>
        <family val="4"/>
        <charset val="136"/>
      </rPr>
      <t>高雄市</t>
    </r>
  </si>
  <si>
    <r>
      <rPr>
        <sz val="12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</si>
  <si>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</si>
  <si>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苗栗縣</t>
    </r>
  </si>
  <si>
    <r>
      <rPr>
        <sz val="12"/>
        <rFont val="標楷體"/>
        <family val="4"/>
        <charset val="136"/>
      </rPr>
      <t>彰化縣</t>
    </r>
  </si>
  <si>
    <r>
      <rPr>
        <sz val="12"/>
        <rFont val="標楷體"/>
        <family val="4"/>
        <charset val="136"/>
      </rPr>
      <t>南投縣</t>
    </r>
  </si>
  <si>
    <r>
      <rPr>
        <sz val="12"/>
        <rFont val="標楷體"/>
        <family val="4"/>
        <charset val="136"/>
      </rPr>
      <t>雲林縣</t>
    </r>
  </si>
  <si>
    <r>
      <rPr>
        <sz val="12"/>
        <rFont val="標楷體"/>
        <family val="4"/>
        <charset val="136"/>
      </rPr>
      <t>嘉義縣</t>
    </r>
  </si>
  <si>
    <r>
      <rPr>
        <sz val="12"/>
        <rFont val="標楷體"/>
        <family val="4"/>
        <charset val="136"/>
      </rPr>
      <t>屏東縣</t>
    </r>
  </si>
  <si>
    <r>
      <rPr>
        <sz val="12"/>
        <rFont val="標楷體"/>
        <family val="4"/>
        <charset val="136"/>
      </rPr>
      <t>臺東縣</t>
    </r>
  </si>
  <si>
    <r>
      <rPr>
        <sz val="12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</si>
  <si>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澎湖縣</t>
    </r>
  </si>
  <si>
    <r>
      <rPr>
        <sz val="12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</si>
  <si>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新竹市</t>
    </r>
  </si>
  <si>
    <r>
      <rPr>
        <sz val="12"/>
        <rFont val="標楷體"/>
        <family val="4"/>
        <charset val="136"/>
      </rPr>
      <t>嘉義市</t>
    </r>
  </si>
  <si>
    <r>
      <rPr>
        <sz val="12"/>
        <rFont val="標楷體"/>
        <family val="4"/>
        <charset val="136"/>
      </rPr>
      <t>金門縣</t>
    </r>
  </si>
  <si>
    <r>
      <rPr>
        <sz val="12"/>
        <rFont val="標楷體"/>
        <family val="4"/>
        <charset val="136"/>
      </rPr>
      <t>連江縣</t>
    </r>
  </si>
  <si>
    <r>
      <rPr>
        <sz val="12"/>
        <rFont val="標楷體"/>
        <family val="4"/>
        <charset val="136"/>
      </rPr>
      <t>總計</t>
    </r>
  </si>
  <si>
    <r>
      <rPr>
        <b/>
        <sz val="12"/>
        <rFont val="標楷體"/>
        <family val="4"/>
        <charset val="136"/>
      </rPr>
      <t>特教學校學生數</t>
    </r>
    <r>
      <rPr>
        <b/>
        <sz val="12"/>
        <rFont val="Times New Roman"/>
        <family val="1"/>
      </rPr>
      <t>-</t>
    </r>
    <r>
      <rPr>
        <b/>
        <sz val="12"/>
        <rFont val="標楷體"/>
        <family val="4"/>
        <charset val="136"/>
      </rPr>
      <t>按性別與年齡別分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</si>
</sst>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"/>
    <numFmt numFmtId="177" formatCode="#,##0&quot; &quot;;[Red]&quot;(&quot;#,##0&quot;)&quot;;&quot;-&quot;"/>
  </numFmts>
  <fonts count="22">
    <font>
      <sz val="12"/>
      <color rgb="FF000000"/>
      <name val="PMingLiu"/>
      <family val="1"/>
    </font>
    <font>
      <sz val="12"/>
      <color rgb="FF000000"/>
      <name val="PMingLiu"/>
      <family val="1"/>
    </font>
    <font>
      <b/>
      <sz val="10"/>
      <color rgb="FF000000"/>
      <name val="PMingLiu"/>
      <family val="1"/>
    </font>
    <font>
      <sz val="10"/>
      <color rgb="FFFFFFFF"/>
      <name val="PMingLiu"/>
      <family val="1"/>
    </font>
    <font>
      <sz val="10"/>
      <color rgb="FFCC0000"/>
      <name val="PMingLiu"/>
      <family val="1"/>
    </font>
    <font>
      <b/>
      <sz val="10"/>
      <color rgb="FFFFFFFF"/>
      <name val="PMingLiu"/>
      <family val="1"/>
    </font>
    <font>
      <i/>
      <sz val="10"/>
      <color rgb="FF808080"/>
      <name val="PMingLiu"/>
      <family val="1"/>
    </font>
    <font>
      <sz val="10"/>
      <color rgb="FF006600"/>
      <name val="PMingLiu"/>
      <family val="1"/>
    </font>
    <font>
      <b/>
      <sz val="24"/>
      <color rgb="FF000000"/>
      <name val="PMingLiu"/>
      <family val="1"/>
    </font>
    <font>
      <sz val="18"/>
      <color rgb="FF000000"/>
      <name val="PMingLiu"/>
      <family val="1"/>
    </font>
    <font>
      <u/>
      <sz val="10"/>
      <color rgb="FF0000EE"/>
      <name val="PMingLiu"/>
      <family val="1"/>
    </font>
    <font>
      <sz val="10"/>
      <color rgb="FF996600"/>
      <name val="PMingLiu"/>
      <family val="1"/>
    </font>
    <font>
      <sz val="10"/>
      <color rgb="FF333333"/>
      <name val="PMingLiu"/>
      <family val="1"/>
    </font>
    <font>
      <sz val="9"/>
      <name val="細明體"/>
      <family val="3"/>
      <charset val="136"/>
    </font>
    <font>
      <sz val="12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6">
    <xf numFmtId="0" fontId="0" fillId="0" borderId="0" xfId="0"/>
    <xf numFmtId="177" fontId="14" fillId="0" borderId="2" xfId="0" applyNumberFormat="1" applyFont="1" applyFill="1" applyBorder="1" applyAlignment="1">
      <alignment horizontal="right" shrinkToFit="1"/>
    </xf>
    <xf numFmtId="177" fontId="14" fillId="0" borderId="12" xfId="0" applyNumberFormat="1" applyFont="1" applyFill="1" applyBorder="1" applyAlignment="1">
      <alignment horizontal="right" shrinkToFit="1"/>
    </xf>
    <xf numFmtId="177" fontId="14" fillId="0" borderId="2" xfId="0" applyNumberFormat="1" applyFont="1" applyFill="1" applyBorder="1" applyAlignment="1">
      <alignment horizontal="right" vertical="center" shrinkToFit="1"/>
    </xf>
    <xf numFmtId="177" fontId="14" fillId="0" borderId="14" xfId="0" applyNumberFormat="1" applyFont="1" applyFill="1" applyBorder="1" applyAlignment="1">
      <alignment horizontal="right" shrinkToFit="1"/>
    </xf>
    <xf numFmtId="177" fontId="14" fillId="0" borderId="15" xfId="0" applyNumberFormat="1" applyFont="1" applyFill="1" applyBorder="1" applyAlignment="1">
      <alignment horizontal="right" shrinkToFit="1"/>
    </xf>
    <xf numFmtId="177" fontId="14" fillId="0" borderId="19" xfId="0" applyNumberFormat="1" applyFont="1" applyFill="1" applyBorder="1" applyAlignment="1">
      <alignment horizontal="right" shrinkToFit="1"/>
    </xf>
    <xf numFmtId="177" fontId="14" fillId="0" borderId="17" xfId="0" applyNumberFormat="1" applyFont="1" applyFill="1" applyBorder="1" applyAlignment="1">
      <alignment horizontal="right" shrinkToFit="1"/>
    </xf>
    <xf numFmtId="177" fontId="14" fillId="0" borderId="18" xfId="0" applyNumberFormat="1" applyFont="1" applyFill="1" applyBorder="1" applyAlignment="1">
      <alignment horizontal="right" shrinkToFi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right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horizontal="right"/>
    </xf>
    <xf numFmtId="0" fontId="19" fillId="0" borderId="13" xfId="0" applyFont="1" applyFill="1" applyBorder="1" applyAlignment="1">
      <alignment horizontal="right"/>
    </xf>
    <xf numFmtId="0" fontId="19" fillId="0" borderId="16" xfId="0" applyFont="1" applyFill="1" applyBorder="1" applyAlignment="1">
      <alignment horizontal="right"/>
    </xf>
    <xf numFmtId="0" fontId="2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94"/>
  <sheetViews>
    <sheetView tabSelected="1" zoomScale="85" zoomScaleNormal="85" workbookViewId="0">
      <selection sqref="A1:Y1"/>
    </sheetView>
  </sheetViews>
  <sheetFormatPr defaultRowHeight="15" customHeight="1"/>
  <cols>
    <col min="1" max="1" width="14.375" style="24" customWidth="1"/>
    <col min="2" max="2" width="9" style="24" customWidth="1"/>
    <col min="3" max="3" width="8.625" style="24" customWidth="1"/>
    <col min="4" max="4" width="7.875" style="24" customWidth="1"/>
    <col min="5" max="5" width="8.5" style="24" customWidth="1"/>
    <col min="6" max="6" width="8" style="24" customWidth="1"/>
    <col min="7" max="7" width="8.75" style="24" customWidth="1"/>
    <col min="8" max="8" width="8.125" style="24" customWidth="1"/>
    <col min="9" max="9" width="9.125" style="24" customWidth="1"/>
    <col min="10" max="10" width="8.125" style="24" customWidth="1"/>
    <col min="11" max="11" width="9" style="24" customWidth="1"/>
    <col min="12" max="12" width="8.25" style="24" customWidth="1"/>
    <col min="13" max="13" width="9.5" style="24" customWidth="1"/>
    <col min="14" max="24" width="6.375" style="24" customWidth="1"/>
    <col min="25" max="25" width="7.75" style="24" customWidth="1"/>
    <col min="26" max="1024" width="10.625" style="24" customWidth="1"/>
    <col min="1025" max="1025" width="9" style="25" customWidth="1"/>
    <col min="1026" max="16384" width="9" style="25"/>
  </cols>
  <sheetData>
    <row r="1" spans="1:26" ht="16.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 t="s">
        <v>34</v>
      </c>
    </row>
    <row r="2" spans="1:26" ht="16.5" customHeight="1">
      <c r="A2" s="26"/>
      <c r="B2" s="26"/>
      <c r="C2" s="26"/>
      <c r="D2" s="26"/>
      <c r="E2" s="26"/>
      <c r="I2" s="26"/>
      <c r="J2" s="26"/>
      <c r="K2" s="26"/>
      <c r="L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 t="s">
        <v>35</v>
      </c>
    </row>
    <row r="3" spans="1:26" ht="16.5" customHeight="1">
      <c r="A3" s="27" t="s">
        <v>36</v>
      </c>
      <c r="B3" s="27" t="s">
        <v>37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38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6" ht="16.5" customHeight="1">
      <c r="A4" s="27"/>
      <c r="B4" s="28" t="s">
        <v>39</v>
      </c>
      <c r="C4" s="28"/>
      <c r="D4" s="28"/>
      <c r="E4" s="27" t="s">
        <v>40</v>
      </c>
      <c r="F4" s="27"/>
      <c r="G4" s="27"/>
      <c r="H4" s="28" t="s">
        <v>41</v>
      </c>
      <c r="I4" s="28"/>
      <c r="J4" s="28"/>
      <c r="K4" s="27" t="s">
        <v>42</v>
      </c>
      <c r="L4" s="27"/>
      <c r="M4" s="27"/>
      <c r="N4" s="27" t="s">
        <v>39</v>
      </c>
      <c r="O4" s="27"/>
      <c r="P4" s="27"/>
      <c r="Q4" s="27" t="s">
        <v>40</v>
      </c>
      <c r="R4" s="27"/>
      <c r="S4" s="27"/>
      <c r="T4" s="27" t="s">
        <v>41</v>
      </c>
      <c r="U4" s="27"/>
      <c r="V4" s="27"/>
      <c r="W4" s="27" t="s">
        <v>42</v>
      </c>
      <c r="X4" s="27"/>
      <c r="Y4" s="27"/>
    </row>
    <row r="5" spans="1:26" ht="16.5" customHeight="1">
      <c r="A5" s="27"/>
      <c r="B5" s="29" t="s">
        <v>43</v>
      </c>
      <c r="C5" s="29" t="s">
        <v>44</v>
      </c>
      <c r="D5" s="29" t="s">
        <v>45</v>
      </c>
      <c r="E5" s="29" t="s">
        <v>43</v>
      </c>
      <c r="F5" s="29" t="s">
        <v>44</v>
      </c>
      <c r="G5" s="30" t="s">
        <v>45</v>
      </c>
      <c r="H5" s="29" t="s">
        <v>43</v>
      </c>
      <c r="I5" s="29" t="s">
        <v>44</v>
      </c>
      <c r="J5" s="29" t="s">
        <v>45</v>
      </c>
      <c r="K5" s="30" t="s">
        <v>43</v>
      </c>
      <c r="L5" s="30" t="s">
        <v>44</v>
      </c>
      <c r="M5" s="30" t="s">
        <v>45</v>
      </c>
      <c r="N5" s="30" t="s">
        <v>43</v>
      </c>
      <c r="O5" s="30" t="s">
        <v>44</v>
      </c>
      <c r="P5" s="30" t="s">
        <v>45</v>
      </c>
      <c r="Q5" s="30" t="s">
        <v>43</v>
      </c>
      <c r="R5" s="30" t="s">
        <v>44</v>
      </c>
      <c r="S5" s="30" t="s">
        <v>45</v>
      </c>
      <c r="T5" s="30" t="s">
        <v>43</v>
      </c>
      <c r="U5" s="30" t="s">
        <v>44</v>
      </c>
      <c r="V5" s="30" t="s">
        <v>45</v>
      </c>
      <c r="W5" s="30" t="s">
        <v>43</v>
      </c>
      <c r="X5" s="30" t="s">
        <v>44</v>
      </c>
      <c r="Y5" s="30" t="s">
        <v>45</v>
      </c>
    </row>
    <row r="6" spans="1:26" ht="16.5" customHeight="1">
      <c r="A6" s="31">
        <v>101</v>
      </c>
      <c r="B6" s="29">
        <v>85911</v>
      </c>
      <c r="C6" s="29">
        <v>57486</v>
      </c>
      <c r="D6" s="29">
        <v>28425</v>
      </c>
      <c r="E6" s="29">
        <v>41962</v>
      </c>
      <c r="F6" s="29">
        <v>28233</v>
      </c>
      <c r="G6" s="29">
        <v>13729</v>
      </c>
      <c r="H6" s="29">
        <v>25217</v>
      </c>
      <c r="I6" s="29">
        <v>16832</v>
      </c>
      <c r="J6" s="29">
        <v>8385</v>
      </c>
      <c r="K6" s="29">
        <v>18732</v>
      </c>
      <c r="L6" s="29">
        <v>12421</v>
      </c>
      <c r="M6" s="29">
        <v>6311</v>
      </c>
      <c r="N6" s="29">
        <v>6500</v>
      </c>
      <c r="O6" s="29">
        <v>3944</v>
      </c>
      <c r="P6" s="29">
        <v>2556</v>
      </c>
      <c r="Q6" s="30">
        <v>750</v>
      </c>
      <c r="R6" s="30">
        <v>462</v>
      </c>
      <c r="S6" s="30">
        <v>288</v>
      </c>
      <c r="T6" s="29">
        <v>1201</v>
      </c>
      <c r="U6" s="30">
        <v>733</v>
      </c>
      <c r="V6" s="30">
        <v>468</v>
      </c>
      <c r="W6" s="29">
        <v>4549</v>
      </c>
      <c r="X6" s="29">
        <v>2749</v>
      </c>
      <c r="Y6" s="29">
        <v>1800</v>
      </c>
    </row>
    <row r="7" spans="1:26" ht="16.5" customHeight="1">
      <c r="A7" s="31">
        <v>102</v>
      </c>
      <c r="B7" s="29">
        <v>87017</v>
      </c>
      <c r="C7" s="29">
        <v>58619</v>
      </c>
      <c r="D7" s="29">
        <v>28398</v>
      </c>
      <c r="E7" s="29">
        <v>41331</v>
      </c>
      <c r="F7" s="29">
        <v>28018</v>
      </c>
      <c r="G7" s="29">
        <v>13313</v>
      </c>
      <c r="H7" s="29">
        <v>26678</v>
      </c>
      <c r="I7" s="29">
        <v>17931</v>
      </c>
      <c r="J7" s="29">
        <v>8747</v>
      </c>
      <c r="K7" s="29">
        <v>19008</v>
      </c>
      <c r="L7" s="29">
        <v>12670</v>
      </c>
      <c r="M7" s="29">
        <v>6338</v>
      </c>
      <c r="N7" s="29">
        <v>6447</v>
      </c>
      <c r="O7" s="29">
        <v>4007</v>
      </c>
      <c r="P7" s="29">
        <v>2440</v>
      </c>
      <c r="Q7" s="30">
        <v>730</v>
      </c>
      <c r="R7" s="30">
        <v>463</v>
      </c>
      <c r="S7" s="30">
        <v>267</v>
      </c>
      <c r="T7" s="29">
        <v>1196</v>
      </c>
      <c r="U7" s="30">
        <v>720</v>
      </c>
      <c r="V7" s="30">
        <v>476</v>
      </c>
      <c r="W7" s="29">
        <v>4521</v>
      </c>
      <c r="X7" s="29">
        <v>2824</v>
      </c>
      <c r="Y7" s="29">
        <v>1697</v>
      </c>
    </row>
    <row r="8" spans="1:26" ht="16.5" customHeight="1">
      <c r="A8" s="31">
        <v>103</v>
      </c>
      <c r="B8" s="29">
        <v>87630</v>
      </c>
      <c r="C8" s="29">
        <v>59464</v>
      </c>
      <c r="D8" s="29">
        <v>28166</v>
      </c>
      <c r="E8" s="29">
        <v>41299</v>
      </c>
      <c r="F8" s="29">
        <v>28125</v>
      </c>
      <c r="G8" s="29">
        <v>13174</v>
      </c>
      <c r="H8" s="29">
        <v>27038</v>
      </c>
      <c r="I8" s="29">
        <v>18303</v>
      </c>
      <c r="J8" s="29">
        <v>8735</v>
      </c>
      <c r="K8" s="29">
        <v>19293</v>
      </c>
      <c r="L8" s="29">
        <v>13036</v>
      </c>
      <c r="M8" s="29">
        <v>6257</v>
      </c>
      <c r="N8" s="29">
        <v>6197</v>
      </c>
      <c r="O8" s="29">
        <v>3874</v>
      </c>
      <c r="P8" s="29">
        <v>2323</v>
      </c>
      <c r="Q8" s="30">
        <v>723</v>
      </c>
      <c r="R8" s="30">
        <v>460</v>
      </c>
      <c r="S8" s="30">
        <v>263</v>
      </c>
      <c r="T8" s="29">
        <v>1190</v>
      </c>
      <c r="U8" s="30">
        <v>743</v>
      </c>
      <c r="V8" s="30">
        <v>447</v>
      </c>
      <c r="W8" s="29">
        <v>4284</v>
      </c>
      <c r="X8" s="29">
        <v>2671</v>
      </c>
      <c r="Y8" s="29">
        <v>1613</v>
      </c>
    </row>
    <row r="9" spans="1:26" ht="16.5" customHeight="1">
      <c r="A9" s="31">
        <v>104</v>
      </c>
      <c r="B9" s="29">
        <v>86992</v>
      </c>
      <c r="C9" s="29">
        <v>59379</v>
      </c>
      <c r="D9" s="29">
        <v>27613</v>
      </c>
      <c r="E9" s="29">
        <v>40951</v>
      </c>
      <c r="F9" s="29">
        <v>28054</v>
      </c>
      <c r="G9" s="29">
        <v>12897</v>
      </c>
      <c r="H9" s="29">
        <v>26592</v>
      </c>
      <c r="I9" s="29">
        <v>18011</v>
      </c>
      <c r="J9" s="29">
        <v>8581</v>
      </c>
      <c r="K9" s="29">
        <v>19449</v>
      </c>
      <c r="L9" s="29">
        <v>13314</v>
      </c>
      <c r="M9" s="29">
        <v>6135</v>
      </c>
      <c r="N9" s="29">
        <v>5994</v>
      </c>
      <c r="O9" s="29">
        <v>3718</v>
      </c>
      <c r="P9" s="29">
        <v>2276</v>
      </c>
      <c r="Q9" s="30">
        <v>669</v>
      </c>
      <c r="R9" s="30">
        <v>432</v>
      </c>
      <c r="S9" s="30">
        <v>237</v>
      </c>
      <c r="T9" s="29">
        <v>1046</v>
      </c>
      <c r="U9" s="30">
        <v>656</v>
      </c>
      <c r="V9" s="30">
        <v>390</v>
      </c>
      <c r="W9" s="29">
        <v>4279</v>
      </c>
      <c r="X9" s="29">
        <v>2630</v>
      </c>
      <c r="Y9" s="29">
        <v>1649</v>
      </c>
    </row>
    <row r="10" spans="1:26" ht="16.5" customHeight="1">
      <c r="A10" s="31">
        <v>105</v>
      </c>
      <c r="B10" s="29">
        <v>86771</v>
      </c>
      <c r="C10" s="29">
        <v>59643</v>
      </c>
      <c r="D10" s="29">
        <v>27128</v>
      </c>
      <c r="E10" s="29">
        <v>40246</v>
      </c>
      <c r="F10" s="29">
        <v>27748</v>
      </c>
      <c r="G10" s="29">
        <v>12498</v>
      </c>
      <c r="H10" s="29">
        <v>25805</v>
      </c>
      <c r="I10" s="29">
        <v>17620</v>
      </c>
      <c r="J10" s="29">
        <v>8185</v>
      </c>
      <c r="K10" s="29">
        <v>20720</v>
      </c>
      <c r="L10" s="29">
        <v>14275</v>
      </c>
      <c r="M10" s="29">
        <v>6445</v>
      </c>
      <c r="N10" s="29">
        <v>5948</v>
      </c>
      <c r="O10" s="29">
        <v>3677</v>
      </c>
      <c r="P10" s="29">
        <v>2271</v>
      </c>
      <c r="Q10" s="30">
        <v>648</v>
      </c>
      <c r="R10" s="30">
        <v>421</v>
      </c>
      <c r="S10" s="30">
        <v>227</v>
      </c>
      <c r="T10" s="30">
        <v>967</v>
      </c>
      <c r="U10" s="30">
        <v>610</v>
      </c>
      <c r="V10" s="30">
        <v>357</v>
      </c>
      <c r="W10" s="29">
        <v>4333</v>
      </c>
      <c r="X10" s="29">
        <v>2646</v>
      </c>
      <c r="Y10" s="29">
        <v>1687</v>
      </c>
    </row>
    <row r="11" spans="1:26" ht="16.5" customHeight="1">
      <c r="A11" s="31">
        <v>106</v>
      </c>
      <c r="B11" s="29">
        <v>87444</v>
      </c>
      <c r="C11" s="29">
        <v>60258</v>
      </c>
      <c r="D11" s="29">
        <v>27186</v>
      </c>
      <c r="E11" s="29">
        <v>40142</v>
      </c>
      <c r="F11" s="29">
        <v>27803</v>
      </c>
      <c r="G11" s="29">
        <v>12339</v>
      </c>
      <c r="H11" s="29">
        <v>26306</v>
      </c>
      <c r="I11" s="29">
        <v>17987</v>
      </c>
      <c r="J11" s="29">
        <v>8319</v>
      </c>
      <c r="K11" s="29">
        <v>20996</v>
      </c>
      <c r="L11" s="29">
        <v>14468</v>
      </c>
      <c r="M11" s="29">
        <v>6528</v>
      </c>
      <c r="N11" s="29">
        <v>5698</v>
      </c>
      <c r="O11" s="29">
        <v>3501</v>
      </c>
      <c r="P11" s="29">
        <v>2197</v>
      </c>
      <c r="Q11" s="30">
        <v>599</v>
      </c>
      <c r="R11" s="30">
        <v>388</v>
      </c>
      <c r="S11" s="30">
        <v>211</v>
      </c>
      <c r="T11" s="30">
        <v>874</v>
      </c>
      <c r="U11" s="30">
        <v>531</v>
      </c>
      <c r="V11" s="30">
        <v>343</v>
      </c>
      <c r="W11" s="29">
        <v>4225</v>
      </c>
      <c r="X11" s="29">
        <v>2582</v>
      </c>
      <c r="Y11" s="29">
        <v>1643</v>
      </c>
    </row>
    <row r="12" spans="1:26" ht="16.5" customHeight="1">
      <c r="A12" s="32">
        <v>107</v>
      </c>
      <c r="B12" s="33">
        <v>88091</v>
      </c>
      <c r="C12" s="33">
        <v>60784</v>
      </c>
      <c r="D12" s="33">
        <v>27307</v>
      </c>
      <c r="E12" s="33">
        <v>41115</v>
      </c>
      <c r="F12" s="33">
        <v>28485</v>
      </c>
      <c r="G12" s="33">
        <v>12630</v>
      </c>
      <c r="H12" s="33">
        <v>25925</v>
      </c>
      <c r="I12" s="33">
        <v>17771</v>
      </c>
      <c r="J12" s="33">
        <v>8154</v>
      </c>
      <c r="K12" s="33">
        <v>21051</v>
      </c>
      <c r="L12" s="33">
        <v>14528</v>
      </c>
      <c r="M12" s="33">
        <v>6523</v>
      </c>
      <c r="N12" s="33">
        <v>5272</v>
      </c>
      <c r="O12" s="33">
        <v>3312</v>
      </c>
      <c r="P12" s="33">
        <v>1960</v>
      </c>
      <c r="Q12" s="34">
        <v>607</v>
      </c>
      <c r="R12" s="34">
        <v>392</v>
      </c>
      <c r="S12" s="34">
        <v>215</v>
      </c>
      <c r="T12" s="34">
        <v>823</v>
      </c>
      <c r="U12" s="34">
        <v>516</v>
      </c>
      <c r="V12" s="34">
        <v>307</v>
      </c>
      <c r="W12" s="33">
        <v>3842</v>
      </c>
      <c r="X12" s="33">
        <v>2404</v>
      </c>
      <c r="Y12" s="33">
        <v>1438</v>
      </c>
    </row>
    <row r="13" spans="1:26" ht="16.5" customHeight="1">
      <c r="A13" s="35">
        <v>108</v>
      </c>
      <c r="B13" s="36">
        <v>89874</v>
      </c>
      <c r="C13" s="36">
        <v>62155</v>
      </c>
      <c r="D13" s="36">
        <v>27719</v>
      </c>
      <c r="E13" s="36">
        <v>43038</v>
      </c>
      <c r="F13" s="36">
        <v>29889</v>
      </c>
      <c r="G13" s="36">
        <v>13149</v>
      </c>
      <c r="H13" s="36">
        <v>26223</v>
      </c>
      <c r="I13" s="36">
        <v>17940</v>
      </c>
      <c r="J13" s="36">
        <v>8283</v>
      </c>
      <c r="K13" s="36">
        <v>20613</v>
      </c>
      <c r="L13" s="36">
        <v>14326</v>
      </c>
      <c r="M13" s="36">
        <v>6287</v>
      </c>
      <c r="N13" s="36">
        <v>4795</v>
      </c>
      <c r="O13" s="36">
        <v>3030</v>
      </c>
      <c r="P13" s="36">
        <v>1765</v>
      </c>
      <c r="Q13" s="35">
        <v>607</v>
      </c>
      <c r="R13" s="35">
        <v>383</v>
      </c>
      <c r="S13" s="35">
        <v>224</v>
      </c>
      <c r="T13" s="35">
        <v>763</v>
      </c>
      <c r="U13" s="35">
        <v>502</v>
      </c>
      <c r="V13" s="35">
        <v>261</v>
      </c>
      <c r="W13" s="36">
        <v>3425</v>
      </c>
      <c r="X13" s="36">
        <v>2145</v>
      </c>
      <c r="Y13" s="36">
        <v>1280</v>
      </c>
    </row>
    <row r="14" spans="1:26" ht="16.5" customHeight="1">
      <c r="A14" s="35">
        <v>109</v>
      </c>
      <c r="B14" s="36">
        <v>92889</v>
      </c>
      <c r="C14" s="36">
        <v>64241</v>
      </c>
      <c r="D14" s="36">
        <v>28648</v>
      </c>
      <c r="E14" s="36">
        <v>45487</v>
      </c>
      <c r="F14" s="36">
        <v>31452</v>
      </c>
      <c r="G14" s="36">
        <v>14035</v>
      </c>
      <c r="H14" s="36">
        <v>26561</v>
      </c>
      <c r="I14" s="36">
        <v>18284</v>
      </c>
      <c r="J14" s="36">
        <v>8277</v>
      </c>
      <c r="K14" s="36">
        <v>20841</v>
      </c>
      <c r="L14" s="36">
        <v>14505</v>
      </c>
      <c r="M14" s="36">
        <v>6336</v>
      </c>
      <c r="N14" s="36">
        <v>4534</v>
      </c>
      <c r="O14" s="36">
        <v>2862</v>
      </c>
      <c r="P14" s="36">
        <v>1672</v>
      </c>
      <c r="Q14" s="35">
        <v>613</v>
      </c>
      <c r="R14" s="35">
        <v>391</v>
      </c>
      <c r="S14" s="35">
        <v>222</v>
      </c>
      <c r="T14" s="35">
        <v>740</v>
      </c>
      <c r="U14" s="35">
        <v>490</v>
      </c>
      <c r="V14" s="35">
        <v>250</v>
      </c>
      <c r="W14" s="36">
        <v>3181</v>
      </c>
      <c r="X14" s="36">
        <v>1981</v>
      </c>
      <c r="Y14" s="36">
        <v>1200</v>
      </c>
    </row>
    <row r="15" spans="1:26" ht="16.5" customHeight="1">
      <c r="A15" s="35">
        <v>110</v>
      </c>
      <c r="B15" s="36">
        <v>96353</v>
      </c>
      <c r="C15" s="36">
        <v>66621</v>
      </c>
      <c r="D15" s="36">
        <v>29732</v>
      </c>
      <c r="E15" s="36">
        <v>48707</v>
      </c>
      <c r="F15" s="36">
        <v>33628</v>
      </c>
      <c r="G15" s="36">
        <v>15079</v>
      </c>
      <c r="H15" s="36">
        <v>26840</v>
      </c>
      <c r="I15" s="36">
        <v>18541</v>
      </c>
      <c r="J15" s="36">
        <v>8299</v>
      </c>
      <c r="K15" s="36">
        <v>20806</v>
      </c>
      <c r="L15" s="36">
        <v>14452</v>
      </c>
      <c r="M15" s="36">
        <v>6354</v>
      </c>
      <c r="N15" s="36">
        <v>4362</v>
      </c>
      <c r="O15" s="36">
        <v>2756</v>
      </c>
      <c r="P15" s="36">
        <v>1606</v>
      </c>
      <c r="Q15" s="35">
        <v>636</v>
      </c>
      <c r="R15" s="35">
        <v>409</v>
      </c>
      <c r="S15" s="35">
        <v>227</v>
      </c>
      <c r="T15" s="35">
        <v>738</v>
      </c>
      <c r="U15" s="35">
        <v>481</v>
      </c>
      <c r="V15" s="35">
        <v>257</v>
      </c>
      <c r="W15" s="36">
        <v>2988</v>
      </c>
      <c r="X15" s="36">
        <v>1866</v>
      </c>
      <c r="Y15" s="36">
        <v>1122</v>
      </c>
    </row>
    <row r="16" spans="1:26" ht="16.5" customHeight="1">
      <c r="A16" s="35">
        <v>111</v>
      </c>
      <c r="B16" s="36">
        <v>99709</v>
      </c>
      <c r="C16" s="36">
        <v>69065</v>
      </c>
      <c r="D16" s="36">
        <v>30644</v>
      </c>
      <c r="E16" s="36">
        <v>52257</v>
      </c>
      <c r="F16" s="36">
        <v>36132</v>
      </c>
      <c r="G16" s="36">
        <v>16125</v>
      </c>
      <c r="H16" s="36">
        <v>26574</v>
      </c>
      <c r="I16" s="36">
        <v>18403</v>
      </c>
      <c r="J16" s="36">
        <v>8171</v>
      </c>
      <c r="K16" s="36">
        <v>20878</v>
      </c>
      <c r="L16" s="36">
        <v>14530</v>
      </c>
      <c r="M16" s="36">
        <v>6348</v>
      </c>
      <c r="N16" s="36">
        <v>4258</v>
      </c>
      <c r="O16" s="36">
        <v>2704</v>
      </c>
      <c r="P16" s="36">
        <v>1554</v>
      </c>
      <c r="Q16" s="35">
        <v>698</v>
      </c>
      <c r="R16" s="35">
        <v>443</v>
      </c>
      <c r="S16" s="35">
        <v>255</v>
      </c>
      <c r="T16" s="35">
        <v>710</v>
      </c>
      <c r="U16" s="35">
        <v>457</v>
      </c>
      <c r="V16" s="35">
        <v>253</v>
      </c>
      <c r="W16" s="36">
        <v>2850</v>
      </c>
      <c r="X16" s="36">
        <v>1804</v>
      </c>
      <c r="Y16" s="36">
        <v>1046</v>
      </c>
    </row>
    <row r="17" spans="1:25" ht="16.5" customHeight="1">
      <c r="A17" s="35">
        <v>112</v>
      </c>
      <c r="B17" s="36">
        <f t="shared" ref="B17:D18" si="0">SUM(E17,H17,K17)</f>
        <v>103574</v>
      </c>
      <c r="C17" s="36">
        <f t="shared" si="0"/>
        <v>71741</v>
      </c>
      <c r="D17" s="36">
        <f t="shared" si="0"/>
        <v>31833</v>
      </c>
      <c r="E17" s="36">
        <v>55518</v>
      </c>
      <c r="F17" s="36">
        <v>38358</v>
      </c>
      <c r="G17" s="36">
        <v>17160</v>
      </c>
      <c r="H17" s="36">
        <v>26914</v>
      </c>
      <c r="I17" s="36">
        <v>18600</v>
      </c>
      <c r="J17" s="36">
        <v>8314</v>
      </c>
      <c r="K17" s="36">
        <v>21142</v>
      </c>
      <c r="L17" s="36">
        <v>14783</v>
      </c>
      <c r="M17" s="36">
        <v>6359</v>
      </c>
      <c r="N17" s="36">
        <f t="shared" ref="N17:P18" si="1">SUM(Q17,T17,W17)</f>
        <v>4130</v>
      </c>
      <c r="O17" s="36">
        <f t="shared" si="1"/>
        <v>2654</v>
      </c>
      <c r="P17" s="36">
        <f t="shared" si="1"/>
        <v>1476</v>
      </c>
      <c r="Q17" s="35">
        <v>756</v>
      </c>
      <c r="R17" s="35">
        <v>460</v>
      </c>
      <c r="S17" s="35">
        <v>296</v>
      </c>
      <c r="T17" s="35">
        <v>682</v>
      </c>
      <c r="U17" s="35">
        <v>450</v>
      </c>
      <c r="V17" s="35">
        <v>232</v>
      </c>
      <c r="W17" s="36">
        <v>2692</v>
      </c>
      <c r="X17" s="36">
        <v>1744</v>
      </c>
      <c r="Y17" s="36">
        <v>948</v>
      </c>
    </row>
    <row r="18" spans="1:25" ht="16.5" customHeight="1">
      <c r="A18" s="35">
        <v>113</v>
      </c>
      <c r="B18" s="36">
        <f t="shared" si="0"/>
        <v>107299</v>
      </c>
      <c r="C18" s="36">
        <f t="shared" si="0"/>
        <v>74460</v>
      </c>
      <c r="D18" s="36">
        <f t="shared" si="0"/>
        <v>32839</v>
      </c>
      <c r="E18" s="36">
        <v>57347</v>
      </c>
      <c r="F18" s="36">
        <v>39801</v>
      </c>
      <c r="G18" s="36">
        <v>17546</v>
      </c>
      <c r="H18" s="36">
        <v>28606</v>
      </c>
      <c r="I18" s="36">
        <v>19655</v>
      </c>
      <c r="J18" s="36">
        <v>8951</v>
      </c>
      <c r="K18" s="36">
        <v>21346</v>
      </c>
      <c r="L18" s="36">
        <v>15004</v>
      </c>
      <c r="M18" s="36">
        <v>6342</v>
      </c>
      <c r="N18" s="36">
        <f t="shared" si="1"/>
        <v>4086</v>
      </c>
      <c r="O18" s="36">
        <f t="shared" si="1"/>
        <v>2604</v>
      </c>
      <c r="P18" s="36">
        <f t="shared" si="1"/>
        <v>1482</v>
      </c>
      <c r="Q18" s="35">
        <v>766</v>
      </c>
      <c r="R18" s="35">
        <v>466</v>
      </c>
      <c r="S18" s="35">
        <v>300</v>
      </c>
      <c r="T18" s="35">
        <v>691</v>
      </c>
      <c r="U18" s="35">
        <v>450</v>
      </c>
      <c r="V18" s="35">
        <v>241</v>
      </c>
      <c r="W18" s="36">
        <v>2629</v>
      </c>
      <c r="X18" s="36">
        <v>1688</v>
      </c>
      <c r="Y18" s="36">
        <v>941</v>
      </c>
    </row>
    <row r="19" spans="1:25" ht="50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5" customHeight="1">
      <c r="A20" s="27" t="s">
        <v>36</v>
      </c>
      <c r="B20" s="27" t="s">
        <v>46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.5" customHeight="1">
      <c r="A21" s="27"/>
      <c r="B21" s="27" t="s">
        <v>39</v>
      </c>
      <c r="C21" s="27"/>
      <c r="D21" s="27"/>
      <c r="E21" s="27" t="s">
        <v>40</v>
      </c>
      <c r="F21" s="27"/>
      <c r="G21" s="27"/>
      <c r="H21" s="27" t="s">
        <v>41</v>
      </c>
      <c r="I21" s="27"/>
      <c r="J21" s="27"/>
      <c r="K21" s="27" t="s">
        <v>42</v>
      </c>
      <c r="L21" s="27"/>
      <c r="M21" s="27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5" customHeight="1">
      <c r="A22" s="31"/>
      <c r="B22" s="30" t="s">
        <v>43</v>
      </c>
      <c r="C22" s="30" t="s">
        <v>44</v>
      </c>
      <c r="D22" s="30" t="s">
        <v>45</v>
      </c>
      <c r="E22" s="30" t="s">
        <v>43</v>
      </c>
      <c r="F22" s="30" t="s">
        <v>44</v>
      </c>
      <c r="G22" s="30" t="s">
        <v>45</v>
      </c>
      <c r="H22" s="30" t="s">
        <v>43</v>
      </c>
      <c r="I22" s="30" t="s">
        <v>44</v>
      </c>
      <c r="J22" s="30" t="s">
        <v>45</v>
      </c>
      <c r="K22" s="30" t="s">
        <v>43</v>
      </c>
      <c r="L22" s="30" t="s">
        <v>44</v>
      </c>
      <c r="M22" s="30" t="s">
        <v>45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5" customHeight="1">
      <c r="A23" s="31">
        <v>101</v>
      </c>
      <c r="B23" s="29">
        <v>1105</v>
      </c>
      <c r="C23" s="29">
        <v>600</v>
      </c>
      <c r="D23" s="29">
        <v>505</v>
      </c>
      <c r="E23" s="29">
        <v>654</v>
      </c>
      <c r="F23" s="29">
        <v>352</v>
      </c>
      <c r="G23" s="29">
        <v>302</v>
      </c>
      <c r="H23" s="29">
        <v>451</v>
      </c>
      <c r="I23" s="29">
        <v>248</v>
      </c>
      <c r="J23" s="29">
        <v>203</v>
      </c>
      <c r="K23" s="29">
        <v>0</v>
      </c>
      <c r="L23" s="29">
        <v>0</v>
      </c>
      <c r="M23" s="29">
        <v>0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.5" customHeight="1">
      <c r="A24" s="31">
        <v>102</v>
      </c>
      <c r="B24" s="29">
        <v>992</v>
      </c>
      <c r="C24" s="29">
        <v>526</v>
      </c>
      <c r="D24" s="29">
        <v>466</v>
      </c>
      <c r="E24" s="29">
        <v>577</v>
      </c>
      <c r="F24" s="29">
        <v>311</v>
      </c>
      <c r="G24" s="29">
        <v>266</v>
      </c>
      <c r="H24" s="29">
        <v>415</v>
      </c>
      <c r="I24" s="29">
        <v>215</v>
      </c>
      <c r="J24" s="29">
        <v>200</v>
      </c>
      <c r="K24" s="29">
        <v>0</v>
      </c>
      <c r="L24" s="29">
        <v>0</v>
      </c>
      <c r="M24" s="29">
        <v>0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.5" customHeight="1">
      <c r="A25" s="31">
        <v>103</v>
      </c>
      <c r="B25" s="29">
        <v>946</v>
      </c>
      <c r="C25" s="29">
        <v>504</v>
      </c>
      <c r="D25" s="29">
        <v>442</v>
      </c>
      <c r="E25" s="29">
        <v>534</v>
      </c>
      <c r="F25" s="29">
        <v>283</v>
      </c>
      <c r="G25" s="29">
        <v>251</v>
      </c>
      <c r="H25" s="29">
        <v>412</v>
      </c>
      <c r="I25" s="29">
        <v>221</v>
      </c>
      <c r="J25" s="29">
        <v>191</v>
      </c>
      <c r="K25" s="29">
        <v>0</v>
      </c>
      <c r="L25" s="29">
        <v>0</v>
      </c>
      <c r="M25" s="29">
        <v>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.5" customHeight="1">
      <c r="A26" s="31">
        <v>104</v>
      </c>
      <c r="B26" s="29">
        <v>813</v>
      </c>
      <c r="C26" s="29">
        <v>451</v>
      </c>
      <c r="D26" s="29">
        <v>362</v>
      </c>
      <c r="E26" s="29">
        <v>461</v>
      </c>
      <c r="F26" s="29">
        <v>259</v>
      </c>
      <c r="G26" s="29">
        <v>202</v>
      </c>
      <c r="H26" s="29">
        <v>352</v>
      </c>
      <c r="I26" s="29">
        <v>192</v>
      </c>
      <c r="J26" s="29">
        <v>160</v>
      </c>
      <c r="K26" s="29">
        <v>0</v>
      </c>
      <c r="L26" s="29">
        <v>0</v>
      </c>
      <c r="M26" s="29">
        <v>0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.5" customHeight="1">
      <c r="A27" s="31">
        <v>105</v>
      </c>
      <c r="B27" s="29">
        <v>863</v>
      </c>
      <c r="C27" s="29">
        <v>467</v>
      </c>
      <c r="D27" s="29">
        <v>396</v>
      </c>
      <c r="E27" s="29">
        <v>440</v>
      </c>
      <c r="F27" s="29">
        <v>239</v>
      </c>
      <c r="G27" s="29">
        <v>201</v>
      </c>
      <c r="H27" s="29">
        <v>292</v>
      </c>
      <c r="I27" s="29">
        <v>159</v>
      </c>
      <c r="J27" s="29">
        <v>133</v>
      </c>
      <c r="K27" s="29">
        <v>131</v>
      </c>
      <c r="L27" s="29">
        <v>69</v>
      </c>
      <c r="M27" s="29">
        <v>62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.5" customHeight="1">
      <c r="A28" s="31">
        <v>106</v>
      </c>
      <c r="B28" s="29">
        <v>868</v>
      </c>
      <c r="C28" s="29">
        <v>467</v>
      </c>
      <c r="D28" s="29">
        <v>401</v>
      </c>
      <c r="E28" s="29">
        <v>423</v>
      </c>
      <c r="F28" s="29">
        <v>226</v>
      </c>
      <c r="G28" s="29">
        <v>197</v>
      </c>
      <c r="H28" s="29">
        <v>303</v>
      </c>
      <c r="I28" s="29">
        <v>170</v>
      </c>
      <c r="J28" s="29">
        <v>133</v>
      </c>
      <c r="K28" s="29">
        <v>142</v>
      </c>
      <c r="L28" s="29">
        <v>71</v>
      </c>
      <c r="M28" s="29">
        <v>71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5" customHeight="1">
      <c r="A29" s="32">
        <v>107</v>
      </c>
      <c r="B29" s="33">
        <v>779</v>
      </c>
      <c r="C29" s="33">
        <v>419</v>
      </c>
      <c r="D29" s="33">
        <v>360</v>
      </c>
      <c r="E29" s="33">
        <v>386</v>
      </c>
      <c r="F29" s="33">
        <v>209</v>
      </c>
      <c r="G29" s="33">
        <v>177</v>
      </c>
      <c r="H29" s="33">
        <v>263</v>
      </c>
      <c r="I29" s="33">
        <v>142</v>
      </c>
      <c r="J29" s="33">
        <v>121</v>
      </c>
      <c r="K29" s="33">
        <v>130</v>
      </c>
      <c r="L29" s="33">
        <v>68</v>
      </c>
      <c r="M29" s="33">
        <v>62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16.5" customHeight="1">
      <c r="A30" s="35">
        <v>108</v>
      </c>
      <c r="B30" s="36">
        <v>690</v>
      </c>
      <c r="C30" s="36">
        <v>389</v>
      </c>
      <c r="D30" s="36">
        <v>301</v>
      </c>
      <c r="E30" s="36">
        <v>371</v>
      </c>
      <c r="F30" s="36">
        <v>218</v>
      </c>
      <c r="G30" s="36">
        <v>153</v>
      </c>
      <c r="H30" s="36">
        <v>257</v>
      </c>
      <c r="I30" s="36">
        <v>140</v>
      </c>
      <c r="J30" s="36">
        <v>117</v>
      </c>
      <c r="K30" s="36">
        <v>62</v>
      </c>
      <c r="L30" s="36">
        <v>31</v>
      </c>
      <c r="M30" s="36">
        <v>31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16.5" customHeight="1">
      <c r="A31" s="35">
        <v>109</v>
      </c>
      <c r="B31" s="36">
        <v>642</v>
      </c>
      <c r="C31" s="36">
        <v>351</v>
      </c>
      <c r="D31" s="36">
        <v>291</v>
      </c>
      <c r="E31" s="36">
        <v>372</v>
      </c>
      <c r="F31" s="36">
        <v>208</v>
      </c>
      <c r="G31" s="36">
        <v>164</v>
      </c>
      <c r="H31" s="36">
        <v>225</v>
      </c>
      <c r="I31" s="36">
        <v>118</v>
      </c>
      <c r="J31" s="36">
        <v>107</v>
      </c>
      <c r="K31" s="36">
        <v>45</v>
      </c>
      <c r="L31" s="36">
        <v>25</v>
      </c>
      <c r="M31" s="36">
        <v>20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ht="16.5" customHeight="1">
      <c r="A32" s="35">
        <v>110</v>
      </c>
      <c r="B32" s="36">
        <v>603</v>
      </c>
      <c r="C32" s="36">
        <v>318</v>
      </c>
      <c r="D32" s="36">
        <v>285</v>
      </c>
      <c r="E32" s="36">
        <v>364</v>
      </c>
      <c r="F32" s="36">
        <v>190</v>
      </c>
      <c r="G32" s="36">
        <v>174</v>
      </c>
      <c r="H32" s="36">
        <v>206</v>
      </c>
      <c r="I32" s="36">
        <v>111</v>
      </c>
      <c r="J32" s="36">
        <v>95</v>
      </c>
      <c r="K32" s="36">
        <v>33</v>
      </c>
      <c r="L32" s="36">
        <v>17</v>
      </c>
      <c r="M32" s="36">
        <v>16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6.5" customHeight="1">
      <c r="A33" s="35">
        <v>111</v>
      </c>
      <c r="B33" s="36">
        <v>610</v>
      </c>
      <c r="C33" s="36">
        <v>329</v>
      </c>
      <c r="D33" s="36">
        <v>281</v>
      </c>
      <c r="E33" s="36">
        <v>378</v>
      </c>
      <c r="F33" s="36">
        <v>192</v>
      </c>
      <c r="G33" s="36">
        <v>186</v>
      </c>
      <c r="H33" s="36">
        <v>189</v>
      </c>
      <c r="I33" s="36">
        <v>117</v>
      </c>
      <c r="J33" s="36">
        <v>72</v>
      </c>
      <c r="K33" s="36">
        <v>43</v>
      </c>
      <c r="L33" s="36">
        <v>20</v>
      </c>
      <c r="M33" s="36">
        <v>23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6.5" customHeight="1">
      <c r="A34" s="35">
        <v>112</v>
      </c>
      <c r="B34" s="36">
        <f t="shared" ref="B34:D35" si="2">SUM(E34,H34,K34)</f>
        <v>587</v>
      </c>
      <c r="C34" s="36">
        <f t="shared" si="2"/>
        <v>323</v>
      </c>
      <c r="D34" s="36">
        <f t="shared" si="2"/>
        <v>264</v>
      </c>
      <c r="E34" s="36">
        <v>360</v>
      </c>
      <c r="F34" s="36">
        <v>187</v>
      </c>
      <c r="G34" s="36">
        <v>173</v>
      </c>
      <c r="H34" s="36">
        <v>191</v>
      </c>
      <c r="I34" s="36">
        <v>116</v>
      </c>
      <c r="J34" s="36">
        <v>75</v>
      </c>
      <c r="K34" s="36">
        <v>36</v>
      </c>
      <c r="L34" s="36">
        <v>20</v>
      </c>
      <c r="M34" s="36">
        <v>16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6.5" customHeight="1">
      <c r="A35" s="35">
        <v>113</v>
      </c>
      <c r="B35" s="36">
        <f t="shared" si="2"/>
        <v>589</v>
      </c>
      <c r="C35" s="36">
        <f t="shared" si="2"/>
        <v>318</v>
      </c>
      <c r="D35" s="36">
        <f t="shared" si="2"/>
        <v>271</v>
      </c>
      <c r="E35" s="36">
        <v>355</v>
      </c>
      <c r="F35" s="36">
        <v>188</v>
      </c>
      <c r="G35" s="36">
        <v>167</v>
      </c>
      <c r="H35" s="36">
        <v>201</v>
      </c>
      <c r="I35" s="36">
        <v>109</v>
      </c>
      <c r="J35" s="36">
        <v>92</v>
      </c>
      <c r="K35" s="36">
        <v>33</v>
      </c>
      <c r="L35" s="36">
        <v>21</v>
      </c>
      <c r="M35" s="36">
        <v>12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37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ht="16.5" customHeight="1">
      <c r="A37" s="23" t="s">
        <v>47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6.5" customHeight="1">
      <c r="A38" s="26"/>
      <c r="B38" s="26"/>
      <c r="C38" s="26"/>
      <c r="D38" s="26"/>
      <c r="E38" s="26"/>
      <c r="I38" s="26"/>
      <c r="J38" s="26"/>
      <c r="K38" s="26"/>
      <c r="L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 t="s">
        <v>35</v>
      </c>
    </row>
    <row r="39" spans="1:25" ht="16.5" customHeight="1">
      <c r="A39" s="27" t="s">
        <v>36</v>
      </c>
      <c r="B39" s="27" t="s">
        <v>37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 t="s">
        <v>38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6.5" customHeight="1">
      <c r="A40" s="27"/>
      <c r="B40" s="28" t="s">
        <v>39</v>
      </c>
      <c r="C40" s="28"/>
      <c r="D40" s="28"/>
      <c r="E40" s="27" t="s">
        <v>40</v>
      </c>
      <c r="F40" s="27"/>
      <c r="G40" s="27"/>
      <c r="H40" s="27" t="s">
        <v>41</v>
      </c>
      <c r="I40" s="27"/>
      <c r="J40" s="27"/>
      <c r="K40" s="28" t="s">
        <v>42</v>
      </c>
      <c r="L40" s="28"/>
      <c r="M40" s="28"/>
      <c r="N40" s="27" t="s">
        <v>39</v>
      </c>
      <c r="O40" s="27"/>
      <c r="P40" s="27"/>
      <c r="Q40" s="27" t="s">
        <v>40</v>
      </c>
      <c r="R40" s="27"/>
      <c r="S40" s="27"/>
      <c r="T40" s="27" t="s">
        <v>41</v>
      </c>
      <c r="U40" s="27"/>
      <c r="V40" s="27"/>
      <c r="W40" s="27" t="s">
        <v>42</v>
      </c>
      <c r="X40" s="27"/>
      <c r="Y40" s="27"/>
    </row>
    <row r="41" spans="1:25" ht="16.5" customHeight="1">
      <c r="A41" s="27"/>
      <c r="B41" s="29" t="s">
        <v>43</v>
      </c>
      <c r="C41" s="29" t="s">
        <v>48</v>
      </c>
      <c r="D41" s="29" t="s">
        <v>49</v>
      </c>
      <c r="E41" s="30" t="s">
        <v>43</v>
      </c>
      <c r="F41" s="30" t="s">
        <v>48</v>
      </c>
      <c r="G41" s="30" t="s">
        <v>49</v>
      </c>
      <c r="H41" s="29" t="s">
        <v>43</v>
      </c>
      <c r="I41" s="30" t="s">
        <v>48</v>
      </c>
      <c r="J41" s="30" t="s">
        <v>49</v>
      </c>
      <c r="K41" s="29" t="s">
        <v>43</v>
      </c>
      <c r="L41" s="29" t="s">
        <v>48</v>
      </c>
      <c r="M41" s="29" t="s">
        <v>49</v>
      </c>
      <c r="N41" s="30" t="s">
        <v>43</v>
      </c>
      <c r="O41" s="30" t="s">
        <v>48</v>
      </c>
      <c r="P41" s="30" t="s">
        <v>49</v>
      </c>
      <c r="Q41" s="30" t="s">
        <v>43</v>
      </c>
      <c r="R41" s="30" t="s">
        <v>48</v>
      </c>
      <c r="S41" s="30" t="s">
        <v>49</v>
      </c>
      <c r="T41" s="30" t="s">
        <v>43</v>
      </c>
      <c r="U41" s="30" t="s">
        <v>48</v>
      </c>
      <c r="V41" s="30" t="s">
        <v>49</v>
      </c>
      <c r="W41" s="30" t="s">
        <v>43</v>
      </c>
      <c r="X41" s="30" t="s">
        <v>48</v>
      </c>
      <c r="Y41" s="30" t="s">
        <v>49</v>
      </c>
    </row>
    <row r="42" spans="1:25" ht="16.5" customHeight="1">
      <c r="A42" s="31">
        <v>101</v>
      </c>
      <c r="B42" s="29">
        <v>85911</v>
      </c>
      <c r="C42" s="29">
        <v>82600</v>
      </c>
      <c r="D42" s="29">
        <v>3311</v>
      </c>
      <c r="E42" s="29">
        <v>41962</v>
      </c>
      <c r="F42" s="29">
        <v>40314</v>
      </c>
      <c r="G42" s="29">
        <v>1648</v>
      </c>
      <c r="H42" s="29">
        <v>25217</v>
      </c>
      <c r="I42" s="29">
        <v>24171</v>
      </c>
      <c r="J42" s="29">
        <v>1046</v>
      </c>
      <c r="K42" s="29">
        <v>18732</v>
      </c>
      <c r="L42" s="29">
        <v>18115</v>
      </c>
      <c r="M42" s="29">
        <v>617</v>
      </c>
      <c r="N42" s="29">
        <v>6500</v>
      </c>
      <c r="O42" s="29">
        <v>6212</v>
      </c>
      <c r="P42" s="30">
        <v>288</v>
      </c>
      <c r="Q42" s="30">
        <v>750</v>
      </c>
      <c r="R42" s="30">
        <v>705</v>
      </c>
      <c r="S42" s="30">
        <v>45</v>
      </c>
      <c r="T42" s="29">
        <v>1201</v>
      </c>
      <c r="U42" s="29">
        <v>1130</v>
      </c>
      <c r="V42" s="30">
        <v>71</v>
      </c>
      <c r="W42" s="29">
        <v>4549</v>
      </c>
      <c r="X42" s="29">
        <v>4377</v>
      </c>
      <c r="Y42" s="30">
        <v>172</v>
      </c>
    </row>
    <row r="43" spans="1:25" ht="16.5" customHeight="1">
      <c r="A43" s="31">
        <v>102</v>
      </c>
      <c r="B43" s="29">
        <v>87017</v>
      </c>
      <c r="C43" s="29">
        <v>83623</v>
      </c>
      <c r="D43" s="29">
        <v>3394</v>
      </c>
      <c r="E43" s="29">
        <v>41331</v>
      </c>
      <c r="F43" s="29">
        <v>39645</v>
      </c>
      <c r="G43" s="29">
        <v>1686</v>
      </c>
      <c r="H43" s="29">
        <v>26678</v>
      </c>
      <c r="I43" s="29">
        <v>25591</v>
      </c>
      <c r="J43" s="29">
        <v>1087</v>
      </c>
      <c r="K43" s="29">
        <v>19008</v>
      </c>
      <c r="L43" s="29">
        <v>18387</v>
      </c>
      <c r="M43" s="29">
        <v>621</v>
      </c>
      <c r="N43" s="29">
        <v>6447</v>
      </c>
      <c r="O43" s="29">
        <v>6155</v>
      </c>
      <c r="P43" s="30">
        <v>292</v>
      </c>
      <c r="Q43" s="30">
        <v>730</v>
      </c>
      <c r="R43" s="30">
        <v>684</v>
      </c>
      <c r="S43" s="30">
        <v>46</v>
      </c>
      <c r="T43" s="29">
        <v>1196</v>
      </c>
      <c r="U43" s="29">
        <v>1120</v>
      </c>
      <c r="V43" s="30">
        <v>76</v>
      </c>
      <c r="W43" s="29">
        <v>4521</v>
      </c>
      <c r="X43" s="29">
        <v>4351</v>
      </c>
      <c r="Y43" s="30">
        <v>170</v>
      </c>
    </row>
    <row r="44" spans="1:25" ht="16.5" customHeight="1">
      <c r="A44" s="31">
        <v>103</v>
      </c>
      <c r="B44" s="29">
        <v>87630</v>
      </c>
      <c r="C44" s="29">
        <v>84211</v>
      </c>
      <c r="D44" s="29">
        <v>3419</v>
      </c>
      <c r="E44" s="29">
        <v>41299</v>
      </c>
      <c r="F44" s="29">
        <v>39649</v>
      </c>
      <c r="G44" s="29">
        <v>1650</v>
      </c>
      <c r="H44" s="29">
        <v>27038</v>
      </c>
      <c r="I44" s="29">
        <v>25940</v>
      </c>
      <c r="J44" s="29">
        <v>1098</v>
      </c>
      <c r="K44" s="29">
        <v>19293</v>
      </c>
      <c r="L44" s="29">
        <v>18622</v>
      </c>
      <c r="M44" s="29">
        <v>671</v>
      </c>
      <c r="N44" s="29">
        <v>6197</v>
      </c>
      <c r="O44" s="29">
        <v>5891</v>
      </c>
      <c r="P44" s="30">
        <v>306</v>
      </c>
      <c r="Q44" s="30">
        <v>723</v>
      </c>
      <c r="R44" s="30">
        <v>681</v>
      </c>
      <c r="S44" s="30">
        <v>42</v>
      </c>
      <c r="T44" s="29">
        <v>1190</v>
      </c>
      <c r="U44" s="29">
        <v>1106</v>
      </c>
      <c r="V44" s="30">
        <v>84</v>
      </c>
      <c r="W44" s="29">
        <v>4284</v>
      </c>
      <c r="X44" s="29">
        <v>4104</v>
      </c>
      <c r="Y44" s="30">
        <v>180</v>
      </c>
    </row>
    <row r="45" spans="1:25" ht="16.5" customHeight="1">
      <c r="A45" s="31">
        <v>104</v>
      </c>
      <c r="B45" s="29">
        <v>86992</v>
      </c>
      <c r="C45" s="29">
        <v>83638</v>
      </c>
      <c r="D45" s="29">
        <v>3354</v>
      </c>
      <c r="E45" s="29">
        <v>40951</v>
      </c>
      <c r="F45" s="29">
        <v>39403</v>
      </c>
      <c r="G45" s="29">
        <v>1548</v>
      </c>
      <c r="H45" s="29">
        <v>26592</v>
      </c>
      <c r="I45" s="29">
        <v>25437</v>
      </c>
      <c r="J45" s="29">
        <v>1155</v>
      </c>
      <c r="K45" s="29">
        <v>19449</v>
      </c>
      <c r="L45" s="29">
        <v>18798</v>
      </c>
      <c r="M45" s="29">
        <v>651</v>
      </c>
      <c r="N45" s="29">
        <v>5994</v>
      </c>
      <c r="O45" s="29">
        <v>5690</v>
      </c>
      <c r="P45" s="30">
        <v>304</v>
      </c>
      <c r="Q45" s="30">
        <v>669</v>
      </c>
      <c r="R45" s="30">
        <v>628</v>
      </c>
      <c r="S45" s="30">
        <v>41</v>
      </c>
      <c r="T45" s="29">
        <v>1046</v>
      </c>
      <c r="U45" s="30">
        <v>968</v>
      </c>
      <c r="V45" s="30">
        <v>78</v>
      </c>
      <c r="W45" s="29">
        <v>4279</v>
      </c>
      <c r="X45" s="29">
        <v>4094</v>
      </c>
      <c r="Y45" s="30">
        <v>185</v>
      </c>
    </row>
    <row r="46" spans="1:25" ht="16.5" customHeight="1">
      <c r="A46" s="31">
        <v>105</v>
      </c>
      <c r="B46" s="29">
        <v>86771</v>
      </c>
      <c r="C46" s="29">
        <v>83354</v>
      </c>
      <c r="D46" s="29">
        <v>3417</v>
      </c>
      <c r="E46" s="29">
        <v>40246</v>
      </c>
      <c r="F46" s="29">
        <v>38702</v>
      </c>
      <c r="G46" s="29">
        <v>1544</v>
      </c>
      <c r="H46" s="29">
        <v>25805</v>
      </c>
      <c r="I46" s="29">
        <v>24633</v>
      </c>
      <c r="J46" s="29">
        <v>1172</v>
      </c>
      <c r="K46" s="29">
        <v>20720</v>
      </c>
      <c r="L46" s="29">
        <v>20019</v>
      </c>
      <c r="M46" s="29">
        <v>701</v>
      </c>
      <c r="N46" s="29">
        <v>5948</v>
      </c>
      <c r="O46" s="29">
        <v>5630</v>
      </c>
      <c r="P46" s="30">
        <v>318</v>
      </c>
      <c r="Q46" s="30">
        <v>648</v>
      </c>
      <c r="R46" s="30">
        <v>608</v>
      </c>
      <c r="S46" s="30">
        <v>40</v>
      </c>
      <c r="T46" s="30">
        <v>967</v>
      </c>
      <c r="U46" s="30">
        <v>892</v>
      </c>
      <c r="V46" s="30">
        <v>75</v>
      </c>
      <c r="W46" s="29">
        <v>4333</v>
      </c>
      <c r="X46" s="29">
        <v>4130</v>
      </c>
      <c r="Y46" s="30">
        <v>203</v>
      </c>
    </row>
    <row r="47" spans="1:25" ht="16.5" customHeight="1">
      <c r="A47" s="31">
        <v>106</v>
      </c>
      <c r="B47" s="29">
        <v>87444</v>
      </c>
      <c r="C47" s="29">
        <v>83854</v>
      </c>
      <c r="D47" s="29">
        <v>3590</v>
      </c>
      <c r="E47" s="29">
        <v>40142</v>
      </c>
      <c r="F47" s="29">
        <v>38519</v>
      </c>
      <c r="G47" s="29">
        <v>1623</v>
      </c>
      <c r="H47" s="29">
        <v>26306</v>
      </c>
      <c r="I47" s="29">
        <v>25082</v>
      </c>
      <c r="J47" s="29">
        <v>1224</v>
      </c>
      <c r="K47" s="29">
        <v>20996</v>
      </c>
      <c r="L47" s="29">
        <v>20253</v>
      </c>
      <c r="M47" s="30">
        <v>743</v>
      </c>
      <c r="N47" s="29">
        <v>5698</v>
      </c>
      <c r="O47" s="29">
        <v>5386</v>
      </c>
      <c r="P47" s="30">
        <v>312</v>
      </c>
      <c r="Q47" s="30">
        <v>599</v>
      </c>
      <c r="R47" s="30">
        <v>564</v>
      </c>
      <c r="S47" s="30">
        <v>35</v>
      </c>
      <c r="T47" s="30">
        <v>874</v>
      </c>
      <c r="U47" s="30">
        <v>805</v>
      </c>
      <c r="V47" s="30">
        <v>69</v>
      </c>
      <c r="W47" s="29">
        <v>4225</v>
      </c>
      <c r="X47" s="29">
        <v>4017</v>
      </c>
      <c r="Y47" s="30">
        <v>208</v>
      </c>
    </row>
    <row r="48" spans="1:25" ht="16.5" customHeight="1">
      <c r="A48" s="32">
        <v>107</v>
      </c>
      <c r="B48" s="33">
        <v>88091</v>
      </c>
      <c r="C48" s="33">
        <v>84004</v>
      </c>
      <c r="D48" s="33">
        <v>4087</v>
      </c>
      <c r="E48" s="33">
        <v>41115</v>
      </c>
      <c r="F48" s="33">
        <v>39167</v>
      </c>
      <c r="G48" s="33">
        <v>1948</v>
      </c>
      <c r="H48" s="33">
        <v>25925</v>
      </c>
      <c r="I48" s="33">
        <v>24648</v>
      </c>
      <c r="J48" s="33">
        <v>1277</v>
      </c>
      <c r="K48" s="33">
        <v>21051</v>
      </c>
      <c r="L48" s="33">
        <v>20189</v>
      </c>
      <c r="M48" s="34">
        <v>862</v>
      </c>
      <c r="N48" s="33">
        <v>5272</v>
      </c>
      <c r="O48" s="33">
        <v>4973</v>
      </c>
      <c r="P48" s="34">
        <v>299</v>
      </c>
      <c r="Q48" s="34">
        <v>607</v>
      </c>
      <c r="R48" s="34">
        <v>573</v>
      </c>
      <c r="S48" s="34">
        <v>34</v>
      </c>
      <c r="T48" s="34">
        <v>823</v>
      </c>
      <c r="U48" s="34">
        <v>766</v>
      </c>
      <c r="V48" s="34">
        <v>57</v>
      </c>
      <c r="W48" s="33">
        <v>3842</v>
      </c>
      <c r="X48" s="33">
        <v>3634</v>
      </c>
      <c r="Y48" s="34">
        <v>208</v>
      </c>
    </row>
    <row r="49" spans="1:25" ht="16.5" customHeight="1">
      <c r="A49" s="35">
        <v>108</v>
      </c>
      <c r="B49" s="36">
        <v>89874</v>
      </c>
      <c r="C49" s="36">
        <v>85310</v>
      </c>
      <c r="D49" s="36">
        <v>4564</v>
      </c>
      <c r="E49" s="36">
        <v>43038</v>
      </c>
      <c r="F49" s="36">
        <v>40774</v>
      </c>
      <c r="G49" s="36">
        <v>2264</v>
      </c>
      <c r="H49" s="36">
        <v>26223</v>
      </c>
      <c r="I49" s="36">
        <v>24816</v>
      </c>
      <c r="J49" s="36">
        <v>1407</v>
      </c>
      <c r="K49" s="36">
        <v>20613</v>
      </c>
      <c r="L49" s="36">
        <v>19720</v>
      </c>
      <c r="M49" s="35">
        <v>893</v>
      </c>
      <c r="N49" s="36">
        <v>4795</v>
      </c>
      <c r="O49" s="36">
        <v>4502</v>
      </c>
      <c r="P49" s="35">
        <v>293</v>
      </c>
      <c r="Q49" s="35">
        <v>607</v>
      </c>
      <c r="R49" s="35">
        <v>572</v>
      </c>
      <c r="S49" s="35">
        <v>35</v>
      </c>
      <c r="T49" s="35">
        <v>763</v>
      </c>
      <c r="U49" s="35">
        <v>705</v>
      </c>
      <c r="V49" s="35">
        <v>58</v>
      </c>
      <c r="W49" s="36">
        <v>3425</v>
      </c>
      <c r="X49" s="36">
        <v>3225</v>
      </c>
      <c r="Y49" s="35">
        <v>200</v>
      </c>
    </row>
    <row r="50" spans="1:25" ht="16.5" customHeight="1">
      <c r="A50" s="35">
        <v>109</v>
      </c>
      <c r="B50" s="36">
        <v>92889</v>
      </c>
      <c r="C50" s="36">
        <v>87859</v>
      </c>
      <c r="D50" s="36">
        <v>5030</v>
      </c>
      <c r="E50" s="36">
        <v>45487</v>
      </c>
      <c r="F50" s="36">
        <v>42881</v>
      </c>
      <c r="G50" s="36">
        <v>2606</v>
      </c>
      <c r="H50" s="36">
        <v>26561</v>
      </c>
      <c r="I50" s="36">
        <v>25082</v>
      </c>
      <c r="J50" s="36">
        <v>1479</v>
      </c>
      <c r="K50" s="36">
        <v>20841</v>
      </c>
      <c r="L50" s="36">
        <v>19896</v>
      </c>
      <c r="M50" s="35">
        <v>945</v>
      </c>
      <c r="N50" s="36">
        <v>4534</v>
      </c>
      <c r="O50" s="36">
        <v>4257</v>
      </c>
      <c r="P50" s="35">
        <v>277</v>
      </c>
      <c r="Q50" s="35">
        <v>613</v>
      </c>
      <c r="R50" s="35">
        <v>578</v>
      </c>
      <c r="S50" s="35">
        <v>35</v>
      </c>
      <c r="T50" s="35">
        <v>740</v>
      </c>
      <c r="U50" s="35">
        <v>682</v>
      </c>
      <c r="V50" s="35">
        <v>58</v>
      </c>
      <c r="W50" s="36">
        <v>3181</v>
      </c>
      <c r="X50" s="36">
        <v>2997</v>
      </c>
      <c r="Y50" s="35">
        <v>184</v>
      </c>
    </row>
    <row r="51" spans="1:25" ht="16.5" customHeight="1">
      <c r="A51" s="35">
        <v>110</v>
      </c>
      <c r="B51" s="36">
        <v>96353</v>
      </c>
      <c r="C51" s="36">
        <v>90928</v>
      </c>
      <c r="D51" s="36">
        <v>5425</v>
      </c>
      <c r="E51" s="36">
        <v>48707</v>
      </c>
      <c r="F51" s="36">
        <v>45836</v>
      </c>
      <c r="G51" s="36">
        <v>2871</v>
      </c>
      <c r="H51" s="36">
        <v>26840</v>
      </c>
      <c r="I51" s="36">
        <v>25252</v>
      </c>
      <c r="J51" s="36">
        <v>1588</v>
      </c>
      <c r="K51" s="36">
        <v>20806</v>
      </c>
      <c r="L51" s="36">
        <v>19840</v>
      </c>
      <c r="M51" s="35">
        <v>966</v>
      </c>
      <c r="N51" s="36">
        <v>4362</v>
      </c>
      <c r="O51" s="36">
        <v>4089</v>
      </c>
      <c r="P51" s="35">
        <v>273</v>
      </c>
      <c r="Q51" s="35">
        <v>636</v>
      </c>
      <c r="R51" s="35">
        <v>594</v>
      </c>
      <c r="S51" s="35">
        <v>42</v>
      </c>
      <c r="T51" s="35">
        <v>738</v>
      </c>
      <c r="U51" s="35">
        <v>682</v>
      </c>
      <c r="V51" s="35">
        <v>56</v>
      </c>
      <c r="W51" s="36">
        <v>2988</v>
      </c>
      <c r="X51" s="36">
        <v>2813</v>
      </c>
      <c r="Y51" s="35">
        <v>175</v>
      </c>
    </row>
    <row r="52" spans="1:25" ht="16.5" customHeight="1">
      <c r="A52" s="35">
        <v>111</v>
      </c>
      <c r="B52" s="36">
        <v>99709</v>
      </c>
      <c r="C52" s="36">
        <v>93823</v>
      </c>
      <c r="D52" s="36">
        <v>5886</v>
      </c>
      <c r="E52" s="36">
        <v>52257</v>
      </c>
      <c r="F52" s="36">
        <v>49117</v>
      </c>
      <c r="G52" s="36">
        <v>3140</v>
      </c>
      <c r="H52" s="36">
        <v>26574</v>
      </c>
      <c r="I52" s="36">
        <v>24914</v>
      </c>
      <c r="J52" s="36">
        <v>1660</v>
      </c>
      <c r="K52" s="36">
        <v>20878</v>
      </c>
      <c r="L52" s="36">
        <v>19792</v>
      </c>
      <c r="M52" s="35">
        <v>1086</v>
      </c>
      <c r="N52" s="36">
        <v>4258</v>
      </c>
      <c r="O52" s="36">
        <v>3993</v>
      </c>
      <c r="P52" s="35">
        <v>265</v>
      </c>
      <c r="Q52" s="35">
        <v>698</v>
      </c>
      <c r="R52" s="35">
        <v>655</v>
      </c>
      <c r="S52" s="35">
        <v>43</v>
      </c>
      <c r="T52" s="35">
        <v>710</v>
      </c>
      <c r="U52" s="35">
        <v>653</v>
      </c>
      <c r="V52" s="35">
        <v>57</v>
      </c>
      <c r="W52" s="36">
        <v>2850</v>
      </c>
      <c r="X52" s="36">
        <v>2685</v>
      </c>
      <c r="Y52" s="35">
        <v>165</v>
      </c>
    </row>
    <row r="53" spans="1:25" ht="16.5" customHeight="1">
      <c r="A53" s="35">
        <v>112</v>
      </c>
      <c r="B53" s="36">
        <f t="shared" ref="B53:D54" si="3">SUM(E53,H53,K53)</f>
        <v>103574</v>
      </c>
      <c r="C53" s="36">
        <f t="shared" si="3"/>
        <v>97175</v>
      </c>
      <c r="D53" s="36">
        <f t="shared" si="3"/>
        <v>6399</v>
      </c>
      <c r="E53" s="36">
        <v>55518</v>
      </c>
      <c r="F53" s="36">
        <v>52050</v>
      </c>
      <c r="G53" s="36">
        <v>3468</v>
      </c>
      <c r="H53" s="36">
        <v>26914</v>
      </c>
      <c r="I53" s="36">
        <v>25077</v>
      </c>
      <c r="J53" s="36">
        <v>1837</v>
      </c>
      <c r="K53" s="36">
        <v>21142</v>
      </c>
      <c r="L53" s="36">
        <v>20048</v>
      </c>
      <c r="M53" s="35">
        <v>1094</v>
      </c>
      <c r="N53" s="36">
        <f t="shared" ref="N53:P54" si="4">SUM(Q53,T53,W53)</f>
        <v>4130</v>
      </c>
      <c r="O53" s="36">
        <f t="shared" si="4"/>
        <v>3871</v>
      </c>
      <c r="P53" s="35">
        <f t="shared" si="4"/>
        <v>259</v>
      </c>
      <c r="Q53" s="35">
        <v>756</v>
      </c>
      <c r="R53" s="35">
        <v>707</v>
      </c>
      <c r="S53" s="35">
        <v>49</v>
      </c>
      <c r="T53" s="35">
        <v>682</v>
      </c>
      <c r="U53" s="35">
        <v>635</v>
      </c>
      <c r="V53" s="35">
        <v>47</v>
      </c>
      <c r="W53" s="36">
        <v>2692</v>
      </c>
      <c r="X53" s="36">
        <v>2529</v>
      </c>
      <c r="Y53" s="35">
        <v>163</v>
      </c>
    </row>
    <row r="54" spans="1:25" ht="16.5" customHeight="1">
      <c r="A54" s="35">
        <v>113</v>
      </c>
      <c r="B54" s="36">
        <f t="shared" si="3"/>
        <v>107299</v>
      </c>
      <c r="C54" s="36">
        <f t="shared" si="3"/>
        <v>100637</v>
      </c>
      <c r="D54" s="36">
        <f t="shared" si="3"/>
        <v>6662</v>
      </c>
      <c r="E54" s="36">
        <v>57347</v>
      </c>
      <c r="F54" s="36">
        <v>53778</v>
      </c>
      <c r="G54" s="36">
        <v>3569</v>
      </c>
      <c r="H54" s="36">
        <v>28606</v>
      </c>
      <c r="I54" s="36">
        <v>26697</v>
      </c>
      <c r="J54" s="36">
        <v>1909</v>
      </c>
      <c r="K54" s="36">
        <v>21346</v>
      </c>
      <c r="L54" s="36">
        <v>20162</v>
      </c>
      <c r="M54" s="35">
        <v>1184</v>
      </c>
      <c r="N54" s="36">
        <f t="shared" si="4"/>
        <v>4086</v>
      </c>
      <c r="O54" s="36">
        <f t="shared" si="4"/>
        <v>3835</v>
      </c>
      <c r="P54" s="35">
        <f t="shared" si="4"/>
        <v>251</v>
      </c>
      <c r="Q54" s="35">
        <v>766</v>
      </c>
      <c r="R54" s="35">
        <v>711</v>
      </c>
      <c r="S54" s="35">
        <v>55</v>
      </c>
      <c r="T54" s="35">
        <v>691</v>
      </c>
      <c r="U54" s="35">
        <v>643</v>
      </c>
      <c r="V54" s="35">
        <v>48</v>
      </c>
      <c r="W54" s="36">
        <v>2629</v>
      </c>
      <c r="X54" s="36">
        <v>2481</v>
      </c>
      <c r="Y54" s="35">
        <v>148</v>
      </c>
    </row>
    <row r="55" spans="1:25" ht="4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 ht="16.5" customHeight="1">
      <c r="A56" s="27" t="s">
        <v>36</v>
      </c>
      <c r="B56" s="27" t="s">
        <v>46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ht="16.5" customHeight="1">
      <c r="A57" s="27"/>
      <c r="B57" s="27" t="s">
        <v>39</v>
      </c>
      <c r="C57" s="27"/>
      <c r="D57" s="27"/>
      <c r="E57" s="27" t="s">
        <v>40</v>
      </c>
      <c r="F57" s="27"/>
      <c r="G57" s="27"/>
      <c r="H57" s="27" t="s">
        <v>41</v>
      </c>
      <c r="I57" s="27"/>
      <c r="J57" s="27"/>
      <c r="K57" s="27" t="s">
        <v>42</v>
      </c>
      <c r="L57" s="27"/>
      <c r="M57" s="27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 ht="16.5" customHeight="1">
      <c r="A58" s="27"/>
      <c r="B58" s="30" t="s">
        <v>43</v>
      </c>
      <c r="C58" s="30" t="s">
        <v>48</v>
      </c>
      <c r="D58" s="30" t="s">
        <v>49</v>
      </c>
      <c r="E58" s="30" t="s">
        <v>43</v>
      </c>
      <c r="F58" s="30" t="s">
        <v>48</v>
      </c>
      <c r="G58" s="30" t="s">
        <v>49</v>
      </c>
      <c r="H58" s="30" t="s">
        <v>43</v>
      </c>
      <c r="I58" s="30" t="s">
        <v>48</v>
      </c>
      <c r="J58" s="30" t="s">
        <v>49</v>
      </c>
      <c r="K58" s="30" t="s">
        <v>43</v>
      </c>
      <c r="L58" s="30" t="s">
        <v>48</v>
      </c>
      <c r="M58" s="30" t="s">
        <v>49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6.5" customHeight="1">
      <c r="A59" s="31">
        <v>101</v>
      </c>
      <c r="B59" s="29">
        <v>1105</v>
      </c>
      <c r="C59" s="29">
        <v>1058</v>
      </c>
      <c r="D59" s="30">
        <v>47</v>
      </c>
      <c r="E59" s="30">
        <v>654</v>
      </c>
      <c r="F59" s="30">
        <v>627</v>
      </c>
      <c r="G59" s="30">
        <v>27</v>
      </c>
      <c r="H59" s="30">
        <v>451</v>
      </c>
      <c r="I59" s="30">
        <v>431</v>
      </c>
      <c r="J59" s="30">
        <v>20</v>
      </c>
      <c r="K59" s="30">
        <v>0</v>
      </c>
      <c r="L59" s="30">
        <v>0</v>
      </c>
      <c r="M59" s="30">
        <v>0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 ht="16.5" customHeight="1">
      <c r="A60" s="31">
        <v>102</v>
      </c>
      <c r="B60" s="30">
        <v>992</v>
      </c>
      <c r="C60" s="30">
        <v>942</v>
      </c>
      <c r="D60" s="30">
        <v>50</v>
      </c>
      <c r="E60" s="30">
        <v>577</v>
      </c>
      <c r="F60" s="30">
        <v>546</v>
      </c>
      <c r="G60" s="30">
        <v>31</v>
      </c>
      <c r="H60" s="30">
        <v>415</v>
      </c>
      <c r="I60" s="30">
        <v>396</v>
      </c>
      <c r="J60" s="30">
        <v>19</v>
      </c>
      <c r="K60" s="30">
        <v>0</v>
      </c>
      <c r="L60" s="30">
        <v>0</v>
      </c>
      <c r="M60" s="30">
        <v>0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ht="16.5" customHeight="1">
      <c r="A61" s="31">
        <v>103</v>
      </c>
      <c r="B61" s="30">
        <v>946</v>
      </c>
      <c r="C61" s="30">
        <v>899</v>
      </c>
      <c r="D61" s="30">
        <v>47</v>
      </c>
      <c r="E61" s="30">
        <v>534</v>
      </c>
      <c r="F61" s="30">
        <v>505</v>
      </c>
      <c r="G61" s="30">
        <v>29</v>
      </c>
      <c r="H61" s="30">
        <v>412</v>
      </c>
      <c r="I61" s="30">
        <v>394</v>
      </c>
      <c r="J61" s="30">
        <v>18</v>
      </c>
      <c r="K61" s="30">
        <v>0</v>
      </c>
      <c r="L61" s="30">
        <v>0</v>
      </c>
      <c r="M61" s="30">
        <v>0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ht="16.5" customHeight="1">
      <c r="A62" s="31">
        <v>104</v>
      </c>
      <c r="B62" s="30">
        <v>813</v>
      </c>
      <c r="C62" s="30">
        <v>779</v>
      </c>
      <c r="D62" s="30">
        <v>34</v>
      </c>
      <c r="E62" s="30">
        <v>461</v>
      </c>
      <c r="F62" s="30">
        <v>447</v>
      </c>
      <c r="G62" s="30">
        <v>14</v>
      </c>
      <c r="H62" s="30">
        <v>352</v>
      </c>
      <c r="I62" s="30">
        <v>332</v>
      </c>
      <c r="J62" s="30">
        <v>20</v>
      </c>
      <c r="K62" s="30">
        <v>0</v>
      </c>
      <c r="L62" s="30">
        <v>0</v>
      </c>
      <c r="M62" s="30">
        <v>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6.5" customHeight="1">
      <c r="A63" s="31">
        <v>105</v>
      </c>
      <c r="B63" s="30">
        <v>863</v>
      </c>
      <c r="C63" s="30">
        <v>827</v>
      </c>
      <c r="D63" s="30">
        <v>36</v>
      </c>
      <c r="E63" s="30">
        <v>440</v>
      </c>
      <c r="F63" s="30">
        <v>430</v>
      </c>
      <c r="G63" s="30">
        <v>10</v>
      </c>
      <c r="H63" s="30">
        <v>292</v>
      </c>
      <c r="I63" s="30">
        <v>274</v>
      </c>
      <c r="J63" s="30">
        <v>18</v>
      </c>
      <c r="K63" s="30">
        <v>131</v>
      </c>
      <c r="L63" s="30">
        <v>123</v>
      </c>
      <c r="M63" s="30">
        <v>8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ht="16.5" customHeight="1">
      <c r="A64" s="31">
        <v>106</v>
      </c>
      <c r="B64" s="30">
        <v>868</v>
      </c>
      <c r="C64" s="30">
        <v>826</v>
      </c>
      <c r="D64" s="30">
        <v>42</v>
      </c>
      <c r="E64" s="30">
        <v>423</v>
      </c>
      <c r="F64" s="30">
        <v>413</v>
      </c>
      <c r="G64" s="30">
        <v>10</v>
      </c>
      <c r="H64" s="30">
        <v>303</v>
      </c>
      <c r="I64" s="30">
        <v>280</v>
      </c>
      <c r="J64" s="30">
        <v>23</v>
      </c>
      <c r="K64" s="30">
        <v>142</v>
      </c>
      <c r="L64" s="30">
        <v>133</v>
      </c>
      <c r="M64" s="30">
        <v>9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6.5" customHeight="1">
      <c r="A65" s="32">
        <v>107</v>
      </c>
      <c r="B65" s="34">
        <v>779</v>
      </c>
      <c r="C65" s="34">
        <v>747</v>
      </c>
      <c r="D65" s="34">
        <v>32</v>
      </c>
      <c r="E65" s="34">
        <v>386</v>
      </c>
      <c r="F65" s="34">
        <v>378</v>
      </c>
      <c r="G65" s="34">
        <v>8</v>
      </c>
      <c r="H65" s="34">
        <v>263</v>
      </c>
      <c r="I65" s="34">
        <v>248</v>
      </c>
      <c r="J65" s="34">
        <v>15</v>
      </c>
      <c r="K65" s="34">
        <v>130</v>
      </c>
      <c r="L65" s="34">
        <v>121</v>
      </c>
      <c r="M65" s="34">
        <v>9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6.5" customHeight="1">
      <c r="A66" s="35">
        <v>108</v>
      </c>
      <c r="B66" s="35">
        <v>690</v>
      </c>
      <c r="C66" s="35">
        <v>663</v>
      </c>
      <c r="D66" s="35">
        <v>27</v>
      </c>
      <c r="E66" s="35">
        <v>371</v>
      </c>
      <c r="F66" s="35">
        <v>364</v>
      </c>
      <c r="G66" s="35">
        <v>7</v>
      </c>
      <c r="H66" s="35">
        <v>257</v>
      </c>
      <c r="I66" s="35">
        <v>245</v>
      </c>
      <c r="J66" s="35">
        <v>12</v>
      </c>
      <c r="K66" s="35">
        <v>62</v>
      </c>
      <c r="L66" s="35">
        <v>54</v>
      </c>
      <c r="M66" s="35">
        <v>8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7.100000000000001" customHeight="1">
      <c r="A67" s="35">
        <v>109</v>
      </c>
      <c r="B67" s="35">
        <v>642</v>
      </c>
      <c r="C67" s="35">
        <v>614</v>
      </c>
      <c r="D67" s="35">
        <v>28</v>
      </c>
      <c r="E67" s="35">
        <v>372</v>
      </c>
      <c r="F67" s="35">
        <v>362</v>
      </c>
      <c r="G67" s="35">
        <v>10</v>
      </c>
      <c r="H67" s="35">
        <v>225</v>
      </c>
      <c r="I67" s="35">
        <v>214</v>
      </c>
      <c r="J67" s="35">
        <v>11</v>
      </c>
      <c r="K67" s="35">
        <v>45</v>
      </c>
      <c r="L67" s="35">
        <v>38</v>
      </c>
      <c r="M67" s="35">
        <v>7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6.5" customHeight="1">
      <c r="A68" s="35">
        <v>110</v>
      </c>
      <c r="B68" s="35">
        <v>603</v>
      </c>
      <c r="C68" s="35">
        <v>582</v>
      </c>
      <c r="D68" s="35">
        <v>21</v>
      </c>
      <c r="E68" s="35">
        <v>364</v>
      </c>
      <c r="F68" s="35">
        <v>353</v>
      </c>
      <c r="G68" s="35">
        <v>11</v>
      </c>
      <c r="H68" s="35">
        <v>206</v>
      </c>
      <c r="I68" s="35">
        <v>200</v>
      </c>
      <c r="J68" s="35">
        <v>6</v>
      </c>
      <c r="K68" s="35">
        <v>33</v>
      </c>
      <c r="L68" s="35">
        <v>29</v>
      </c>
      <c r="M68" s="35">
        <v>4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6.5" customHeight="1">
      <c r="A69" s="35">
        <v>111</v>
      </c>
      <c r="B69" s="35">
        <v>610</v>
      </c>
      <c r="C69" s="35">
        <v>587</v>
      </c>
      <c r="D69" s="35">
        <v>23</v>
      </c>
      <c r="E69" s="35">
        <v>378</v>
      </c>
      <c r="F69" s="35">
        <v>363</v>
      </c>
      <c r="G69" s="35">
        <v>15</v>
      </c>
      <c r="H69" s="35">
        <v>189</v>
      </c>
      <c r="I69" s="35">
        <v>185</v>
      </c>
      <c r="J69" s="35">
        <v>4</v>
      </c>
      <c r="K69" s="35">
        <v>43</v>
      </c>
      <c r="L69" s="35">
        <v>39</v>
      </c>
      <c r="M69" s="35">
        <v>4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ht="16.5" customHeight="1">
      <c r="A70" s="35">
        <v>112</v>
      </c>
      <c r="B70" s="35">
        <f t="shared" ref="B70:D71" si="5">SUM(E70,H70,K70)</f>
        <v>587</v>
      </c>
      <c r="C70" s="35">
        <f t="shared" si="5"/>
        <v>555</v>
      </c>
      <c r="D70" s="35">
        <f t="shared" si="5"/>
        <v>32</v>
      </c>
      <c r="E70" s="35">
        <v>360</v>
      </c>
      <c r="F70" s="35">
        <v>345</v>
      </c>
      <c r="G70" s="35">
        <v>15</v>
      </c>
      <c r="H70" s="35">
        <v>191</v>
      </c>
      <c r="I70" s="35">
        <v>179</v>
      </c>
      <c r="J70" s="35">
        <v>12</v>
      </c>
      <c r="K70" s="35">
        <v>36</v>
      </c>
      <c r="L70" s="35">
        <v>31</v>
      </c>
      <c r="M70" s="35">
        <v>5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6.5" customHeight="1">
      <c r="A71" s="35">
        <v>113</v>
      </c>
      <c r="B71" s="35">
        <f t="shared" si="5"/>
        <v>589</v>
      </c>
      <c r="C71" s="35">
        <f t="shared" si="5"/>
        <v>563</v>
      </c>
      <c r="D71" s="35">
        <f t="shared" si="5"/>
        <v>26</v>
      </c>
      <c r="E71" s="35">
        <v>355</v>
      </c>
      <c r="F71" s="35">
        <v>337</v>
      </c>
      <c r="G71" s="35">
        <v>18</v>
      </c>
      <c r="H71" s="35">
        <v>201</v>
      </c>
      <c r="I71" s="35">
        <v>196</v>
      </c>
      <c r="J71" s="35">
        <v>5</v>
      </c>
      <c r="K71" s="35">
        <v>33</v>
      </c>
      <c r="L71" s="35">
        <v>30</v>
      </c>
      <c r="M71" s="35">
        <v>3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53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ht="16.5" customHeight="1">
      <c r="A73" s="37" t="s">
        <v>50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8" t="s">
        <v>35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ht="16.5" customHeight="1">
      <c r="A74" s="27" t="s">
        <v>51</v>
      </c>
      <c r="B74" s="39" t="s">
        <v>40</v>
      </c>
      <c r="C74" s="39"/>
      <c r="D74" s="39"/>
      <c r="E74" s="39" t="s">
        <v>41</v>
      </c>
      <c r="F74" s="39"/>
      <c r="G74" s="39"/>
      <c r="H74" s="39" t="s">
        <v>42</v>
      </c>
      <c r="I74" s="39"/>
      <c r="J74" s="39"/>
      <c r="K74" s="40"/>
      <c r="L74" s="40"/>
      <c r="M74" s="40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ht="16.5" customHeight="1">
      <c r="A75" s="27"/>
      <c r="B75" s="39"/>
      <c r="C75" s="39"/>
      <c r="D75" s="39"/>
      <c r="E75" s="39"/>
      <c r="F75" s="39"/>
      <c r="G75" s="39"/>
      <c r="H75" s="39"/>
      <c r="I75" s="39"/>
      <c r="J75" s="39"/>
      <c r="K75" s="39" t="s">
        <v>52</v>
      </c>
      <c r="L75" s="39" t="s">
        <v>53</v>
      </c>
      <c r="M75" s="39" t="s">
        <v>54</v>
      </c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ht="32.25" customHeight="1">
      <c r="A76" s="27"/>
      <c r="B76" s="41" t="s">
        <v>37</v>
      </c>
      <c r="C76" s="42" t="s">
        <v>38</v>
      </c>
      <c r="D76" s="41" t="s">
        <v>39</v>
      </c>
      <c r="E76" s="41" t="s">
        <v>37</v>
      </c>
      <c r="F76" s="42" t="s">
        <v>38</v>
      </c>
      <c r="G76" s="41" t="s">
        <v>39</v>
      </c>
      <c r="H76" s="41" t="s">
        <v>37</v>
      </c>
      <c r="I76" s="42" t="s">
        <v>38</v>
      </c>
      <c r="J76" s="41" t="s">
        <v>39</v>
      </c>
      <c r="K76" s="39"/>
      <c r="L76" s="39"/>
      <c r="M76" s="39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ht="16.5" customHeight="1">
      <c r="A77" s="31" t="s">
        <v>55</v>
      </c>
      <c r="B77" s="43">
        <v>9457</v>
      </c>
      <c r="C77" s="43">
        <v>0</v>
      </c>
      <c r="D77" s="43">
        <v>9457</v>
      </c>
      <c r="E77" s="43">
        <v>4970</v>
      </c>
      <c r="F77" s="43">
        <v>5</v>
      </c>
      <c r="G77" s="43">
        <v>4975</v>
      </c>
      <c r="H77" s="43">
        <v>3416</v>
      </c>
      <c r="I77" s="43">
        <v>217</v>
      </c>
      <c r="J77" s="43">
        <v>3633</v>
      </c>
      <c r="K77" s="43">
        <f>SUM(B77,E77,H77)</f>
        <v>17843</v>
      </c>
      <c r="L77" s="43">
        <f>SUM(C77,F77,I77)</f>
        <v>222</v>
      </c>
      <c r="M77" s="43">
        <f>SUM(D77,G77,J77)</f>
        <v>18065</v>
      </c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ht="16.5" customHeight="1">
      <c r="A78" s="31" t="s">
        <v>56</v>
      </c>
      <c r="B78" s="43">
        <v>6316</v>
      </c>
      <c r="C78" s="43">
        <v>95</v>
      </c>
      <c r="D78" s="43">
        <v>6411</v>
      </c>
      <c r="E78" s="43">
        <v>3318</v>
      </c>
      <c r="F78" s="43">
        <v>82</v>
      </c>
      <c r="G78" s="43">
        <v>3400</v>
      </c>
      <c r="H78" s="43">
        <v>3151</v>
      </c>
      <c r="I78" s="43">
        <v>333</v>
      </c>
      <c r="J78" s="43">
        <v>3484</v>
      </c>
      <c r="K78" s="43">
        <f t="shared" ref="K78:K98" si="6">SUM(B78,E78,H78)</f>
        <v>12785</v>
      </c>
      <c r="L78" s="43">
        <f t="shared" ref="L78:L98" si="7">SUM(C78,F78,I78)</f>
        <v>510</v>
      </c>
      <c r="M78" s="43">
        <f t="shared" ref="M78:M98" si="8">SUM(D78,G78,J78)</f>
        <v>13295</v>
      </c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16.5" customHeight="1">
      <c r="A79" s="31" t="s">
        <v>57</v>
      </c>
      <c r="B79" s="43">
        <v>5167</v>
      </c>
      <c r="C79" s="43">
        <v>0</v>
      </c>
      <c r="D79" s="43">
        <v>5167</v>
      </c>
      <c r="E79" s="43">
        <v>3430</v>
      </c>
      <c r="F79" s="43">
        <v>38</v>
      </c>
      <c r="G79" s="43">
        <v>3468</v>
      </c>
      <c r="H79" s="43">
        <v>2483</v>
      </c>
      <c r="I79" s="43">
        <v>252</v>
      </c>
      <c r="J79" s="43">
        <v>2735</v>
      </c>
      <c r="K79" s="43">
        <f t="shared" si="6"/>
        <v>11080</v>
      </c>
      <c r="L79" s="43">
        <f t="shared" si="7"/>
        <v>290</v>
      </c>
      <c r="M79" s="43">
        <f t="shared" si="8"/>
        <v>11370</v>
      </c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ht="16.5" customHeight="1">
      <c r="A80" s="31" t="s">
        <v>58</v>
      </c>
      <c r="B80" s="43">
        <v>6980</v>
      </c>
      <c r="C80" s="43">
        <v>102</v>
      </c>
      <c r="D80" s="43">
        <v>7082</v>
      </c>
      <c r="E80" s="43">
        <v>3143</v>
      </c>
      <c r="F80" s="43">
        <v>74</v>
      </c>
      <c r="G80" s="43">
        <v>3217</v>
      </c>
      <c r="H80" s="43">
        <v>2154</v>
      </c>
      <c r="I80" s="43">
        <v>392</v>
      </c>
      <c r="J80" s="43">
        <v>2546</v>
      </c>
      <c r="K80" s="43">
        <f t="shared" si="6"/>
        <v>12277</v>
      </c>
      <c r="L80" s="43">
        <f t="shared" si="7"/>
        <v>568</v>
      </c>
      <c r="M80" s="43">
        <f t="shared" si="8"/>
        <v>12845</v>
      </c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ht="16.5" customHeight="1">
      <c r="A81" s="31" t="s">
        <v>59</v>
      </c>
      <c r="B81" s="43">
        <v>3596</v>
      </c>
      <c r="C81" s="43">
        <v>94</v>
      </c>
      <c r="D81" s="43">
        <v>3690</v>
      </c>
      <c r="E81" s="43">
        <v>1566</v>
      </c>
      <c r="F81" s="43">
        <v>67</v>
      </c>
      <c r="G81" s="43">
        <v>1633</v>
      </c>
      <c r="H81" s="43">
        <v>1174</v>
      </c>
      <c r="I81" s="43">
        <v>182</v>
      </c>
      <c r="J81" s="43">
        <v>1356</v>
      </c>
      <c r="K81" s="43">
        <f t="shared" si="6"/>
        <v>6336</v>
      </c>
      <c r="L81" s="43">
        <f t="shared" si="7"/>
        <v>343</v>
      </c>
      <c r="M81" s="43">
        <f t="shared" si="8"/>
        <v>6679</v>
      </c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ht="16.5" customHeight="1">
      <c r="A82" s="31" t="s">
        <v>60</v>
      </c>
      <c r="B82" s="43">
        <v>6262</v>
      </c>
      <c r="C82" s="43">
        <v>110</v>
      </c>
      <c r="D82" s="43">
        <v>6372</v>
      </c>
      <c r="E82" s="43">
        <v>2688</v>
      </c>
      <c r="F82" s="43">
        <v>87</v>
      </c>
      <c r="G82" s="43">
        <v>2775</v>
      </c>
      <c r="H82" s="43">
        <v>2016</v>
      </c>
      <c r="I82" s="43">
        <v>250</v>
      </c>
      <c r="J82" s="43">
        <v>2266</v>
      </c>
      <c r="K82" s="43">
        <f t="shared" si="6"/>
        <v>10966</v>
      </c>
      <c r="L82" s="43">
        <f t="shared" si="7"/>
        <v>447</v>
      </c>
      <c r="M82" s="43">
        <f t="shared" si="8"/>
        <v>11413</v>
      </c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ht="16.5" customHeight="1">
      <c r="A83" s="31" t="s">
        <v>61</v>
      </c>
      <c r="B83" s="43">
        <v>1043</v>
      </c>
      <c r="C83" s="43">
        <v>0</v>
      </c>
      <c r="D83" s="43">
        <v>1043</v>
      </c>
      <c r="E83" s="43">
        <v>567</v>
      </c>
      <c r="F83" s="43">
        <v>15</v>
      </c>
      <c r="G83" s="43">
        <v>582</v>
      </c>
      <c r="H83" s="43">
        <v>379</v>
      </c>
      <c r="I83" s="43">
        <v>54</v>
      </c>
      <c r="J83" s="43">
        <v>433</v>
      </c>
      <c r="K83" s="43">
        <f t="shared" si="6"/>
        <v>1989</v>
      </c>
      <c r="L83" s="43">
        <f t="shared" si="7"/>
        <v>69</v>
      </c>
      <c r="M83" s="43">
        <f t="shared" si="8"/>
        <v>2058</v>
      </c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ht="16.5" customHeight="1">
      <c r="A84" s="31" t="s">
        <v>62</v>
      </c>
      <c r="B84" s="43">
        <v>1526</v>
      </c>
      <c r="C84" s="43">
        <v>45</v>
      </c>
      <c r="D84" s="43">
        <v>1571</v>
      </c>
      <c r="E84" s="43">
        <v>877</v>
      </c>
      <c r="F84" s="43">
        <v>28</v>
      </c>
      <c r="G84" s="43">
        <v>905</v>
      </c>
      <c r="H84" s="43">
        <v>634</v>
      </c>
      <c r="I84" s="43">
        <v>127</v>
      </c>
      <c r="J84" s="43">
        <v>761</v>
      </c>
      <c r="K84" s="43">
        <f t="shared" si="6"/>
        <v>3037</v>
      </c>
      <c r="L84" s="43">
        <f t="shared" si="7"/>
        <v>200</v>
      </c>
      <c r="M84" s="43">
        <f t="shared" si="8"/>
        <v>3237</v>
      </c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6.5" customHeight="1">
      <c r="A85" s="31" t="s">
        <v>63</v>
      </c>
      <c r="B85" s="43">
        <v>1735</v>
      </c>
      <c r="C85" s="43">
        <v>0</v>
      </c>
      <c r="D85" s="43">
        <v>1735</v>
      </c>
      <c r="E85" s="43">
        <v>854</v>
      </c>
      <c r="F85" s="43">
        <v>31</v>
      </c>
      <c r="G85" s="43">
        <v>885</v>
      </c>
      <c r="H85" s="43">
        <v>545</v>
      </c>
      <c r="I85" s="43">
        <v>76</v>
      </c>
      <c r="J85" s="43">
        <v>621</v>
      </c>
      <c r="K85" s="43">
        <f t="shared" si="6"/>
        <v>3134</v>
      </c>
      <c r="L85" s="43">
        <f t="shared" si="7"/>
        <v>107</v>
      </c>
      <c r="M85" s="43">
        <f t="shared" si="8"/>
        <v>3241</v>
      </c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ht="16.5" customHeight="1">
      <c r="A86" s="31" t="s">
        <v>64</v>
      </c>
      <c r="B86" s="43">
        <v>2545</v>
      </c>
      <c r="C86" s="43">
        <v>82</v>
      </c>
      <c r="D86" s="43">
        <v>2627</v>
      </c>
      <c r="E86" s="43">
        <v>1187</v>
      </c>
      <c r="F86" s="43">
        <v>85</v>
      </c>
      <c r="G86" s="43">
        <v>1272</v>
      </c>
      <c r="H86" s="43">
        <v>905</v>
      </c>
      <c r="I86" s="43">
        <v>262</v>
      </c>
      <c r="J86" s="43">
        <v>1167</v>
      </c>
      <c r="K86" s="43">
        <f t="shared" si="6"/>
        <v>4637</v>
      </c>
      <c r="L86" s="43">
        <f t="shared" si="7"/>
        <v>429</v>
      </c>
      <c r="M86" s="43">
        <f t="shared" si="8"/>
        <v>5066</v>
      </c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6.5" customHeight="1">
      <c r="A87" s="31" t="s">
        <v>65</v>
      </c>
      <c r="B87" s="43">
        <v>1146</v>
      </c>
      <c r="C87" s="43">
        <v>36</v>
      </c>
      <c r="D87" s="43">
        <v>1182</v>
      </c>
      <c r="E87" s="43">
        <v>531</v>
      </c>
      <c r="F87" s="43">
        <v>21</v>
      </c>
      <c r="G87" s="43">
        <v>552</v>
      </c>
      <c r="H87" s="43">
        <v>420</v>
      </c>
      <c r="I87" s="43">
        <v>54</v>
      </c>
      <c r="J87" s="43">
        <v>474</v>
      </c>
      <c r="K87" s="43">
        <f t="shared" si="6"/>
        <v>2097</v>
      </c>
      <c r="L87" s="43">
        <f t="shared" si="7"/>
        <v>111</v>
      </c>
      <c r="M87" s="43">
        <f t="shared" si="8"/>
        <v>2208</v>
      </c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6.5" customHeight="1">
      <c r="A88" s="31" t="s">
        <v>66</v>
      </c>
      <c r="B88" s="43">
        <v>1814</v>
      </c>
      <c r="C88" s="43">
        <v>32</v>
      </c>
      <c r="D88" s="43">
        <v>1846</v>
      </c>
      <c r="E88" s="43">
        <v>1027</v>
      </c>
      <c r="F88" s="43">
        <v>32</v>
      </c>
      <c r="G88" s="43">
        <v>1059</v>
      </c>
      <c r="H88" s="43">
        <v>828</v>
      </c>
      <c r="I88" s="43">
        <v>76</v>
      </c>
      <c r="J88" s="43">
        <v>904</v>
      </c>
      <c r="K88" s="43">
        <f t="shared" si="6"/>
        <v>3669</v>
      </c>
      <c r="L88" s="43">
        <f t="shared" si="7"/>
        <v>140</v>
      </c>
      <c r="M88" s="43">
        <f t="shared" si="8"/>
        <v>3809</v>
      </c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6.5" customHeight="1">
      <c r="A89" s="31" t="s">
        <v>67</v>
      </c>
      <c r="B89" s="43">
        <v>1254</v>
      </c>
      <c r="C89" s="43">
        <v>0</v>
      </c>
      <c r="D89" s="43">
        <v>1254</v>
      </c>
      <c r="E89" s="43">
        <v>526</v>
      </c>
      <c r="F89" s="43">
        <v>0</v>
      </c>
      <c r="G89" s="43">
        <v>526</v>
      </c>
      <c r="H89" s="43">
        <v>229</v>
      </c>
      <c r="I89" s="43">
        <v>0</v>
      </c>
      <c r="J89" s="43">
        <v>229</v>
      </c>
      <c r="K89" s="43">
        <f t="shared" si="6"/>
        <v>2009</v>
      </c>
      <c r="L89" s="43">
        <f t="shared" si="7"/>
        <v>0</v>
      </c>
      <c r="M89" s="43">
        <f t="shared" si="8"/>
        <v>2009</v>
      </c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16.5" customHeight="1">
      <c r="A90" s="31" t="s">
        <v>68</v>
      </c>
      <c r="B90" s="43">
        <v>2660</v>
      </c>
      <c r="C90" s="43">
        <v>38</v>
      </c>
      <c r="D90" s="43">
        <v>2698</v>
      </c>
      <c r="E90" s="43">
        <v>1060</v>
      </c>
      <c r="F90" s="43">
        <v>30</v>
      </c>
      <c r="G90" s="43">
        <v>1090</v>
      </c>
      <c r="H90" s="43">
        <v>622</v>
      </c>
      <c r="I90" s="43">
        <v>75</v>
      </c>
      <c r="J90" s="43">
        <v>697</v>
      </c>
      <c r="K90" s="43">
        <f t="shared" si="6"/>
        <v>4342</v>
      </c>
      <c r="L90" s="43">
        <f t="shared" si="7"/>
        <v>143</v>
      </c>
      <c r="M90" s="43">
        <f t="shared" si="8"/>
        <v>4485</v>
      </c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ht="16.5" customHeight="1">
      <c r="A91" s="31" t="s">
        <v>69</v>
      </c>
      <c r="B91" s="43">
        <v>761</v>
      </c>
      <c r="C91" s="43">
        <v>16</v>
      </c>
      <c r="D91" s="43">
        <v>777</v>
      </c>
      <c r="E91" s="43">
        <v>373</v>
      </c>
      <c r="F91" s="43">
        <v>23</v>
      </c>
      <c r="G91" s="43">
        <v>396</v>
      </c>
      <c r="H91" s="43">
        <v>235</v>
      </c>
      <c r="I91" s="43">
        <v>45</v>
      </c>
      <c r="J91" s="43">
        <v>280</v>
      </c>
      <c r="K91" s="43">
        <f t="shared" si="6"/>
        <v>1369</v>
      </c>
      <c r="L91" s="43">
        <f t="shared" si="7"/>
        <v>84</v>
      </c>
      <c r="M91" s="43">
        <f t="shared" si="8"/>
        <v>1453</v>
      </c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6.5" customHeight="1">
      <c r="A92" s="31" t="s">
        <v>70</v>
      </c>
      <c r="B92" s="43">
        <v>904</v>
      </c>
      <c r="C92" s="43">
        <v>40</v>
      </c>
      <c r="D92" s="43">
        <v>944</v>
      </c>
      <c r="E92" s="43">
        <v>575</v>
      </c>
      <c r="F92" s="43">
        <v>22</v>
      </c>
      <c r="G92" s="43">
        <v>597</v>
      </c>
      <c r="H92" s="43">
        <v>413</v>
      </c>
      <c r="I92" s="43">
        <v>49</v>
      </c>
      <c r="J92" s="43">
        <v>462</v>
      </c>
      <c r="K92" s="43">
        <f t="shared" si="6"/>
        <v>1892</v>
      </c>
      <c r="L92" s="43">
        <f t="shared" si="7"/>
        <v>111</v>
      </c>
      <c r="M92" s="43">
        <f t="shared" si="8"/>
        <v>2003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ht="16.5" customHeight="1">
      <c r="A93" s="31" t="s">
        <v>71</v>
      </c>
      <c r="B93" s="43">
        <v>242</v>
      </c>
      <c r="C93" s="43">
        <v>0</v>
      </c>
      <c r="D93" s="43">
        <v>242</v>
      </c>
      <c r="E93" s="43">
        <v>106</v>
      </c>
      <c r="F93" s="43">
        <v>0</v>
      </c>
      <c r="G93" s="43">
        <v>106</v>
      </c>
      <c r="H93" s="43">
        <v>71</v>
      </c>
      <c r="I93" s="43">
        <v>0</v>
      </c>
      <c r="J93" s="43">
        <v>71</v>
      </c>
      <c r="K93" s="43">
        <f t="shared" si="6"/>
        <v>419</v>
      </c>
      <c r="L93" s="43">
        <f t="shared" si="7"/>
        <v>0</v>
      </c>
      <c r="M93" s="43">
        <f t="shared" si="8"/>
        <v>419</v>
      </c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16.5" customHeight="1">
      <c r="A94" s="31" t="s">
        <v>72</v>
      </c>
      <c r="B94" s="43">
        <v>1227</v>
      </c>
      <c r="C94" s="43">
        <v>16</v>
      </c>
      <c r="D94" s="43">
        <v>1243</v>
      </c>
      <c r="E94" s="43">
        <v>500</v>
      </c>
      <c r="F94" s="43">
        <v>10</v>
      </c>
      <c r="G94" s="43">
        <v>510</v>
      </c>
      <c r="H94" s="43">
        <v>378</v>
      </c>
      <c r="I94" s="43">
        <v>64</v>
      </c>
      <c r="J94" s="43">
        <v>442</v>
      </c>
      <c r="K94" s="43">
        <f t="shared" si="6"/>
        <v>2105</v>
      </c>
      <c r="L94" s="43">
        <f t="shared" si="7"/>
        <v>90</v>
      </c>
      <c r="M94" s="43">
        <f t="shared" si="8"/>
        <v>2195</v>
      </c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 ht="16.5" customHeight="1">
      <c r="A95" s="31" t="s">
        <v>73</v>
      </c>
      <c r="B95" s="43">
        <v>1688</v>
      </c>
      <c r="C95" s="43">
        <v>0</v>
      </c>
      <c r="D95" s="43">
        <v>1688</v>
      </c>
      <c r="E95" s="43">
        <v>838</v>
      </c>
      <c r="F95" s="43">
        <v>0</v>
      </c>
      <c r="G95" s="43">
        <v>838</v>
      </c>
      <c r="H95" s="43">
        <v>703</v>
      </c>
      <c r="I95" s="43">
        <v>0</v>
      </c>
      <c r="J95" s="43">
        <v>703</v>
      </c>
      <c r="K95" s="43">
        <f t="shared" si="6"/>
        <v>3229</v>
      </c>
      <c r="L95" s="43">
        <f t="shared" si="7"/>
        <v>0</v>
      </c>
      <c r="M95" s="43">
        <f t="shared" si="8"/>
        <v>3229</v>
      </c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ht="16.5" customHeight="1">
      <c r="A96" s="31" t="s">
        <v>74</v>
      </c>
      <c r="B96" s="43">
        <v>755</v>
      </c>
      <c r="C96" s="43">
        <v>60</v>
      </c>
      <c r="D96" s="43">
        <v>815</v>
      </c>
      <c r="E96" s="43">
        <v>346</v>
      </c>
      <c r="F96" s="43">
        <v>41</v>
      </c>
      <c r="G96" s="43">
        <v>387</v>
      </c>
      <c r="H96" s="43">
        <v>476</v>
      </c>
      <c r="I96" s="43">
        <v>121</v>
      </c>
      <c r="J96" s="43">
        <v>597</v>
      </c>
      <c r="K96" s="43">
        <f t="shared" si="6"/>
        <v>1577</v>
      </c>
      <c r="L96" s="43">
        <f t="shared" si="7"/>
        <v>222</v>
      </c>
      <c r="M96" s="43">
        <f t="shared" si="8"/>
        <v>1799</v>
      </c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ht="16.5" customHeight="1">
      <c r="A97" s="31" t="s">
        <v>75</v>
      </c>
      <c r="B97" s="43">
        <v>234</v>
      </c>
      <c r="C97" s="43">
        <v>0</v>
      </c>
      <c r="D97" s="43">
        <v>234</v>
      </c>
      <c r="E97" s="43">
        <v>108</v>
      </c>
      <c r="F97" s="43">
        <v>0</v>
      </c>
      <c r="G97" s="43">
        <v>108</v>
      </c>
      <c r="H97" s="43">
        <v>102</v>
      </c>
      <c r="I97" s="43">
        <v>0</v>
      </c>
      <c r="J97" s="43">
        <v>102</v>
      </c>
      <c r="K97" s="43">
        <f t="shared" si="6"/>
        <v>444</v>
      </c>
      <c r="L97" s="43">
        <f t="shared" si="7"/>
        <v>0</v>
      </c>
      <c r="M97" s="43">
        <f t="shared" si="8"/>
        <v>444</v>
      </c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6.5" customHeight="1">
      <c r="A98" s="31" t="s">
        <v>76</v>
      </c>
      <c r="B98" s="43">
        <v>35</v>
      </c>
      <c r="C98" s="43">
        <v>0</v>
      </c>
      <c r="D98" s="43">
        <v>35</v>
      </c>
      <c r="E98" s="43">
        <v>16</v>
      </c>
      <c r="F98" s="43">
        <v>0</v>
      </c>
      <c r="G98" s="43">
        <v>16</v>
      </c>
      <c r="H98" s="43">
        <v>12</v>
      </c>
      <c r="I98" s="43">
        <v>0</v>
      </c>
      <c r="J98" s="43">
        <v>12</v>
      </c>
      <c r="K98" s="43">
        <f t="shared" si="6"/>
        <v>63</v>
      </c>
      <c r="L98" s="43">
        <f t="shared" si="7"/>
        <v>0</v>
      </c>
      <c r="M98" s="43">
        <f t="shared" si="8"/>
        <v>63</v>
      </c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ht="16.5" customHeight="1">
      <c r="A99" s="31" t="s">
        <v>77</v>
      </c>
      <c r="B99" s="43">
        <f>SUM(B77:B98)</f>
        <v>57347</v>
      </c>
      <c r="C99" s="43">
        <f t="shared" ref="C99:M99" si="9">SUM(C77:C98)</f>
        <v>766</v>
      </c>
      <c r="D99" s="43">
        <f t="shared" si="9"/>
        <v>58113</v>
      </c>
      <c r="E99" s="43">
        <f t="shared" si="9"/>
        <v>28606</v>
      </c>
      <c r="F99" s="43">
        <f t="shared" si="9"/>
        <v>691</v>
      </c>
      <c r="G99" s="43">
        <f t="shared" si="9"/>
        <v>29297</v>
      </c>
      <c r="H99" s="43">
        <f t="shared" si="9"/>
        <v>21346</v>
      </c>
      <c r="I99" s="43">
        <f t="shared" si="9"/>
        <v>2629</v>
      </c>
      <c r="J99" s="43">
        <f t="shared" si="9"/>
        <v>23975</v>
      </c>
      <c r="K99" s="43">
        <f t="shared" si="9"/>
        <v>107299</v>
      </c>
      <c r="L99" s="43">
        <f t="shared" si="9"/>
        <v>4086</v>
      </c>
      <c r="M99" s="43">
        <f t="shared" si="9"/>
        <v>111385</v>
      </c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ht="24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s="24" customFormat="1" ht="30" customHeight="1" thickBot="1">
      <c r="A101" s="44" t="s">
        <v>78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</row>
    <row r="102" spans="1:25" s="45" customFormat="1" ht="15.95" customHeight="1">
      <c r="A102" s="9" t="s">
        <v>0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5" s="45" customFormat="1" ht="15.95" customHeight="1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2" t="s">
        <v>1</v>
      </c>
      <c r="V103" s="12"/>
    </row>
    <row r="104" spans="1:25" s="45" customFormat="1" ht="20.100000000000001" customHeight="1">
      <c r="A104" s="13"/>
      <c r="B104" s="14" t="s">
        <v>2</v>
      </c>
      <c r="C104" s="15" t="s">
        <v>3</v>
      </c>
      <c r="D104" s="14" t="s">
        <v>4</v>
      </c>
      <c r="E104" s="14"/>
      <c r="F104" s="14"/>
      <c r="G104" s="14"/>
      <c r="H104" s="14"/>
      <c r="I104" s="14"/>
      <c r="J104" s="14"/>
      <c r="K104" s="14" t="s">
        <v>5</v>
      </c>
      <c r="L104" s="14"/>
      <c r="M104" s="14"/>
      <c r="N104" s="14"/>
      <c r="O104" s="14" t="s">
        <v>6</v>
      </c>
      <c r="P104" s="14"/>
      <c r="Q104" s="14"/>
      <c r="R104" s="14"/>
      <c r="S104" s="16" t="s">
        <v>7</v>
      </c>
      <c r="T104" s="16"/>
      <c r="U104" s="16"/>
      <c r="V104" s="16"/>
    </row>
    <row r="105" spans="1:25" s="45" customFormat="1" ht="69.75" customHeight="1">
      <c r="A105" s="13"/>
      <c r="B105" s="14"/>
      <c r="C105" s="15"/>
      <c r="D105" s="17" t="s">
        <v>8</v>
      </c>
      <c r="E105" s="17" t="s">
        <v>9</v>
      </c>
      <c r="F105" s="17" t="s">
        <v>10</v>
      </c>
      <c r="G105" s="17" t="s">
        <v>11</v>
      </c>
      <c r="H105" s="17" t="s">
        <v>12</v>
      </c>
      <c r="I105" s="17" t="s">
        <v>13</v>
      </c>
      <c r="J105" s="17" t="s">
        <v>14</v>
      </c>
      <c r="K105" s="17" t="s">
        <v>8</v>
      </c>
      <c r="L105" s="17" t="s">
        <v>9</v>
      </c>
      <c r="M105" s="17" t="s">
        <v>10</v>
      </c>
      <c r="N105" s="17" t="s">
        <v>11</v>
      </c>
      <c r="O105" s="17" t="s">
        <v>8</v>
      </c>
      <c r="P105" s="17" t="s">
        <v>9</v>
      </c>
      <c r="Q105" s="17" t="s">
        <v>10</v>
      </c>
      <c r="R105" s="17" t="s">
        <v>15</v>
      </c>
      <c r="S105" s="17" t="s">
        <v>8</v>
      </c>
      <c r="T105" s="17" t="s">
        <v>9</v>
      </c>
      <c r="U105" s="17" t="s">
        <v>10</v>
      </c>
      <c r="V105" s="18" t="s">
        <v>11</v>
      </c>
    </row>
    <row r="106" spans="1:25" s="24" customFormat="1" ht="15.75">
      <c r="A106" s="19" t="s">
        <v>16</v>
      </c>
      <c r="B106" s="1">
        <f>SUM(C106,D106,K106,O106,S106)</f>
        <v>4307</v>
      </c>
      <c r="C106" s="1">
        <f>SUM(C109:C136)</f>
        <v>221</v>
      </c>
      <c r="D106" s="1">
        <f t="shared" ref="D106:V106" si="10">SUM(D109:D136)</f>
        <v>766</v>
      </c>
      <c r="E106" s="1">
        <f t="shared" si="10"/>
        <v>127</v>
      </c>
      <c r="F106" s="1">
        <f t="shared" si="10"/>
        <v>134</v>
      </c>
      <c r="G106" s="1">
        <f t="shared" si="10"/>
        <v>139</v>
      </c>
      <c r="H106" s="1">
        <f t="shared" si="10"/>
        <v>121</v>
      </c>
      <c r="I106" s="1">
        <f t="shared" si="10"/>
        <v>111</v>
      </c>
      <c r="J106" s="1">
        <f t="shared" si="10"/>
        <v>134</v>
      </c>
      <c r="K106" s="1">
        <f t="shared" si="10"/>
        <v>691</v>
      </c>
      <c r="L106" s="1">
        <f t="shared" si="10"/>
        <v>262</v>
      </c>
      <c r="M106" s="1">
        <f t="shared" si="10"/>
        <v>215</v>
      </c>
      <c r="N106" s="1">
        <f t="shared" si="10"/>
        <v>214</v>
      </c>
      <c r="O106" s="1">
        <f t="shared" si="10"/>
        <v>79</v>
      </c>
      <c r="P106" s="1">
        <f t="shared" si="10"/>
        <v>49</v>
      </c>
      <c r="Q106" s="1">
        <f t="shared" si="10"/>
        <v>13</v>
      </c>
      <c r="R106" s="1">
        <f t="shared" si="10"/>
        <v>17</v>
      </c>
      <c r="S106" s="1">
        <f t="shared" si="10"/>
        <v>2550</v>
      </c>
      <c r="T106" s="1">
        <f t="shared" si="10"/>
        <v>825</v>
      </c>
      <c r="U106" s="1">
        <f t="shared" si="10"/>
        <v>853</v>
      </c>
      <c r="V106" s="2">
        <f t="shared" si="10"/>
        <v>872</v>
      </c>
    </row>
    <row r="107" spans="1:25" s="24" customFormat="1" ht="15.75">
      <c r="A107" s="20" t="s">
        <v>17</v>
      </c>
      <c r="B107" s="3">
        <f t="shared" ref="B107:B136" si="11">SUM(C107,D107,K107,O107,S107)</f>
        <v>2732</v>
      </c>
      <c r="C107" s="3">
        <f t="shared" ref="C107:V107" si="12">SUM(C109,C111,C113,C115,C117,C119,C121,C123,C125,C127,C129,C131,C133,C135)</f>
        <v>128</v>
      </c>
      <c r="D107" s="3">
        <f t="shared" si="12"/>
        <v>466</v>
      </c>
      <c r="E107" s="3">
        <f t="shared" si="12"/>
        <v>83</v>
      </c>
      <c r="F107" s="3">
        <f t="shared" si="12"/>
        <v>79</v>
      </c>
      <c r="G107" s="3">
        <f t="shared" si="12"/>
        <v>83</v>
      </c>
      <c r="H107" s="3">
        <f t="shared" si="12"/>
        <v>71</v>
      </c>
      <c r="I107" s="3">
        <f t="shared" si="12"/>
        <v>67</v>
      </c>
      <c r="J107" s="3">
        <f t="shared" si="12"/>
        <v>83</v>
      </c>
      <c r="K107" s="3">
        <f t="shared" si="12"/>
        <v>450</v>
      </c>
      <c r="L107" s="3">
        <f t="shared" si="12"/>
        <v>164</v>
      </c>
      <c r="M107" s="3">
        <f t="shared" si="12"/>
        <v>148</v>
      </c>
      <c r="N107" s="3">
        <f t="shared" si="12"/>
        <v>138</v>
      </c>
      <c r="O107" s="3">
        <f t="shared" si="12"/>
        <v>50</v>
      </c>
      <c r="P107" s="3">
        <f t="shared" si="12"/>
        <v>31</v>
      </c>
      <c r="Q107" s="3">
        <f t="shared" si="12"/>
        <v>6</v>
      </c>
      <c r="R107" s="3">
        <f t="shared" si="12"/>
        <v>13</v>
      </c>
      <c r="S107" s="3">
        <f t="shared" si="12"/>
        <v>1638</v>
      </c>
      <c r="T107" s="3">
        <f t="shared" si="12"/>
        <v>528</v>
      </c>
      <c r="U107" s="3">
        <f t="shared" si="12"/>
        <v>546</v>
      </c>
      <c r="V107" s="2">
        <f t="shared" si="12"/>
        <v>564</v>
      </c>
    </row>
    <row r="108" spans="1:25" s="24" customFormat="1" ht="15.75">
      <c r="A108" s="20" t="s">
        <v>18</v>
      </c>
      <c r="B108" s="3">
        <f t="shared" si="11"/>
        <v>1575</v>
      </c>
      <c r="C108" s="3">
        <f t="shared" ref="C108:V108" si="13">SUM(C110,C112,C114,C116,C118,C120,C122,C124,C126,C128,C130,C132,C134,C136)</f>
        <v>93</v>
      </c>
      <c r="D108" s="3">
        <f t="shared" si="13"/>
        <v>300</v>
      </c>
      <c r="E108" s="3">
        <f t="shared" si="13"/>
        <v>44</v>
      </c>
      <c r="F108" s="3">
        <f t="shared" si="13"/>
        <v>55</v>
      </c>
      <c r="G108" s="3">
        <f t="shared" si="13"/>
        <v>56</v>
      </c>
      <c r="H108" s="3">
        <f t="shared" si="13"/>
        <v>50</v>
      </c>
      <c r="I108" s="3">
        <f t="shared" si="13"/>
        <v>44</v>
      </c>
      <c r="J108" s="3">
        <f t="shared" si="13"/>
        <v>51</v>
      </c>
      <c r="K108" s="3">
        <f t="shared" si="13"/>
        <v>241</v>
      </c>
      <c r="L108" s="3">
        <f t="shared" si="13"/>
        <v>98</v>
      </c>
      <c r="M108" s="3">
        <f t="shared" si="13"/>
        <v>67</v>
      </c>
      <c r="N108" s="3">
        <f t="shared" si="13"/>
        <v>76</v>
      </c>
      <c r="O108" s="3">
        <f t="shared" si="13"/>
        <v>29</v>
      </c>
      <c r="P108" s="3">
        <f t="shared" si="13"/>
        <v>18</v>
      </c>
      <c r="Q108" s="3">
        <f t="shared" si="13"/>
        <v>7</v>
      </c>
      <c r="R108" s="3">
        <f t="shared" si="13"/>
        <v>4</v>
      </c>
      <c r="S108" s="3">
        <f t="shared" si="13"/>
        <v>912</v>
      </c>
      <c r="T108" s="3">
        <f t="shared" si="13"/>
        <v>297</v>
      </c>
      <c r="U108" s="3">
        <f t="shared" si="13"/>
        <v>307</v>
      </c>
      <c r="V108" s="2">
        <f t="shared" si="13"/>
        <v>308</v>
      </c>
    </row>
    <row r="109" spans="1:25" s="24" customFormat="1" ht="15.75">
      <c r="A109" s="20" t="s">
        <v>19</v>
      </c>
      <c r="B109" s="3">
        <f t="shared" si="11"/>
        <v>86</v>
      </c>
      <c r="C109" s="4">
        <v>86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2">
        <v>0</v>
      </c>
    </row>
    <row r="110" spans="1:25" s="24" customFormat="1" ht="15.75">
      <c r="A110" s="20" t="s">
        <v>18</v>
      </c>
      <c r="B110" s="3">
        <f t="shared" si="11"/>
        <v>74</v>
      </c>
      <c r="C110" s="1">
        <v>74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2">
        <v>0</v>
      </c>
    </row>
    <row r="111" spans="1:25" s="24" customFormat="1" ht="15.75">
      <c r="A111" s="20" t="s">
        <v>20</v>
      </c>
      <c r="B111" s="3">
        <f t="shared" si="11"/>
        <v>61</v>
      </c>
      <c r="C111" s="1">
        <v>41</v>
      </c>
      <c r="D111" s="1">
        <v>20</v>
      </c>
      <c r="E111" s="1">
        <v>20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2">
        <v>0</v>
      </c>
    </row>
    <row r="112" spans="1:25" s="24" customFormat="1" ht="15.75">
      <c r="A112" s="20" t="s">
        <v>18</v>
      </c>
      <c r="B112" s="3">
        <f t="shared" si="11"/>
        <v>26</v>
      </c>
      <c r="C112" s="1">
        <v>18</v>
      </c>
      <c r="D112" s="1">
        <v>8</v>
      </c>
      <c r="E112" s="1">
        <v>8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2">
        <v>0</v>
      </c>
    </row>
    <row r="113" spans="1:22" s="24" customFormat="1" ht="15.75">
      <c r="A113" s="20" t="s">
        <v>21</v>
      </c>
      <c r="B113" s="3">
        <f t="shared" si="11"/>
        <v>77</v>
      </c>
      <c r="C113" s="1">
        <v>1</v>
      </c>
      <c r="D113" s="1">
        <v>76</v>
      </c>
      <c r="E113" s="1">
        <v>59</v>
      </c>
      <c r="F113" s="1">
        <v>17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2">
        <v>0</v>
      </c>
    </row>
    <row r="114" spans="1:22" s="24" customFormat="1" ht="15.75">
      <c r="A114" s="20" t="s">
        <v>18</v>
      </c>
      <c r="B114" s="3">
        <f t="shared" si="11"/>
        <v>46</v>
      </c>
      <c r="C114" s="1">
        <v>1</v>
      </c>
      <c r="D114" s="1">
        <v>45</v>
      </c>
      <c r="E114" s="1">
        <v>35</v>
      </c>
      <c r="F114" s="1">
        <v>10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2">
        <v>0</v>
      </c>
    </row>
    <row r="115" spans="1:22" s="24" customFormat="1" ht="15.75">
      <c r="A115" s="20" t="s">
        <v>22</v>
      </c>
      <c r="B115" s="3">
        <f t="shared" si="11"/>
        <v>76</v>
      </c>
      <c r="C115" s="1">
        <v>0</v>
      </c>
      <c r="D115" s="1">
        <v>76</v>
      </c>
      <c r="E115" s="1">
        <v>4</v>
      </c>
      <c r="F115" s="1">
        <v>55</v>
      </c>
      <c r="G115" s="1">
        <v>17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2">
        <v>0</v>
      </c>
    </row>
    <row r="116" spans="1:22" s="24" customFormat="1" ht="15.75">
      <c r="A116" s="20" t="s">
        <v>18</v>
      </c>
      <c r="B116" s="3">
        <f t="shared" si="11"/>
        <v>62</v>
      </c>
      <c r="C116" s="1">
        <v>0</v>
      </c>
      <c r="D116" s="1">
        <v>62</v>
      </c>
      <c r="E116" s="1">
        <v>1</v>
      </c>
      <c r="F116" s="1">
        <v>43</v>
      </c>
      <c r="G116" s="1">
        <v>18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2">
        <v>0</v>
      </c>
    </row>
    <row r="117" spans="1:22" s="24" customFormat="1" ht="15.75">
      <c r="A117" s="20" t="s">
        <v>23</v>
      </c>
      <c r="B117" s="3">
        <f t="shared" si="11"/>
        <v>93</v>
      </c>
      <c r="C117" s="1">
        <v>0</v>
      </c>
      <c r="D117" s="1">
        <v>93</v>
      </c>
      <c r="E117" s="1">
        <v>0</v>
      </c>
      <c r="F117" s="1">
        <v>7</v>
      </c>
      <c r="G117" s="1">
        <v>64</v>
      </c>
      <c r="H117" s="1">
        <v>22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2">
        <v>0</v>
      </c>
    </row>
    <row r="118" spans="1:22" s="24" customFormat="1" ht="15.75">
      <c r="A118" s="20" t="s">
        <v>18</v>
      </c>
      <c r="B118" s="3">
        <f t="shared" si="11"/>
        <v>51</v>
      </c>
      <c r="C118" s="1">
        <v>0</v>
      </c>
      <c r="D118" s="1">
        <v>51</v>
      </c>
      <c r="E118" s="1">
        <v>0</v>
      </c>
      <c r="F118" s="1">
        <v>2</v>
      </c>
      <c r="G118" s="1">
        <v>37</v>
      </c>
      <c r="H118" s="1">
        <v>12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2">
        <v>0</v>
      </c>
    </row>
    <row r="119" spans="1:22" s="24" customFormat="1" ht="15.75">
      <c r="A119" s="20" t="s">
        <v>24</v>
      </c>
      <c r="B119" s="3">
        <f t="shared" si="11"/>
        <v>67</v>
      </c>
      <c r="C119" s="1">
        <v>0</v>
      </c>
      <c r="D119" s="1">
        <v>67</v>
      </c>
      <c r="E119" s="1">
        <v>0</v>
      </c>
      <c r="F119" s="1">
        <v>0</v>
      </c>
      <c r="G119" s="1">
        <v>2</v>
      </c>
      <c r="H119" s="1">
        <v>48</v>
      </c>
      <c r="I119" s="1">
        <v>17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2">
        <v>0</v>
      </c>
    </row>
    <row r="120" spans="1:22" s="24" customFormat="1" ht="15.75">
      <c r="A120" s="20" t="s">
        <v>18</v>
      </c>
      <c r="B120" s="3">
        <f t="shared" si="11"/>
        <v>43</v>
      </c>
      <c r="C120" s="1">
        <v>0</v>
      </c>
      <c r="D120" s="1">
        <v>43</v>
      </c>
      <c r="E120" s="1">
        <v>0</v>
      </c>
      <c r="F120" s="1">
        <v>0</v>
      </c>
      <c r="G120" s="1">
        <v>1</v>
      </c>
      <c r="H120" s="1">
        <v>35</v>
      </c>
      <c r="I120" s="1">
        <v>7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2">
        <v>0</v>
      </c>
    </row>
    <row r="121" spans="1:22" s="24" customFormat="1" ht="15.75">
      <c r="A121" s="20" t="s">
        <v>25</v>
      </c>
      <c r="B121" s="3">
        <f t="shared" si="11"/>
        <v>70</v>
      </c>
      <c r="C121" s="1">
        <v>0</v>
      </c>
      <c r="D121" s="1">
        <v>70</v>
      </c>
      <c r="E121" s="1">
        <v>0</v>
      </c>
      <c r="F121" s="1">
        <v>0</v>
      </c>
      <c r="G121" s="1">
        <v>0</v>
      </c>
      <c r="H121" s="1">
        <v>1</v>
      </c>
      <c r="I121" s="1">
        <v>48</v>
      </c>
      <c r="J121" s="1">
        <v>21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2">
        <v>0</v>
      </c>
    </row>
    <row r="122" spans="1:22" s="24" customFormat="1" ht="15.75">
      <c r="A122" s="20" t="s">
        <v>18</v>
      </c>
      <c r="B122" s="3">
        <f t="shared" si="11"/>
        <v>43</v>
      </c>
      <c r="C122" s="1">
        <v>0</v>
      </c>
      <c r="D122" s="1">
        <v>43</v>
      </c>
      <c r="E122" s="1">
        <v>0</v>
      </c>
      <c r="F122" s="1">
        <v>0</v>
      </c>
      <c r="G122" s="1">
        <v>0</v>
      </c>
      <c r="H122" s="1">
        <v>3</v>
      </c>
      <c r="I122" s="1">
        <v>30</v>
      </c>
      <c r="J122" s="1">
        <v>10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2">
        <v>0</v>
      </c>
    </row>
    <row r="123" spans="1:22" s="24" customFormat="1" ht="15.75">
      <c r="A123" s="20" t="s">
        <v>26</v>
      </c>
      <c r="B123" s="3">
        <f t="shared" si="11"/>
        <v>106</v>
      </c>
      <c r="C123" s="1">
        <v>0</v>
      </c>
      <c r="D123" s="1">
        <v>61</v>
      </c>
      <c r="E123" s="1">
        <v>0</v>
      </c>
      <c r="F123" s="1">
        <v>0</v>
      </c>
      <c r="G123" s="1">
        <v>0</v>
      </c>
      <c r="H123" s="1">
        <v>0</v>
      </c>
      <c r="I123" s="1">
        <v>2</v>
      </c>
      <c r="J123" s="1">
        <v>59</v>
      </c>
      <c r="K123" s="1">
        <v>45</v>
      </c>
      <c r="L123" s="1">
        <v>44</v>
      </c>
      <c r="M123" s="1">
        <v>1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2">
        <v>0</v>
      </c>
    </row>
    <row r="124" spans="1:22" s="24" customFormat="1" ht="15.75">
      <c r="A124" s="20" t="s">
        <v>18</v>
      </c>
      <c r="B124" s="3">
        <f t="shared" si="11"/>
        <v>68</v>
      </c>
      <c r="C124" s="1">
        <v>0</v>
      </c>
      <c r="D124" s="1">
        <v>41</v>
      </c>
      <c r="E124" s="1">
        <v>0</v>
      </c>
      <c r="F124" s="1">
        <v>0</v>
      </c>
      <c r="G124" s="1">
        <v>0</v>
      </c>
      <c r="H124" s="1">
        <v>0</v>
      </c>
      <c r="I124" s="1">
        <v>5</v>
      </c>
      <c r="J124" s="1">
        <v>36</v>
      </c>
      <c r="K124" s="1">
        <v>27</v>
      </c>
      <c r="L124" s="1">
        <v>27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2">
        <v>0</v>
      </c>
    </row>
    <row r="125" spans="1:22" s="24" customFormat="1" ht="15.75">
      <c r="A125" s="20" t="s">
        <v>27</v>
      </c>
      <c r="B125" s="3">
        <f t="shared" si="11"/>
        <v>154</v>
      </c>
      <c r="C125" s="1">
        <v>0</v>
      </c>
      <c r="D125" s="1">
        <v>3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3</v>
      </c>
      <c r="K125" s="1">
        <v>151</v>
      </c>
      <c r="L125" s="1">
        <v>112</v>
      </c>
      <c r="M125" s="1">
        <v>39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2">
        <v>0</v>
      </c>
    </row>
    <row r="126" spans="1:22" s="24" customFormat="1" ht="15.75">
      <c r="A126" s="20" t="s">
        <v>18</v>
      </c>
      <c r="B126" s="3">
        <f t="shared" si="11"/>
        <v>96</v>
      </c>
      <c r="C126" s="1">
        <v>0</v>
      </c>
      <c r="D126" s="1">
        <v>6</v>
      </c>
      <c r="E126" s="1">
        <v>0</v>
      </c>
      <c r="F126" s="1">
        <v>0</v>
      </c>
      <c r="G126" s="1">
        <v>0</v>
      </c>
      <c r="H126" s="1">
        <v>0</v>
      </c>
      <c r="I126" s="1">
        <v>1</v>
      </c>
      <c r="J126" s="1">
        <v>5</v>
      </c>
      <c r="K126" s="1">
        <v>90</v>
      </c>
      <c r="L126" s="1">
        <v>66</v>
      </c>
      <c r="M126" s="1">
        <v>24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2">
        <v>0</v>
      </c>
    </row>
    <row r="127" spans="1:22" s="24" customFormat="1" ht="15.75">
      <c r="A127" s="20" t="s">
        <v>28</v>
      </c>
      <c r="B127" s="3">
        <f t="shared" si="11"/>
        <v>142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142</v>
      </c>
      <c r="L127" s="1">
        <v>8</v>
      </c>
      <c r="M127" s="1">
        <v>97</v>
      </c>
      <c r="N127" s="1">
        <v>37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2">
        <v>0</v>
      </c>
    </row>
    <row r="128" spans="1:22" s="24" customFormat="1" ht="15.75">
      <c r="A128" s="20" t="s">
        <v>18</v>
      </c>
      <c r="B128" s="3">
        <f t="shared" si="11"/>
        <v>64</v>
      </c>
      <c r="C128" s="1">
        <v>0</v>
      </c>
      <c r="D128" s="1">
        <v>1</v>
      </c>
      <c r="E128" s="1">
        <v>0</v>
      </c>
      <c r="F128" s="1">
        <v>0</v>
      </c>
      <c r="G128" s="1">
        <v>0</v>
      </c>
      <c r="H128" s="1">
        <v>0</v>
      </c>
      <c r="I128" s="1">
        <v>1</v>
      </c>
      <c r="J128" s="1">
        <v>0</v>
      </c>
      <c r="K128" s="1">
        <v>63</v>
      </c>
      <c r="L128" s="1">
        <v>5</v>
      </c>
      <c r="M128" s="1">
        <v>40</v>
      </c>
      <c r="N128" s="1">
        <v>18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2">
        <v>0</v>
      </c>
    </row>
    <row r="129" spans="1:25" s="24" customFormat="1" ht="15.75">
      <c r="A129" s="20" t="s">
        <v>29</v>
      </c>
      <c r="B129" s="3">
        <f t="shared" si="11"/>
        <v>217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100</v>
      </c>
      <c r="L129" s="1">
        <v>0</v>
      </c>
      <c r="M129" s="1">
        <v>9</v>
      </c>
      <c r="N129" s="1">
        <v>91</v>
      </c>
      <c r="O129" s="1">
        <v>7</v>
      </c>
      <c r="P129" s="1">
        <v>7</v>
      </c>
      <c r="Q129" s="1">
        <v>0</v>
      </c>
      <c r="R129" s="1">
        <v>0</v>
      </c>
      <c r="S129" s="1">
        <v>110</v>
      </c>
      <c r="T129" s="1">
        <v>110</v>
      </c>
      <c r="U129" s="1">
        <v>0</v>
      </c>
      <c r="V129" s="2">
        <v>0</v>
      </c>
    </row>
    <row r="130" spans="1:25" s="24" customFormat="1" ht="15.75">
      <c r="A130" s="20" t="s">
        <v>18</v>
      </c>
      <c r="B130" s="3">
        <f t="shared" si="11"/>
        <v>114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55</v>
      </c>
      <c r="L130" s="1">
        <v>0</v>
      </c>
      <c r="M130" s="1">
        <v>3</v>
      </c>
      <c r="N130" s="1">
        <v>52</v>
      </c>
      <c r="O130" s="1">
        <v>4</v>
      </c>
      <c r="P130" s="1">
        <v>4</v>
      </c>
      <c r="Q130" s="1">
        <v>0</v>
      </c>
      <c r="R130" s="1">
        <v>0</v>
      </c>
      <c r="S130" s="1">
        <v>55</v>
      </c>
      <c r="T130" s="1">
        <v>55</v>
      </c>
      <c r="U130" s="1">
        <v>0</v>
      </c>
      <c r="V130" s="2">
        <v>0</v>
      </c>
    </row>
    <row r="131" spans="1:25" s="24" customFormat="1" ht="15.75">
      <c r="A131" s="20" t="s">
        <v>30</v>
      </c>
      <c r="B131" s="3">
        <f t="shared" si="11"/>
        <v>508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11</v>
      </c>
      <c r="L131" s="1">
        <v>0</v>
      </c>
      <c r="M131" s="1">
        <v>1</v>
      </c>
      <c r="N131" s="1">
        <v>10</v>
      </c>
      <c r="O131" s="1">
        <v>18</v>
      </c>
      <c r="P131" s="1">
        <v>18</v>
      </c>
      <c r="Q131" s="1">
        <v>0</v>
      </c>
      <c r="R131" s="1">
        <v>0</v>
      </c>
      <c r="S131" s="1">
        <v>479</v>
      </c>
      <c r="T131" s="1">
        <v>360</v>
      </c>
      <c r="U131" s="1">
        <v>119</v>
      </c>
      <c r="V131" s="2">
        <v>0</v>
      </c>
    </row>
    <row r="132" spans="1:25" s="24" customFormat="1" ht="15.75">
      <c r="A132" s="20" t="s">
        <v>18</v>
      </c>
      <c r="B132" s="3">
        <f t="shared" si="11"/>
        <v>275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6</v>
      </c>
      <c r="L132" s="1">
        <v>0</v>
      </c>
      <c r="M132" s="1">
        <v>0</v>
      </c>
      <c r="N132" s="1">
        <v>6</v>
      </c>
      <c r="O132" s="1">
        <v>14</v>
      </c>
      <c r="P132" s="1">
        <v>13</v>
      </c>
      <c r="Q132" s="1">
        <v>1</v>
      </c>
      <c r="R132" s="1">
        <v>0</v>
      </c>
      <c r="S132" s="1">
        <v>255</v>
      </c>
      <c r="T132" s="1">
        <v>203</v>
      </c>
      <c r="U132" s="1">
        <v>52</v>
      </c>
      <c r="V132" s="2">
        <v>0</v>
      </c>
    </row>
    <row r="133" spans="1:25" s="24" customFormat="1" ht="15.75">
      <c r="A133" s="20" t="s">
        <v>31</v>
      </c>
      <c r="B133" s="3">
        <f t="shared" si="11"/>
        <v>535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</v>
      </c>
      <c r="L133" s="1">
        <v>0</v>
      </c>
      <c r="M133" s="1">
        <v>1</v>
      </c>
      <c r="N133" s="1">
        <v>0</v>
      </c>
      <c r="O133" s="1">
        <v>13</v>
      </c>
      <c r="P133" s="1">
        <v>6</v>
      </c>
      <c r="Q133" s="1">
        <v>4</v>
      </c>
      <c r="R133" s="1">
        <v>3</v>
      </c>
      <c r="S133" s="1">
        <v>521</v>
      </c>
      <c r="T133" s="1">
        <v>53</v>
      </c>
      <c r="U133" s="1">
        <v>355</v>
      </c>
      <c r="V133" s="2">
        <v>113</v>
      </c>
    </row>
    <row r="134" spans="1:25" s="24" customFormat="1" ht="15.75">
      <c r="A134" s="21" t="s">
        <v>18</v>
      </c>
      <c r="B134" s="3">
        <f t="shared" si="11"/>
        <v>293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7</v>
      </c>
      <c r="P134" s="4">
        <v>1</v>
      </c>
      <c r="Q134" s="4">
        <v>6</v>
      </c>
      <c r="R134" s="4">
        <v>0</v>
      </c>
      <c r="S134" s="4">
        <v>286</v>
      </c>
      <c r="T134" s="4">
        <v>33</v>
      </c>
      <c r="U134" s="4">
        <v>208</v>
      </c>
      <c r="V134" s="5">
        <v>45</v>
      </c>
    </row>
    <row r="135" spans="1:25" s="24" customFormat="1" ht="15.75">
      <c r="A135" s="20" t="s">
        <v>32</v>
      </c>
      <c r="B135" s="3">
        <f t="shared" si="11"/>
        <v>540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1">
        <v>12</v>
      </c>
      <c r="P135" s="1">
        <v>0</v>
      </c>
      <c r="Q135" s="1">
        <v>2</v>
      </c>
      <c r="R135" s="1">
        <v>10</v>
      </c>
      <c r="S135" s="1">
        <v>528</v>
      </c>
      <c r="T135" s="1">
        <v>5</v>
      </c>
      <c r="U135" s="1">
        <v>72</v>
      </c>
      <c r="V135" s="2">
        <v>451</v>
      </c>
    </row>
    <row r="136" spans="1:25" s="24" customFormat="1" ht="16.5" thickBot="1">
      <c r="A136" s="22" t="s">
        <v>18</v>
      </c>
      <c r="B136" s="6">
        <f t="shared" si="11"/>
        <v>320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7">
        <v>4</v>
      </c>
      <c r="P136" s="7">
        <v>0</v>
      </c>
      <c r="Q136" s="7">
        <v>0</v>
      </c>
      <c r="R136" s="7">
        <v>4</v>
      </c>
      <c r="S136" s="7">
        <v>316</v>
      </c>
      <c r="T136" s="7">
        <v>6</v>
      </c>
      <c r="U136" s="7">
        <v>47</v>
      </c>
      <c r="V136" s="8">
        <v>263</v>
      </c>
    </row>
    <row r="137" spans="1:25" ht="16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6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ht="16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ht="16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ht="16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ht="16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6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6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ht="16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ht="16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 ht="16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 ht="16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ht="16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ht="16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ht="16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ht="16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6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ht="16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6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ht="16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ht="16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ht="16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 ht="16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ht="16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ht="16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ht="16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6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6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ht="16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ht="16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ht="16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 ht="16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ht="16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ht="16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ht="16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ht="16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 ht="16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6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ht="16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ht="16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6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ht="16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6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 ht="16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ht="16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ht="16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ht="16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6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ht="16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6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ht="16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ht="16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ht="16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 ht="16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6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ht="16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6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6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6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ht="16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ht="16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 ht="16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ht="16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 ht="16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ht="16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ht="16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ht="16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6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6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ht="16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ht="16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ht="16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ht="16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ht="16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ht="16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ht="16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 ht="16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 ht="16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 ht="16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 ht="16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 ht="16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 ht="16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 ht="16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 ht="16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ht="16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 ht="16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 ht="16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spans="1:25" ht="16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 ht="16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 ht="16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ht="16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spans="1:25" ht="16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spans="1:25" ht="16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ht="16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spans="1:25" ht="16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ht="16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spans="1:25" ht="16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spans="1:25" ht="16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 ht="16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spans="1:25" ht="16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spans="1:25" ht="16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spans="1:25" ht="16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 ht="16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spans="1:25" ht="16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spans="1:25" ht="16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spans="1:25" ht="16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spans="1:25" ht="16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spans="1:25" ht="16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spans="1:25" ht="16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spans="1:25" ht="16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 ht="16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spans="1:25" ht="16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spans="1:25" ht="16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 ht="16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 ht="16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 ht="16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 ht="16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 ht="16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 ht="16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 ht="16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 ht="16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 ht="16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ht="16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 ht="16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 ht="16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 ht="16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 ht="16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 ht="16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 ht="16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 ht="16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ht="16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 ht="16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 ht="16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 ht="16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 ht="16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 ht="16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 ht="16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 ht="16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 ht="16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 ht="16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 ht="16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 ht="16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 ht="16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 ht="16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 ht="16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 ht="16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 ht="16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 ht="16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 ht="16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 ht="16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 ht="16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spans="1:25" ht="16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 ht="16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spans="1:25" ht="16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spans="1:25" ht="16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5" ht="16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spans="1:25" ht="16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spans="1:25" ht="16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spans="1:25" ht="16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spans="1:25" ht="16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spans="1:25" ht="16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spans="1:25" ht="16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spans="1:25" ht="16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spans="1:25" ht="16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spans="1:25" ht="16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spans="1:25" ht="16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spans="1:25" ht="16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spans="1:25" ht="16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spans="1:25" ht="16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spans="1:25" ht="16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spans="1:25" ht="16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spans="1:25" ht="16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spans="1:25" ht="16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spans="1:25" ht="16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 ht="16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spans="1:25" ht="16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spans="1:25" ht="16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spans="1:25" ht="16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spans="1:25" ht="16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spans="1:25" ht="16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spans="1:25" ht="16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spans="1:25" ht="16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spans="1:25" ht="16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spans="1:25" ht="16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spans="1:25" ht="16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spans="1:25" ht="16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spans="1:25" ht="16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spans="1:25" ht="16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spans="1:25" ht="16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25" ht="16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spans="1:25" ht="16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spans="1:25" ht="16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spans="1:25" ht="16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1:25" ht="16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spans="1:25" ht="16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spans="1:25" ht="16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 ht="16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spans="1:25" ht="16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spans="1:25" ht="16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spans="1:25" ht="16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spans="1:25" ht="16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spans="1:25" ht="16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1:25" ht="16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spans="1:25" ht="16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spans="1:25" ht="16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spans="1:25" ht="16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spans="1:25" ht="16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spans="1:25" ht="16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spans="1:25" ht="16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 ht="16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spans="1:25" ht="16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spans="1:25" ht="16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spans="1:25" ht="16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spans="1:25" ht="16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spans="1:25" ht="16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spans="1:25" ht="16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spans="1:25" ht="16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spans="1:25" ht="16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spans="1:25" ht="16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spans="1:25" ht="16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spans="1:25" ht="16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spans="1:25" ht="16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spans="1:25" ht="16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spans="1:25" ht="16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spans="1:25" ht="16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 ht="16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spans="1:25" ht="16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spans="1:25" ht="16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spans="1:25" ht="16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spans="1:25" ht="16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spans="1:25" ht="16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spans="1:25" ht="16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spans="1:25" ht="16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spans="1:25" ht="16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spans="1:25" ht="16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spans="1:25" ht="16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spans="1:25" ht="16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spans="1:25" ht="16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spans="1:25" ht="16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spans="1:25" ht="16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spans="1:25" ht="16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spans="1:25" ht="16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spans="1:25" ht="16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spans="1:25" ht="16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spans="1:25" ht="16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spans="1:25" ht="16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spans="1:25" ht="16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spans="1:25" ht="16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spans="1:25" ht="16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spans="1:25" ht="16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spans="1:25" ht="16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spans="1:25" ht="16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spans="1:25" ht="16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spans="1:25" ht="16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spans="1:25" ht="16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spans="1:25" ht="16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spans="1:25" ht="16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spans="1:25" ht="16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spans="1:25" ht="16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spans="1:25" ht="16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spans="1:25" ht="16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spans="1:25" ht="16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spans="1:25" ht="16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spans="1:25" ht="16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spans="1:25" ht="16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spans="1:25" ht="16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spans="1:25" ht="16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spans="1:25" ht="16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spans="1:25" ht="16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spans="1:25" ht="16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spans="1:25" ht="16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spans="1:25" ht="16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spans="1:25" ht="16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spans="1:25" ht="16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spans="1:25" ht="16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spans="1:25" ht="16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spans="1:25" ht="16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spans="1:25" ht="16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spans="1:25" ht="16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spans="1:25" ht="16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spans="1:25" ht="16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spans="1:25" ht="16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spans="1:25" ht="16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spans="1:25" ht="16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spans="1:25" ht="16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spans="1:25" ht="16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spans="1:25" ht="16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spans="1:25" ht="16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spans="1:25" ht="16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spans="1:25" ht="16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spans="1:25" ht="16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spans="1:25" ht="16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spans="1:25" ht="16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spans="1:25" ht="16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spans="1:25" ht="16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spans="1:25" ht="16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spans="1:25" ht="16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spans="1:25" ht="16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spans="1:25" ht="16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spans="1:25" ht="16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spans="1:25" ht="16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spans="1:25" ht="16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spans="1:25" ht="16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spans="1:25" ht="16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spans="1:25" ht="16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spans="1:25" ht="16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spans="1:25" ht="16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spans="1:25" ht="16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spans="1:25" ht="16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spans="1:25" ht="16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spans="1:25" ht="16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spans="1:25" ht="16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spans="1:25" ht="16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spans="1:25" ht="16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spans="1:25" ht="16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spans="1:25" ht="16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spans="1:25" ht="16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spans="1:25" ht="16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spans="1:25" ht="16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spans="1:25" ht="16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spans="1:25" ht="16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spans="1:25" ht="16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spans="1:25" ht="16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spans="1:25" ht="16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spans="1:25" ht="16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spans="1:25" ht="16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spans="1:25" ht="16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spans="1:25" ht="16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spans="1:25" ht="16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spans="1:25" ht="16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spans="1:25" ht="16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spans="1:25" ht="16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spans="1:25" ht="16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spans="1:25" ht="16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spans="1:25" ht="16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spans="1:25" ht="16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spans="1:25" ht="16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spans="1:25" ht="16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spans="1:25" ht="16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spans="1:25" ht="16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spans="1:25" ht="16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spans="1:25" ht="16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spans="1:25" ht="16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spans="1:25" ht="16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spans="1:25" ht="16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spans="1:25" ht="16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spans="1:25" ht="16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spans="1:25" ht="16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spans="1:25" ht="16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spans="1:25" ht="16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spans="1:25" ht="16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spans="1:25" ht="16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spans="1:25" ht="16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spans="1:25" ht="16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spans="1:25" ht="16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spans="1:25" ht="16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spans="1:25" ht="16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spans="1:25" ht="16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spans="1:25" ht="16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spans="1:25" ht="16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spans="1:25" ht="16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spans="1:25" ht="16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spans="1:25" ht="16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spans="1:25" ht="16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spans="1:25" ht="16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spans="1:25" ht="16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spans="1:25" ht="16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spans="1:25" ht="16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spans="1:25" ht="16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spans="1:25" ht="16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spans="1:25" ht="16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spans="1:25" ht="16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spans="1:25" ht="16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spans="1:25" ht="16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spans="1:25" ht="16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spans="1:25" ht="16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spans="1:25" ht="16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spans="1:25" ht="16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spans="1:25" ht="16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spans="1:25" ht="16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spans="1:25" ht="16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spans="1:25" ht="16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spans="1:25" ht="16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spans="1:25" ht="16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spans="1:25" ht="16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spans="1:25" ht="16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spans="1:25" ht="16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spans="1:25" ht="16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spans="1:25" ht="16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spans="1:25" ht="16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spans="1:25" ht="16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spans="1:25" ht="16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spans="1:25" ht="16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spans="1:25" ht="16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spans="1:25" ht="16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spans="1:25" ht="16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spans="1:25" ht="16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spans="1:25" ht="16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spans="1:25" ht="16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spans="1:25" ht="16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spans="1:25" ht="16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spans="1:25" ht="16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spans="1:25" ht="16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spans="1:25" ht="16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spans="1:25" ht="16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spans="1:25" ht="16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spans="1:25" ht="16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spans="1:25" ht="16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spans="1:25" ht="16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spans="1:25" ht="16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spans="1:25" ht="16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spans="1:25" ht="16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spans="1:25" ht="16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spans="1:25" ht="16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spans="1:25" ht="16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spans="1:25" ht="16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spans="1:25" ht="16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spans="1:25" ht="16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spans="1:25" ht="16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spans="1:25" ht="16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spans="1:25" ht="16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spans="1:25" ht="16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spans="1:25" ht="16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spans="1:25" ht="16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spans="1:25" ht="16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spans="1:25" ht="16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spans="1:25" ht="16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spans="1:25" ht="16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spans="1:25" ht="16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spans="1:25" ht="16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spans="1:25" ht="16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spans="1:25" ht="16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spans="1:25" ht="16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spans="1:25" ht="16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spans="1:25" ht="16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spans="1:25" ht="16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spans="1:25" ht="16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spans="1:25" ht="16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spans="1:25" ht="16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spans="1:25" ht="16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spans="1:25" ht="16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spans="1:25" ht="16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spans="1:25" ht="16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spans="1:25" ht="16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spans="1:25" ht="16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spans="1:25" ht="16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spans="1:25" ht="16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spans="1:25" ht="16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spans="1:25" ht="16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spans="1:25" ht="16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spans="1:25" ht="16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spans="1:25" ht="16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spans="1:25" ht="16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spans="1:25" ht="16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spans="1:25" ht="16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spans="1:25" ht="16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spans="1:25" ht="16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spans="1:25" ht="16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spans="1:25" ht="16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spans="1:25" ht="16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spans="1:25" ht="16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spans="1:25" ht="16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spans="1:25" ht="16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spans="1:25" ht="16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spans="1:25" ht="16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spans="1:25" ht="16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spans="1:25" ht="16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spans="1:25" ht="16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spans="1:25" ht="16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spans="1:25" ht="16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spans="1:25" ht="16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spans="1:25" ht="16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spans="1:25" ht="16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spans="1:25" ht="16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spans="1:25" ht="16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spans="1:25" ht="16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spans="1:25" ht="16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spans="1:25" ht="16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spans="1:25" ht="16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spans="1:25" ht="16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spans="1:25" ht="16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spans="1:25" ht="16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spans="1:25" ht="16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spans="1:25" ht="16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spans="1:25" ht="16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spans="1:25" ht="16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spans="1:25" ht="16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spans="1:25" ht="16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spans="1:25" ht="16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spans="1:25" ht="16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spans="1:25" ht="16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spans="1:25" ht="16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spans="1:25" ht="16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spans="1:25" ht="16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spans="1:25" ht="16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spans="1:25" ht="16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spans="1:25" ht="16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spans="1:25" ht="16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spans="1:25" ht="16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spans="1:25" ht="16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spans="1:25" ht="16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spans="1:25" ht="16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spans="1:25" ht="16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spans="1:25" ht="16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spans="1:25" ht="16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spans="1:25" ht="16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spans="1:25" ht="16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spans="1:25" ht="16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spans="1:25" ht="16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spans="1:25" ht="16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spans="1:25" ht="16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spans="1:25" ht="16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spans="1:25" ht="16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spans="1:25" ht="16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spans="1:25" ht="16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spans="1:25" ht="16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spans="1:25" ht="16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spans="1:25" ht="16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spans="1:25" ht="16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spans="1:25" ht="16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spans="1:25" ht="16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spans="1:25" ht="16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spans="1:25" ht="16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spans="1:25" ht="16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spans="1:25" ht="16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spans="1:25" ht="16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spans="1:25" ht="16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spans="1:25" ht="16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spans="1:25" ht="16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spans="1:25" ht="16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spans="1:25" ht="16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spans="1:25" ht="16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spans="1:25" ht="16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spans="1:25" ht="16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spans="1:25" ht="16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spans="1:25" ht="16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spans="1:25" ht="16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spans="1:25" ht="16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spans="1:25" ht="16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spans="1:25" ht="16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spans="1:25" ht="16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spans="1:25" ht="16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spans="1:25" ht="16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spans="1:25" ht="16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spans="1:25" ht="16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spans="1:25" ht="16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spans="1:25" ht="16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spans="1:25" ht="16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spans="1:25" ht="16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spans="1:25" ht="16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spans="1:25" ht="16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spans="1:25" ht="16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spans="1:25" ht="16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spans="1:25" ht="16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spans="1:25" ht="16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spans="1:25" ht="16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spans="1:25" ht="16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spans="1:25" ht="16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spans="1:25" ht="16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spans="1:25" ht="16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spans="1:25" ht="16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spans="1:25" ht="16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spans="1:25" ht="16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spans="1:25" ht="16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spans="1:25" ht="16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spans="1:25" ht="16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spans="1:25" ht="16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spans="1:25" ht="16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spans="1:25" ht="16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spans="1:25" ht="16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spans="1:25" ht="16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spans="1:25" ht="16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spans="1:25" ht="16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spans="1:25" ht="16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spans="1:25" ht="16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spans="1:25" ht="16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spans="1:25" ht="16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spans="1:25" ht="16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spans="1:25" ht="16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spans="1:25" ht="16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spans="1:25" ht="16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spans="1:25" ht="16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spans="1:25" ht="16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spans="1:25" ht="16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spans="1:25" ht="16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spans="1:25" ht="16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spans="1:25" ht="16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spans="1:25" ht="16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spans="1:25" ht="16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spans="1:25" ht="16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spans="1:25" ht="16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spans="1:25" ht="16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spans="1:25" ht="16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spans="1:25" ht="16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spans="1:25" ht="16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spans="1:25" ht="16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spans="1:25" ht="16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spans="1:25" ht="16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spans="1:25" ht="16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spans="1:25" ht="16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spans="1:25" ht="16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spans="1:25" ht="16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spans="1:25" ht="16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spans="1:25" ht="16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spans="1:25" ht="16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spans="1:25" ht="16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spans="1:25" ht="16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spans="1:25" ht="16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spans="1:25" ht="16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spans="1:25" ht="16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spans="1:25" ht="16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spans="1:25" ht="16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spans="1:25" ht="16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spans="1:25" ht="16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spans="1:25" ht="16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spans="1:25" ht="16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spans="1:25" ht="16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spans="1:25" ht="16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spans="1:25" ht="16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spans="1:25" ht="16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spans="1:25" ht="16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spans="1:25" ht="16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spans="1:25" ht="16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spans="1:25" ht="16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spans="1:25" ht="16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spans="1:25" ht="16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spans="1:25" ht="16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spans="1:25" ht="16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spans="1:25" ht="16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spans="1:25" ht="16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spans="1:25" ht="16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spans="1:25" ht="16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spans="1:25" ht="16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spans="1:25" ht="16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spans="1:25" ht="16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spans="1:25" ht="16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spans="1:25" ht="16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spans="1:25" ht="16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spans="1:25" ht="16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spans="1:25" ht="16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spans="1:25" ht="16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spans="1:25" ht="16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spans="1:25" ht="16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spans="1:25" ht="16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spans="1:25" ht="16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spans="1:25" ht="16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spans="1:25" ht="16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spans="1:25" ht="16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spans="1:25" ht="16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spans="1:25" ht="16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spans="1:25" ht="16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spans="1:25" ht="16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spans="1:25" ht="16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spans="1:25" ht="16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spans="1:25" ht="16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spans="1:25" ht="16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spans="1:25" ht="16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spans="1:25" ht="16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</sheetData>
  <mergeCells count="53">
    <mergeCell ref="A1:Y1"/>
    <mergeCell ref="A3:A5"/>
    <mergeCell ref="B3:M3"/>
    <mergeCell ref="N3:Y3"/>
    <mergeCell ref="B4:D4"/>
    <mergeCell ref="E4:G4"/>
    <mergeCell ref="H4:J4"/>
    <mergeCell ref="K4:M4"/>
    <mergeCell ref="N4:P4"/>
    <mergeCell ref="Q4:S4"/>
    <mergeCell ref="T4:V4"/>
    <mergeCell ref="W4:Y4"/>
    <mergeCell ref="A20:A21"/>
    <mergeCell ref="B20:M20"/>
    <mergeCell ref="B21:D21"/>
    <mergeCell ref="E21:G21"/>
    <mergeCell ref="H21:J21"/>
    <mergeCell ref="K21:M21"/>
    <mergeCell ref="A37:Y37"/>
    <mergeCell ref="A39:A41"/>
    <mergeCell ref="B39:M39"/>
    <mergeCell ref="N39:Y39"/>
    <mergeCell ref="B40:D40"/>
    <mergeCell ref="E40:G40"/>
    <mergeCell ref="H40:J40"/>
    <mergeCell ref="K40:M40"/>
    <mergeCell ref="N40:P40"/>
    <mergeCell ref="Q40:S40"/>
    <mergeCell ref="T40:V40"/>
    <mergeCell ref="W40:Y40"/>
    <mergeCell ref="A56:A58"/>
    <mergeCell ref="B56:M56"/>
    <mergeCell ref="B57:D57"/>
    <mergeCell ref="E57:G57"/>
    <mergeCell ref="H57:J57"/>
    <mergeCell ref="K57:M57"/>
    <mergeCell ref="A73:L73"/>
    <mergeCell ref="A74:A76"/>
    <mergeCell ref="B74:D75"/>
    <mergeCell ref="E74:G75"/>
    <mergeCell ref="H74:J75"/>
    <mergeCell ref="K75:K76"/>
    <mergeCell ref="L75:L76"/>
    <mergeCell ref="M75:M76"/>
    <mergeCell ref="A101:V101"/>
    <mergeCell ref="A102:V102"/>
    <mergeCell ref="U103:V103"/>
    <mergeCell ref="B104:B105"/>
    <mergeCell ref="C104:C105"/>
    <mergeCell ref="D104:J104"/>
    <mergeCell ref="K104:N104"/>
    <mergeCell ref="O104:R104"/>
    <mergeCell ref="S104:V104"/>
  </mergeCells>
  <phoneticPr fontId="13" type="noConversion"/>
  <pageMargins left="0.39370078740157505" right="0.39370078740157505" top="0.78740157480315009" bottom="0.78740157480315009" header="0.39370078740157505" footer="0.39370078740157505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2025-08-28T03:40:47Z</cp:lastPrinted>
  <dcterms:created xsi:type="dcterms:W3CDTF">2019-04-16T02:42:49Z</dcterms:created>
  <dcterms:modified xsi:type="dcterms:W3CDTF">2025-09-08T02:23:02Z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