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3.3「周期產高風險孕產婦(兒)追蹤關懷計畫」收案人數及收案達成率\"/>
    </mc:Choice>
  </mc:AlternateContent>
  <xr:revisionPtr revIDLastSave="0" documentId="13_ncr:1_{A8964328-72DB-470F-AC8E-7A145B3E99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執行率" sheetId="1" r:id="rId1"/>
    <sheet name="2024年各收案條件之比率" sheetId="5" r:id="rId2"/>
    <sheet name="2023年各收案條件之比率" sheetId="6" r:id="rId3"/>
    <sheet name="2022年各收案條件之比率" sheetId="7" r:id="rId4"/>
    <sheet name="2021年各收案條件之比率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3" i="6" l="1"/>
  <c r="E13" i="6" s="1"/>
  <c r="D12" i="6"/>
  <c r="E12" i="6" s="1"/>
  <c r="D11" i="6"/>
  <c r="D10" i="6"/>
  <c r="D9" i="6"/>
  <c r="D8" i="6"/>
  <c r="D7" i="6"/>
  <c r="D6" i="6"/>
  <c r="D5" i="6"/>
  <c r="D4" i="6"/>
  <c r="C15" i="5"/>
  <c r="D12" i="5" s="1"/>
  <c r="E12" i="5" s="1"/>
  <c r="D14" i="5"/>
  <c r="E14" i="5" s="1"/>
  <c r="E13" i="5"/>
  <c r="D13" i="5"/>
  <c r="D11" i="5"/>
  <c r="D9" i="5"/>
  <c r="D8" i="5"/>
  <c r="D5" i="5" l="1"/>
  <c r="D6" i="5"/>
  <c r="D7" i="5"/>
  <c r="D10" i="5"/>
  <c r="E9" i="5" s="1"/>
  <c r="D4" i="5"/>
  <c r="E4" i="5" s="1"/>
</calcChain>
</file>

<file path=xl/sharedStrings.xml><?xml version="1.0" encoding="utf-8"?>
<sst xmlns="http://schemas.openxmlformats.org/spreadsheetml/2006/main" count="108" uniqueCount="48">
  <si>
    <t>年度別</t>
  </si>
  <si>
    <t>參與縣市數</t>
  </si>
  <si>
    <t>預計收案數</t>
  </si>
  <si>
    <t>實際收案數</t>
  </si>
  <si>
    <t>收案達成率</t>
  </si>
  <si>
    <t>資料來源：衛生福利部。</t>
  </si>
  <si>
    <t>收案人次</t>
  </si>
  <si>
    <t>收案條件占率</t>
  </si>
  <si>
    <t>總占率</t>
  </si>
  <si>
    <t>健康風險因子</t>
  </si>
  <si>
    <t>吸菸</t>
  </si>
  <si>
    <t>喝酒</t>
  </si>
  <si>
    <t>多胞胎</t>
  </si>
  <si>
    <t>確診為妊娠高血壓且教育程度為高中職以下或為原住民、新住民</t>
  </si>
  <si>
    <t>確診為妊娠糖尿病且教育程度為高中職以下或為原住民、新住民</t>
  </si>
  <si>
    <t>社會經濟風險因子</t>
  </si>
  <si>
    <t>受家暴未經產檢者</t>
  </si>
  <si>
    <t>其他</t>
  </si>
  <si>
    <t>資料來源：衛生福利部</t>
  </si>
  <si>
    <t>說明：</t>
  </si>
  <si>
    <r>
      <t>1. 同一個案可符合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項以上風險因子之收案條件。</t>
    </r>
  </si>
  <si>
    <t>2. 其他收案條件包含高齡產婦、身心障礙、新住民、體重過重、藥物濫用、心理衛生問題等。</t>
  </si>
  <si>
    <t>3. 未做產檢，係指該孕婦於孕期間未使用政府提供之公費補助產檢。</t>
  </si>
  <si>
    <r>
      <t>單位：個，案，</t>
    </r>
    <r>
      <rPr>
        <sz val="14"/>
        <rFont val="Times New Roman"/>
        <family val="1"/>
      </rPr>
      <t>%</t>
    </r>
  </si>
  <si>
    <r>
      <t>說明：本計畫自</t>
    </r>
    <r>
      <rPr>
        <sz val="12"/>
        <rFont val="Times New Roman"/>
        <family val="1"/>
      </rPr>
      <t>2017</t>
    </r>
    <r>
      <rPr>
        <sz val="12"/>
        <rFont val="標楷體"/>
        <family val="4"/>
        <charset val="136"/>
      </rPr>
      <t>年開始執行。</t>
    </r>
  </si>
  <si>
    <t>現居山地原住民鄉或非離島縣市離島地區之孕產婦</t>
    <phoneticPr fontId="4" type="noConversion"/>
  </si>
  <si>
    <r>
      <t>2022</t>
    </r>
    <r>
      <rPr>
        <b/>
        <sz val="12"/>
        <color rgb="FF000000"/>
        <rFont val="標楷體"/>
        <family val="4"/>
        <charset val="136"/>
      </rPr>
      <t>年度「周產期高風險孕產婦（兒）追蹤關懷計畫」各收案條件之比率</t>
    </r>
  </si>
  <si>
    <r>
      <t>單位：人次，</t>
    </r>
    <r>
      <rPr>
        <sz val="12"/>
        <color rgb="FF000000"/>
        <rFont val="Times New Roman"/>
        <family val="1"/>
      </rPr>
      <t>%</t>
    </r>
  </si>
  <si>
    <r>
      <t>2022</t>
    </r>
    <r>
      <rPr>
        <b/>
        <sz val="12"/>
        <color rgb="FF000000"/>
        <rFont val="標楷體"/>
        <family val="4"/>
        <charset val="136"/>
      </rPr>
      <t>年收案條件分析</t>
    </r>
  </si>
  <si>
    <r>
      <t>未滿</t>
    </r>
    <r>
      <rPr>
        <sz val="12"/>
        <color rgb="FF000000"/>
        <rFont val="Times New Roman"/>
        <family val="1"/>
      </rPr>
      <t>20</t>
    </r>
    <r>
      <rPr>
        <sz val="12"/>
        <color rgb="FF000000"/>
        <rFont val="標楷體"/>
        <family val="4"/>
        <charset val="136"/>
      </rPr>
      <t>歲</t>
    </r>
  </si>
  <si>
    <r>
      <t>低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中低收入</t>
    </r>
  </si>
  <si>
    <r>
      <t>母親孕期全程未做產檢個案之新生兒</t>
    </r>
    <r>
      <rPr>
        <b/>
        <vertAlign val="superscript"/>
        <sz val="12"/>
        <color rgb="FF000000"/>
        <rFont val="Times New Roman"/>
        <family val="1"/>
      </rPr>
      <t>*(</t>
    </r>
    <r>
      <rPr>
        <b/>
        <vertAlign val="superscript"/>
        <sz val="12"/>
        <color rgb="FF000000"/>
        <rFont val="標楷體"/>
        <family val="4"/>
        <charset val="136"/>
      </rPr>
      <t>說明三</t>
    </r>
    <r>
      <rPr>
        <b/>
        <vertAlign val="superscript"/>
        <sz val="12"/>
        <color rgb="FF000000"/>
        <rFont val="Times New Roman"/>
        <family val="1"/>
      </rPr>
      <t>)</t>
    </r>
  </si>
  <si>
    <r>
      <t>合計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人次</t>
    </r>
    <r>
      <rPr>
        <sz val="12"/>
        <color rgb="FF000000"/>
        <rFont val="Times New Roman"/>
        <family val="1"/>
      </rPr>
      <t>)</t>
    </r>
  </si>
  <si>
    <r>
      <t>2021</t>
    </r>
    <r>
      <rPr>
        <b/>
        <sz val="12"/>
        <color rgb="FF000000"/>
        <rFont val="標楷體"/>
        <family val="4"/>
        <charset val="136"/>
      </rPr>
      <t>年度「周產期高風險孕產婦（兒）追蹤關懷計畫」各收案條件之比率</t>
    </r>
  </si>
  <si>
    <r>
      <t>2021</t>
    </r>
    <r>
      <rPr>
        <b/>
        <sz val="12"/>
        <color rgb="FF000000"/>
        <rFont val="標楷體"/>
        <family val="4"/>
        <charset val="136"/>
      </rPr>
      <t>年收案條件分析</t>
    </r>
  </si>
  <si>
    <t>心理衛生問題</t>
  </si>
  <si>
    <t>藥物濫用高風險群</t>
  </si>
  <si>
    <r>
      <t>2023</t>
    </r>
    <r>
      <rPr>
        <b/>
        <sz val="14"/>
        <rFont val="標楷體"/>
        <family val="4"/>
        <charset val="136"/>
      </rPr>
      <t>年度「周產期高風險孕產婦（兒）追蹤關懷計畫」各收案條件之比率</t>
    </r>
  </si>
  <si>
    <r>
      <t>單位：人次，</t>
    </r>
    <r>
      <rPr>
        <sz val="14"/>
        <rFont val="Times New Roman"/>
        <family val="1"/>
      </rPr>
      <t>%</t>
    </r>
  </si>
  <si>
    <r>
      <t>2023</t>
    </r>
    <r>
      <rPr>
        <b/>
        <sz val="14"/>
        <rFont val="標楷體"/>
        <family val="4"/>
        <charset val="136"/>
      </rPr>
      <t>年收案條件分析</t>
    </r>
  </si>
  <si>
    <r>
      <t>未滿</t>
    </r>
    <r>
      <rPr>
        <sz val="14"/>
        <rFont val="Times New Roman"/>
        <family val="1"/>
      </rPr>
      <t>20</t>
    </r>
    <r>
      <rPr>
        <sz val="14"/>
        <rFont val="標楷體"/>
        <family val="4"/>
        <charset val="136"/>
      </rPr>
      <t>歲</t>
    </r>
  </si>
  <si>
    <r>
      <t>低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中低收入</t>
    </r>
  </si>
  <si>
    <r>
      <t>母親孕期全程未做產檢者</t>
    </r>
    <r>
      <rPr>
        <b/>
        <vertAlign val="superscript"/>
        <sz val="14"/>
        <rFont val="Times New Roman"/>
        <family val="1"/>
      </rPr>
      <t>*(</t>
    </r>
    <r>
      <rPr>
        <b/>
        <vertAlign val="superscript"/>
        <sz val="14"/>
        <rFont val="標楷體"/>
        <family val="4"/>
        <charset val="136"/>
      </rPr>
      <t>說明三</t>
    </r>
    <r>
      <rPr>
        <b/>
        <vertAlign val="superscript"/>
        <sz val="14"/>
        <rFont val="Times New Roman"/>
        <family val="1"/>
      </rPr>
      <t>)</t>
    </r>
  </si>
  <si>
    <r>
      <t>合計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人次</t>
    </r>
    <r>
      <rPr>
        <sz val="14"/>
        <rFont val="Times New Roman"/>
        <family val="1"/>
      </rPr>
      <t>)</t>
    </r>
  </si>
  <si>
    <r>
      <t>2024</t>
    </r>
    <r>
      <rPr>
        <b/>
        <sz val="14"/>
        <rFont val="標楷體"/>
        <family val="4"/>
        <charset val="136"/>
      </rPr>
      <t>年度「周產期高風險孕產婦（兒）追蹤關懷計畫」各收案條件之比率</t>
    </r>
    <phoneticPr fontId="4" type="noConversion"/>
  </si>
  <si>
    <r>
      <t>2024</t>
    </r>
    <r>
      <rPr>
        <b/>
        <sz val="14"/>
        <rFont val="標楷體"/>
        <family val="4"/>
        <charset val="136"/>
      </rPr>
      <t>年收案條件分析</t>
    </r>
    <phoneticPr fontId="4" type="noConversion"/>
  </si>
  <si>
    <r>
      <t>1. 同一個案可符合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項以上風險因子之收案條件。</t>
    </r>
  </si>
  <si>
    <r>
      <t>2017</t>
    </r>
    <r>
      <rPr>
        <b/>
        <sz val="14"/>
        <rFont val="標楷體"/>
        <family val="4"/>
        <charset val="136"/>
      </rPr>
      <t>至</t>
    </r>
    <r>
      <rPr>
        <b/>
        <sz val="14"/>
        <rFont val="Times New Roman"/>
        <family val="1"/>
      </rPr>
      <t>2024</t>
    </r>
    <r>
      <rPr>
        <b/>
        <sz val="14"/>
        <rFont val="標楷體"/>
        <family val="4"/>
        <charset val="136"/>
      </rPr>
      <t>年度「周產期高風險孕產婦（兒）追蹤關懷計畫」執行率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</si>
</sst>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0">
    <font>
      <sz val="12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b/>
      <vertAlign val="superscript"/>
      <sz val="12"/>
      <color rgb="FF000000"/>
      <name val="Times New Roman"/>
      <family val="1"/>
    </font>
    <font>
      <b/>
      <vertAlign val="superscript"/>
      <sz val="12"/>
      <color rgb="FF000000"/>
      <name val="標楷體"/>
      <family val="4"/>
      <charset val="136"/>
    </font>
    <font>
      <sz val="12"/>
      <color rgb="FF000000"/>
      <name val="Calibri"/>
      <family val="2"/>
    </font>
    <font>
      <b/>
      <vertAlign val="superscript"/>
      <sz val="14"/>
      <name val="Times New Roman"/>
      <family val="1"/>
    </font>
    <font>
      <b/>
      <vertAlign val="superscript"/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2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2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tabSelected="1" workbookViewId="0">
      <selection sqref="A1:E1"/>
    </sheetView>
  </sheetViews>
  <sheetFormatPr defaultRowHeight="16.5"/>
  <cols>
    <col min="1" max="1" width="12.5" customWidth="1"/>
    <col min="2" max="2" width="16.25" customWidth="1"/>
    <col min="3" max="3" width="18" customWidth="1"/>
    <col min="4" max="4" width="18.125" customWidth="1"/>
    <col min="5" max="5" width="17.75" customWidth="1"/>
    <col min="6" max="6" width="9" customWidth="1"/>
  </cols>
  <sheetData>
    <row r="1" spans="1:5" ht="30" customHeight="1">
      <c r="A1" s="13" t="s">
        <v>47</v>
      </c>
      <c r="B1" s="13"/>
      <c r="C1" s="13"/>
      <c r="D1" s="13"/>
      <c r="E1" s="13"/>
    </row>
    <row r="2" spans="1:5" ht="19.5">
      <c r="A2" s="4"/>
      <c r="B2" s="4"/>
      <c r="C2" s="4"/>
      <c r="D2" s="4"/>
      <c r="E2" s="5" t="s">
        <v>23</v>
      </c>
    </row>
    <row r="3" spans="1:5" ht="19.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 ht="18.75">
      <c r="A4" s="7">
        <v>2017</v>
      </c>
      <c r="B4" s="7">
        <v>4</v>
      </c>
      <c r="C4" s="8">
        <v>1115</v>
      </c>
      <c r="D4" s="7">
        <v>980</v>
      </c>
      <c r="E4" s="7">
        <v>87.9</v>
      </c>
    </row>
    <row r="5" spans="1:5" ht="18.75">
      <c r="A5" s="7">
        <v>2018</v>
      </c>
      <c r="B5" s="7">
        <v>6</v>
      </c>
      <c r="C5" s="8">
        <v>1424</v>
      </c>
      <c r="D5" s="8">
        <v>1212</v>
      </c>
      <c r="E5" s="7">
        <v>85</v>
      </c>
    </row>
    <row r="6" spans="1:5" ht="18.75">
      <c r="A6" s="7">
        <v>2019</v>
      </c>
      <c r="B6" s="7">
        <v>9</v>
      </c>
      <c r="C6" s="8">
        <v>1946</v>
      </c>
      <c r="D6" s="8">
        <v>2074</v>
      </c>
      <c r="E6" s="7">
        <v>106.6</v>
      </c>
    </row>
    <row r="7" spans="1:5" ht="18.75">
      <c r="A7" s="7">
        <v>2020</v>
      </c>
      <c r="B7" s="7">
        <v>11</v>
      </c>
      <c r="C7" s="8">
        <v>2382</v>
      </c>
      <c r="D7" s="8">
        <v>3503</v>
      </c>
      <c r="E7" s="7">
        <v>147.1</v>
      </c>
    </row>
    <row r="8" spans="1:5" ht="18.75">
      <c r="A8" s="7">
        <v>2021</v>
      </c>
      <c r="B8" s="7">
        <v>19</v>
      </c>
      <c r="C8" s="8">
        <v>3997</v>
      </c>
      <c r="D8" s="8">
        <v>5909</v>
      </c>
      <c r="E8" s="7">
        <v>147.80000000000001</v>
      </c>
    </row>
    <row r="9" spans="1:5" ht="18.75">
      <c r="A9" s="7">
        <v>2022</v>
      </c>
      <c r="B9" s="7">
        <v>22</v>
      </c>
      <c r="C9" s="8">
        <v>6295</v>
      </c>
      <c r="D9" s="8">
        <v>7579</v>
      </c>
      <c r="E9" s="7">
        <v>120.4</v>
      </c>
    </row>
    <row r="10" spans="1:5" s="1" customFormat="1" ht="18.75">
      <c r="A10" s="7">
        <v>2023</v>
      </c>
      <c r="B10" s="7">
        <v>22</v>
      </c>
      <c r="C10" s="8">
        <v>6973</v>
      </c>
      <c r="D10" s="8">
        <v>8977</v>
      </c>
      <c r="E10" s="7">
        <v>129</v>
      </c>
    </row>
    <row r="11" spans="1:5" s="1" customFormat="1" ht="18.75">
      <c r="A11" s="7">
        <v>2024</v>
      </c>
      <c r="B11" s="7">
        <v>22</v>
      </c>
      <c r="C11" s="8">
        <v>8435</v>
      </c>
      <c r="D11" s="8">
        <v>10095</v>
      </c>
      <c r="E11" s="7">
        <v>119.7</v>
      </c>
    </row>
    <row r="12" spans="1:5">
      <c r="A12" s="9" t="s">
        <v>5</v>
      </c>
      <c r="B12" s="10"/>
      <c r="C12" s="11"/>
      <c r="D12" s="11"/>
      <c r="E12" s="10"/>
    </row>
    <row r="13" spans="1:5">
      <c r="A13" s="9" t="s">
        <v>24</v>
      </c>
      <c r="B13" s="12"/>
      <c r="C13" s="12"/>
      <c r="D13" s="12"/>
      <c r="E13" s="12"/>
    </row>
  </sheetData>
  <mergeCells count="1">
    <mergeCell ref="A1:E1"/>
  </mergeCells>
  <phoneticPr fontId="4" type="noConversion"/>
  <printOptions horizontalCentered="1"/>
  <pageMargins left="0.23622047244094502" right="0.23622047244094502" top="0.35433070866141764" bottom="0.35433070866141764" header="0.31496062992126012" footer="0.3149606299212601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9084-3705-43FF-A313-93C1E4772907}">
  <dimension ref="A1:E20"/>
  <sheetViews>
    <sheetView zoomScaleNormal="100" workbookViewId="0">
      <selection sqref="A1:E1"/>
    </sheetView>
  </sheetViews>
  <sheetFormatPr defaultRowHeight="16.5"/>
  <cols>
    <col min="1" max="1" width="13.125" customWidth="1"/>
    <col min="2" max="2" width="36.625" customWidth="1"/>
    <col min="3" max="3" width="14" customWidth="1"/>
    <col min="4" max="4" width="18.625" customWidth="1"/>
    <col min="5" max="5" width="13" customWidth="1"/>
    <col min="6" max="6" width="9" customWidth="1"/>
  </cols>
  <sheetData>
    <row r="1" spans="1:5" ht="28.5" customHeight="1">
      <c r="A1" s="36" t="s">
        <v>44</v>
      </c>
      <c r="B1" s="36"/>
      <c r="C1" s="36"/>
      <c r="D1" s="36"/>
      <c r="E1" s="36"/>
    </row>
    <row r="2" spans="1:5" ht="18.75" customHeight="1" thickBot="1">
      <c r="A2" s="37"/>
      <c r="B2" s="37"/>
      <c r="C2" s="37"/>
      <c r="D2" s="37"/>
      <c r="E2" s="38" t="s">
        <v>38</v>
      </c>
    </row>
    <row r="3" spans="1:5" ht="46.5" customHeight="1" thickBot="1">
      <c r="A3" s="39" t="s">
        <v>45</v>
      </c>
      <c r="B3" s="39"/>
      <c r="C3" s="40" t="s">
        <v>6</v>
      </c>
      <c r="D3" s="40" t="s">
        <v>7</v>
      </c>
      <c r="E3" s="40" t="s">
        <v>8</v>
      </c>
    </row>
    <row r="4" spans="1:5" ht="20.25" thickBot="1">
      <c r="A4" s="41" t="s">
        <v>9</v>
      </c>
      <c r="B4" s="42" t="s">
        <v>10</v>
      </c>
      <c r="C4" s="43">
        <v>911</v>
      </c>
      <c r="D4" s="44">
        <f>C4/C15</f>
        <v>7.2399268854804105E-2</v>
      </c>
      <c r="E4" s="45">
        <f>SUM(D4:D8)</f>
        <v>0.19446872764841452</v>
      </c>
    </row>
    <row r="5" spans="1:5" ht="20.25" thickBot="1">
      <c r="A5" s="41"/>
      <c r="B5" s="42" t="s">
        <v>11</v>
      </c>
      <c r="C5" s="43">
        <v>174</v>
      </c>
      <c r="D5" s="44">
        <f>C5/C15</f>
        <v>1.382818087896368E-2</v>
      </c>
      <c r="E5" s="45"/>
    </row>
    <row r="6" spans="1:5" ht="20.25" thickBot="1">
      <c r="A6" s="41"/>
      <c r="B6" s="42" t="s">
        <v>12</v>
      </c>
      <c r="C6" s="43">
        <v>729</v>
      </c>
      <c r="D6" s="44">
        <f>C6/C15</f>
        <v>5.7935309544623698E-2</v>
      </c>
      <c r="E6" s="45"/>
    </row>
    <row r="7" spans="1:5" ht="48" customHeight="1" thickBot="1">
      <c r="A7" s="41"/>
      <c r="B7" s="42" t="s">
        <v>13</v>
      </c>
      <c r="C7" s="43">
        <v>137</v>
      </c>
      <c r="D7" s="44">
        <f>C7/C15</f>
        <v>1.0887705634586346E-2</v>
      </c>
      <c r="E7" s="45"/>
    </row>
    <row r="8" spans="1:5" ht="51.75" customHeight="1" thickBot="1">
      <c r="A8" s="41"/>
      <c r="B8" s="42" t="s">
        <v>14</v>
      </c>
      <c r="C8" s="43">
        <v>496</v>
      </c>
      <c r="D8" s="44">
        <f>C8/C15</f>
        <v>3.94182627354367E-2</v>
      </c>
      <c r="E8" s="45"/>
    </row>
    <row r="9" spans="1:5" ht="20.25" thickBot="1">
      <c r="A9" s="41" t="s">
        <v>15</v>
      </c>
      <c r="B9" s="42" t="s">
        <v>40</v>
      </c>
      <c r="C9" s="46">
        <v>2207</v>
      </c>
      <c r="D9" s="44">
        <f>C9/C15</f>
        <v>0.17539537471191291</v>
      </c>
      <c r="E9" s="45">
        <f>SUM(D9:D11)</f>
        <v>0.32432647222442978</v>
      </c>
    </row>
    <row r="10" spans="1:5" ht="20.25" thickBot="1">
      <c r="A10" s="41"/>
      <c r="B10" s="42" t="s">
        <v>41</v>
      </c>
      <c r="C10" s="46">
        <v>1840</v>
      </c>
      <c r="D10" s="44">
        <f>C10/C15</f>
        <v>0.14622903917984581</v>
      </c>
      <c r="E10" s="45"/>
    </row>
    <row r="11" spans="1:5" ht="20.25" thickBot="1">
      <c r="A11" s="41"/>
      <c r="B11" s="42" t="s">
        <v>16</v>
      </c>
      <c r="C11" s="43">
        <v>34</v>
      </c>
      <c r="D11" s="44">
        <f>C11/C15</f>
        <v>2.7020583326710641E-3</v>
      </c>
      <c r="E11" s="45"/>
    </row>
    <row r="12" spans="1:5" ht="41.25" customHeight="1" thickBot="1">
      <c r="A12" s="49" t="s">
        <v>25</v>
      </c>
      <c r="B12" s="50"/>
      <c r="C12" s="43">
        <v>1070</v>
      </c>
      <c r="D12" s="44">
        <f>C12/C15</f>
        <v>8.5035365175236424E-2</v>
      </c>
      <c r="E12" s="44">
        <f>D12/D15</f>
        <v>8.5035365175236424E-2</v>
      </c>
    </row>
    <row r="13" spans="1:5" ht="20.25" thickBot="1">
      <c r="A13" s="41" t="s">
        <v>42</v>
      </c>
      <c r="B13" s="41"/>
      <c r="C13" s="43">
        <v>306</v>
      </c>
      <c r="D13" s="44">
        <f>C13/C15</f>
        <v>2.4318524994039577E-2</v>
      </c>
      <c r="E13" s="44">
        <f>D13/D15</f>
        <v>2.4318524994039577E-2</v>
      </c>
    </row>
    <row r="14" spans="1:5" ht="20.25" thickBot="1">
      <c r="A14" s="41" t="s">
        <v>17</v>
      </c>
      <c r="B14" s="41"/>
      <c r="C14" s="46">
        <v>4679</v>
      </c>
      <c r="D14" s="44">
        <f>C14/C15</f>
        <v>0.37185090995787967</v>
      </c>
      <c r="E14" s="44">
        <f>D14/D15</f>
        <v>0.37185090995787967</v>
      </c>
    </row>
    <row r="15" spans="1:5" ht="20.25" thickBot="1">
      <c r="A15" s="47" t="s">
        <v>43</v>
      </c>
      <c r="B15" s="47"/>
      <c r="C15" s="46">
        <f>SUM(C4:C14)</f>
        <v>12583</v>
      </c>
      <c r="D15" s="48">
        <v>1</v>
      </c>
      <c r="E15" s="48"/>
    </row>
    <row r="16" spans="1:5">
      <c r="A16" s="9" t="s">
        <v>18</v>
      </c>
      <c r="B16" s="12"/>
      <c r="C16" s="12"/>
      <c r="D16" s="12"/>
      <c r="E16" s="12"/>
    </row>
    <row r="17" spans="1:5">
      <c r="A17" s="9" t="s">
        <v>19</v>
      </c>
      <c r="B17" s="12"/>
      <c r="C17" s="12"/>
      <c r="D17" s="12"/>
      <c r="E17" s="12"/>
    </row>
    <row r="18" spans="1:5">
      <c r="A18" s="51" t="s">
        <v>46</v>
      </c>
      <c r="B18" s="12"/>
      <c r="C18" s="12"/>
      <c r="D18" s="12"/>
      <c r="E18" s="12"/>
    </row>
    <row r="19" spans="1:5">
      <c r="A19" s="51" t="s">
        <v>21</v>
      </c>
      <c r="B19" s="12"/>
      <c r="C19" s="12"/>
      <c r="D19" s="12"/>
      <c r="E19" s="12"/>
    </row>
    <row r="20" spans="1:5">
      <c r="A20" s="51" t="s">
        <v>22</v>
      </c>
      <c r="B20" s="12"/>
      <c r="C20" s="12"/>
      <c r="D20" s="12"/>
      <c r="E20" s="12"/>
    </row>
  </sheetData>
  <mergeCells count="11">
    <mergeCell ref="A1:E1"/>
    <mergeCell ref="A3:B3"/>
    <mergeCell ref="A4:A8"/>
    <mergeCell ref="E4:E8"/>
    <mergeCell ref="A9:A11"/>
    <mergeCell ref="E9:E11"/>
    <mergeCell ref="A12:B12"/>
    <mergeCell ref="A13:B13"/>
    <mergeCell ref="A14:B14"/>
    <mergeCell ref="A15:B15"/>
    <mergeCell ref="D15:E15"/>
  </mergeCells>
  <phoneticPr fontId="4" type="noConversion"/>
  <printOptions horizontalCentered="1"/>
  <pageMargins left="0.23622047244094502" right="3.9370078740157521E-2" top="0.35433070866141764" bottom="0.35433070866141764" header="0.31496062992126012" footer="0.31496062992126012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647D-1AD0-4C08-BC9A-EB9BCBDF3F3E}">
  <dimension ref="A1:E19"/>
  <sheetViews>
    <sheetView workbookViewId="0">
      <selection sqref="A1:E14"/>
    </sheetView>
  </sheetViews>
  <sheetFormatPr defaultRowHeight="16.5"/>
  <cols>
    <col min="1" max="1" width="13.125" customWidth="1"/>
    <col min="2" max="2" width="36.625" customWidth="1"/>
    <col min="3" max="3" width="14" customWidth="1"/>
    <col min="4" max="4" width="16.875" customWidth="1"/>
    <col min="5" max="5" width="13" customWidth="1"/>
    <col min="6" max="6" width="9" customWidth="1"/>
  </cols>
  <sheetData>
    <row r="1" spans="1:5" ht="28.5" customHeight="1">
      <c r="A1" s="36" t="s">
        <v>37</v>
      </c>
      <c r="B1" s="36"/>
      <c r="C1" s="36"/>
      <c r="D1" s="36"/>
      <c r="E1" s="36"/>
    </row>
    <row r="2" spans="1:5" ht="18.75" customHeight="1" thickBot="1">
      <c r="A2" s="37"/>
      <c r="B2" s="37"/>
      <c r="C2" s="37"/>
      <c r="D2" s="37"/>
      <c r="E2" s="38" t="s">
        <v>38</v>
      </c>
    </row>
    <row r="3" spans="1:5" ht="20.25" thickBot="1">
      <c r="A3" s="39" t="s">
        <v>39</v>
      </c>
      <c r="B3" s="39"/>
      <c r="C3" s="40" t="s">
        <v>6</v>
      </c>
      <c r="D3" s="40" t="s">
        <v>7</v>
      </c>
      <c r="E3" s="40" t="s">
        <v>8</v>
      </c>
    </row>
    <row r="4" spans="1:5" ht="20.25" thickBot="1">
      <c r="A4" s="41" t="s">
        <v>9</v>
      </c>
      <c r="B4" s="42" t="s">
        <v>10</v>
      </c>
      <c r="C4" s="43">
        <v>771</v>
      </c>
      <c r="D4" s="44">
        <f>C4/C14</f>
        <v>8.7773224043715847E-2</v>
      </c>
      <c r="E4" s="45">
        <v>0.26600000000000001</v>
      </c>
    </row>
    <row r="5" spans="1:5" ht="20.25" thickBot="1">
      <c r="A5" s="41"/>
      <c r="B5" s="42" t="s">
        <v>11</v>
      </c>
      <c r="C5" s="43">
        <v>151</v>
      </c>
      <c r="D5" s="44">
        <f>C5/C14</f>
        <v>1.7190346083788707E-2</v>
      </c>
      <c r="E5" s="45"/>
    </row>
    <row r="6" spans="1:5" ht="20.25" thickBot="1">
      <c r="A6" s="41"/>
      <c r="B6" s="42" t="s">
        <v>12</v>
      </c>
      <c r="C6" s="43">
        <v>565</v>
      </c>
      <c r="D6" s="44">
        <f>C6/C14</f>
        <v>6.4321493624772311E-2</v>
      </c>
      <c r="E6" s="45"/>
    </row>
    <row r="7" spans="1:5" ht="48" customHeight="1" thickBot="1">
      <c r="A7" s="41"/>
      <c r="B7" s="42" t="s">
        <v>13</v>
      </c>
      <c r="C7" s="43">
        <v>177</v>
      </c>
      <c r="D7" s="44">
        <f>C7/C14</f>
        <v>2.0150273224043717E-2</v>
      </c>
      <c r="E7" s="45"/>
    </row>
    <row r="8" spans="1:5" ht="51.75" customHeight="1" thickBot="1">
      <c r="A8" s="41"/>
      <c r="B8" s="42" t="s">
        <v>14</v>
      </c>
      <c r="C8" s="43">
        <v>678</v>
      </c>
      <c r="D8" s="44">
        <f>C8/C14</f>
        <v>7.7185792349726778E-2</v>
      </c>
      <c r="E8" s="45"/>
    </row>
    <row r="9" spans="1:5" ht="20.25" thickBot="1">
      <c r="A9" s="41" t="s">
        <v>15</v>
      </c>
      <c r="B9" s="42" t="s">
        <v>40</v>
      </c>
      <c r="C9" s="46">
        <v>1925</v>
      </c>
      <c r="D9" s="44">
        <f>C9/C14</f>
        <v>0.21914845173041894</v>
      </c>
      <c r="E9" s="45">
        <v>0.41499999999999998</v>
      </c>
    </row>
    <row r="10" spans="1:5" ht="20.25" thickBot="1">
      <c r="A10" s="41"/>
      <c r="B10" s="42" t="s">
        <v>41</v>
      </c>
      <c r="C10" s="46">
        <v>1699</v>
      </c>
      <c r="D10" s="44">
        <f>C10/C14</f>
        <v>0.19341985428051001</v>
      </c>
      <c r="E10" s="45"/>
    </row>
    <row r="11" spans="1:5" ht="20.25" thickBot="1">
      <c r="A11" s="41"/>
      <c r="B11" s="42" t="s">
        <v>16</v>
      </c>
      <c r="C11" s="43">
        <v>29</v>
      </c>
      <c r="D11" s="44">
        <f>C11/C14</f>
        <v>3.3014571948998179E-3</v>
      </c>
      <c r="E11" s="45"/>
    </row>
    <row r="12" spans="1:5" ht="20.25" thickBot="1">
      <c r="A12" s="41" t="s">
        <v>42</v>
      </c>
      <c r="B12" s="41"/>
      <c r="C12" s="43">
        <v>227</v>
      </c>
      <c r="D12" s="44">
        <f>C12/C14</f>
        <v>2.5842440801457194E-2</v>
      </c>
      <c r="E12" s="44">
        <f>D12/D14</f>
        <v>2.5842440801457194E-2</v>
      </c>
    </row>
    <row r="13" spans="1:5" ht="20.25" thickBot="1">
      <c r="A13" s="41" t="s">
        <v>17</v>
      </c>
      <c r="B13" s="41"/>
      <c r="C13" s="46">
        <v>2562</v>
      </c>
      <c r="D13" s="44">
        <f>C13/C14</f>
        <v>0.29166666666666669</v>
      </c>
      <c r="E13" s="44">
        <f>D13/D14</f>
        <v>0.29166666666666669</v>
      </c>
    </row>
    <row r="14" spans="1:5" ht="20.25" thickBot="1">
      <c r="A14" s="47" t="s">
        <v>43</v>
      </c>
      <c r="B14" s="47"/>
      <c r="C14" s="46">
        <v>8784</v>
      </c>
      <c r="D14" s="48">
        <v>1</v>
      </c>
      <c r="E14" s="48"/>
    </row>
    <row r="15" spans="1:5">
      <c r="A15" s="2" t="s">
        <v>18</v>
      </c>
    </row>
    <row r="16" spans="1:5">
      <c r="A16" s="2" t="s">
        <v>19</v>
      </c>
    </row>
    <row r="17" spans="1:1">
      <c r="A17" s="3" t="s">
        <v>20</v>
      </c>
    </row>
    <row r="18" spans="1:1">
      <c r="A18" s="3" t="s">
        <v>21</v>
      </c>
    </row>
    <row r="19" spans="1:1">
      <c r="A19" s="3" t="s">
        <v>22</v>
      </c>
    </row>
  </sheetData>
  <mergeCells count="10">
    <mergeCell ref="A12:B12"/>
    <mergeCell ref="A13:B13"/>
    <mergeCell ref="A14:B14"/>
    <mergeCell ref="D14:E14"/>
    <mergeCell ref="A1:E1"/>
    <mergeCell ref="A3:B3"/>
    <mergeCell ref="A4:A8"/>
    <mergeCell ref="E4:E8"/>
    <mergeCell ref="A9:A11"/>
    <mergeCell ref="E9:E11"/>
  </mergeCells>
  <phoneticPr fontId="4" type="noConversion"/>
  <printOptions horizontalCentered="1"/>
  <pageMargins left="0.23622047244094502" right="3.9370078740157521E-2" top="0.35433070866141764" bottom="0.35433070866141764" header="0.31496062992126012" footer="0.31496062992126012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8290-6936-4381-A23D-0E6F5AC71E0E}">
  <dimension ref="A1:E19"/>
  <sheetViews>
    <sheetView workbookViewId="0">
      <selection sqref="A1:E1"/>
    </sheetView>
  </sheetViews>
  <sheetFormatPr defaultRowHeight="16.5"/>
  <cols>
    <col min="1" max="1" width="15.5" customWidth="1"/>
    <col min="2" max="2" width="32" customWidth="1"/>
    <col min="3" max="4" width="14" customWidth="1"/>
    <col min="5" max="5" width="13" customWidth="1"/>
    <col min="6" max="6" width="9" customWidth="1"/>
  </cols>
  <sheetData>
    <row r="1" spans="1:5" ht="28.5" customHeight="1">
      <c r="A1" s="14" t="s">
        <v>26</v>
      </c>
      <c r="B1" s="14"/>
      <c r="C1" s="14"/>
      <c r="D1" s="14"/>
      <c r="E1" s="14"/>
    </row>
    <row r="2" spans="1:5" ht="15" customHeight="1" thickBot="1">
      <c r="A2" s="15"/>
      <c r="B2" s="15"/>
      <c r="C2" s="15"/>
      <c r="D2" s="15"/>
      <c r="E2" s="16" t="s">
        <v>27</v>
      </c>
    </row>
    <row r="3" spans="1:5" ht="17.25" thickBot="1">
      <c r="A3" s="17" t="s">
        <v>28</v>
      </c>
      <c r="B3" s="17"/>
      <c r="C3" s="18" t="s">
        <v>6</v>
      </c>
      <c r="D3" s="18" t="s">
        <v>7</v>
      </c>
      <c r="E3" s="18" t="s">
        <v>8</v>
      </c>
    </row>
    <row r="4" spans="1:5" ht="17.25" thickBot="1">
      <c r="A4" s="19" t="s">
        <v>9</v>
      </c>
      <c r="B4" s="20" t="s">
        <v>10</v>
      </c>
      <c r="C4" s="21">
        <v>720</v>
      </c>
      <c r="D4" s="22">
        <v>8.5000000000000006E-2</v>
      </c>
      <c r="E4" s="23">
        <v>0.249</v>
      </c>
    </row>
    <row r="5" spans="1:5" ht="17.25" thickBot="1">
      <c r="A5" s="19"/>
      <c r="B5" s="20" t="s">
        <v>11</v>
      </c>
      <c r="C5" s="21">
        <v>119</v>
      </c>
      <c r="D5" s="22">
        <v>1.4E-2</v>
      </c>
      <c r="E5" s="23"/>
    </row>
    <row r="6" spans="1:5" ht="17.25" thickBot="1">
      <c r="A6" s="19"/>
      <c r="B6" s="20" t="s">
        <v>12</v>
      </c>
      <c r="C6" s="21">
        <v>590</v>
      </c>
      <c r="D6" s="22">
        <v>7.0000000000000007E-2</v>
      </c>
      <c r="E6" s="23"/>
    </row>
    <row r="7" spans="1:5" ht="33.75" thickBot="1">
      <c r="A7" s="19"/>
      <c r="B7" s="20" t="s">
        <v>13</v>
      </c>
      <c r="C7" s="21">
        <v>169</v>
      </c>
      <c r="D7" s="22">
        <v>0.02</v>
      </c>
      <c r="E7" s="23"/>
    </row>
    <row r="8" spans="1:5" ht="33.75" thickBot="1">
      <c r="A8" s="19"/>
      <c r="B8" s="20" t="s">
        <v>14</v>
      </c>
      <c r="C8" s="21">
        <v>508</v>
      </c>
      <c r="D8" s="22">
        <v>0.06</v>
      </c>
      <c r="E8" s="23"/>
    </row>
    <row r="9" spans="1:5" ht="17.25" thickBot="1">
      <c r="A9" s="19" t="s">
        <v>15</v>
      </c>
      <c r="B9" s="20" t="s">
        <v>29</v>
      </c>
      <c r="C9" s="24">
        <v>1856</v>
      </c>
      <c r="D9" s="22">
        <v>0.22</v>
      </c>
      <c r="E9" s="23">
        <v>0.39500000000000002</v>
      </c>
    </row>
    <row r="10" spans="1:5" ht="17.25" thickBot="1">
      <c r="A10" s="19"/>
      <c r="B10" s="20" t="s">
        <v>30</v>
      </c>
      <c r="C10" s="24">
        <v>1454</v>
      </c>
      <c r="D10" s="22">
        <v>0.17199999999999999</v>
      </c>
      <c r="E10" s="23"/>
    </row>
    <row r="11" spans="1:5" ht="17.25" thickBot="1">
      <c r="A11" s="19"/>
      <c r="B11" s="20" t="s">
        <v>16</v>
      </c>
      <c r="C11" s="21">
        <v>26</v>
      </c>
      <c r="D11" s="22">
        <v>3.0000000000000001E-3</v>
      </c>
      <c r="E11" s="23"/>
    </row>
    <row r="12" spans="1:5" ht="17.25" thickBot="1">
      <c r="A12" s="19" t="s">
        <v>31</v>
      </c>
      <c r="B12" s="19"/>
      <c r="C12" s="21">
        <v>188</v>
      </c>
      <c r="D12" s="22">
        <v>2.1999999999999999E-2</v>
      </c>
      <c r="E12" s="22">
        <v>2.1999999999999999E-2</v>
      </c>
    </row>
    <row r="13" spans="1:5" ht="17.25" thickBot="1">
      <c r="A13" s="19" t="s">
        <v>17</v>
      </c>
      <c r="B13" s="19"/>
      <c r="C13" s="24">
        <v>2823</v>
      </c>
      <c r="D13" s="22">
        <v>0.33410000000000001</v>
      </c>
      <c r="E13" s="22">
        <v>0.33400000000000002</v>
      </c>
    </row>
    <row r="14" spans="1:5" ht="17.25" thickBot="1">
      <c r="A14" s="25" t="s">
        <v>32</v>
      </c>
      <c r="B14" s="25"/>
      <c r="C14" s="24">
        <v>8453</v>
      </c>
      <c r="D14" s="26">
        <v>1</v>
      </c>
      <c r="E14" s="26"/>
    </row>
    <row r="15" spans="1:5">
      <c r="A15" s="2" t="s">
        <v>18</v>
      </c>
    </row>
    <row r="16" spans="1:5">
      <c r="A16" s="2" t="s">
        <v>19</v>
      </c>
    </row>
    <row r="17" spans="1:1">
      <c r="A17" s="3" t="s">
        <v>20</v>
      </c>
    </row>
    <row r="18" spans="1:1">
      <c r="A18" s="3" t="s">
        <v>21</v>
      </c>
    </row>
    <row r="19" spans="1:1">
      <c r="A19" s="3" t="s">
        <v>22</v>
      </c>
    </row>
  </sheetData>
  <mergeCells count="10">
    <mergeCell ref="A12:B12"/>
    <mergeCell ref="A13:B13"/>
    <mergeCell ref="A14:B14"/>
    <mergeCell ref="D14:E14"/>
    <mergeCell ref="A1:E1"/>
    <mergeCell ref="A3:B3"/>
    <mergeCell ref="A4:A8"/>
    <mergeCell ref="E4:E8"/>
    <mergeCell ref="A9:A11"/>
    <mergeCell ref="E9:E11"/>
  </mergeCells>
  <phoneticPr fontId="4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5858-C31A-482C-BAD2-40DC4E51C8D6}">
  <dimension ref="A1:F21"/>
  <sheetViews>
    <sheetView workbookViewId="0">
      <selection sqref="A1:E1"/>
    </sheetView>
  </sheetViews>
  <sheetFormatPr defaultRowHeight="16.5"/>
  <cols>
    <col min="1" max="1" width="15.5" customWidth="1"/>
    <col min="2" max="2" width="32" customWidth="1"/>
    <col min="3" max="4" width="14" customWidth="1"/>
    <col min="5" max="5" width="13" customWidth="1"/>
    <col min="6" max="6" width="9" customWidth="1"/>
  </cols>
  <sheetData>
    <row r="1" spans="1:6" ht="28.5" customHeight="1">
      <c r="A1" s="14" t="s">
        <v>33</v>
      </c>
      <c r="B1" s="14"/>
      <c r="C1" s="14"/>
      <c r="D1" s="14"/>
      <c r="E1" s="14"/>
    </row>
    <row r="2" spans="1:6" ht="15" customHeight="1" thickBot="1">
      <c r="A2" s="15"/>
      <c r="B2" s="15"/>
      <c r="C2" s="15"/>
      <c r="D2" s="15"/>
      <c r="E2" s="16" t="s">
        <v>27</v>
      </c>
    </row>
    <row r="3" spans="1:6" ht="17.25" thickBot="1">
      <c r="A3" s="17" t="s">
        <v>34</v>
      </c>
      <c r="B3" s="17"/>
      <c r="C3" s="18" t="s">
        <v>6</v>
      </c>
      <c r="D3" s="18" t="s">
        <v>7</v>
      </c>
      <c r="E3" s="18" t="s">
        <v>8</v>
      </c>
    </row>
    <row r="4" spans="1:6" ht="17.25" thickBot="1">
      <c r="A4" s="19" t="s">
        <v>9</v>
      </c>
      <c r="B4" s="20" t="s">
        <v>10</v>
      </c>
      <c r="C4" s="27">
        <v>677</v>
      </c>
      <c r="D4" s="28">
        <v>9.9000000000000005E-2</v>
      </c>
      <c r="E4" s="29">
        <v>0.38700000000000001</v>
      </c>
      <c r="F4" s="30"/>
    </row>
    <row r="5" spans="1:6" ht="17.25" thickBot="1">
      <c r="A5" s="19"/>
      <c r="B5" s="31" t="s">
        <v>12</v>
      </c>
      <c r="C5" s="32">
        <v>601</v>
      </c>
      <c r="D5" s="33">
        <v>8.7999999999999995E-2</v>
      </c>
      <c r="E5" s="29"/>
      <c r="F5" s="30"/>
    </row>
    <row r="6" spans="1:6" ht="17.25" thickBot="1">
      <c r="A6" s="19"/>
      <c r="B6" s="31" t="s">
        <v>35</v>
      </c>
      <c r="C6" s="32">
        <v>540</v>
      </c>
      <c r="D6" s="33">
        <v>7.9000000000000001E-2</v>
      </c>
      <c r="E6" s="29"/>
      <c r="F6" s="30"/>
    </row>
    <row r="7" spans="1:6" ht="33.75" thickBot="1">
      <c r="A7" s="19"/>
      <c r="B7" s="31" t="s">
        <v>14</v>
      </c>
      <c r="C7" s="32">
        <v>444</v>
      </c>
      <c r="D7" s="33">
        <v>6.5000000000000002E-2</v>
      </c>
      <c r="E7" s="29"/>
      <c r="F7" s="30"/>
    </row>
    <row r="8" spans="1:6" ht="33.75" thickBot="1">
      <c r="A8" s="19"/>
      <c r="B8" s="31" t="s">
        <v>13</v>
      </c>
      <c r="C8" s="32">
        <v>193</v>
      </c>
      <c r="D8" s="33">
        <v>2.8000000000000001E-2</v>
      </c>
      <c r="E8" s="29"/>
      <c r="F8" s="30"/>
    </row>
    <row r="9" spans="1:6" ht="17.25" thickBot="1">
      <c r="A9" s="19"/>
      <c r="B9" s="31" t="s">
        <v>11</v>
      </c>
      <c r="C9" s="32">
        <v>157</v>
      </c>
      <c r="D9" s="33">
        <v>2.3E-2</v>
      </c>
      <c r="E9" s="29"/>
      <c r="F9" s="30"/>
    </row>
    <row r="10" spans="1:6" ht="17.25" thickBot="1">
      <c r="A10" s="19"/>
      <c r="B10" s="31" t="s">
        <v>36</v>
      </c>
      <c r="C10" s="32">
        <v>33</v>
      </c>
      <c r="D10" s="33">
        <v>5.0000000000000001E-3</v>
      </c>
      <c r="E10" s="29"/>
      <c r="F10" s="30"/>
    </row>
    <row r="11" spans="1:6" ht="17.25" thickBot="1">
      <c r="A11" s="19" t="s">
        <v>15</v>
      </c>
      <c r="B11" s="20" t="s">
        <v>29</v>
      </c>
      <c r="C11" s="34">
        <v>2134</v>
      </c>
      <c r="D11" s="28">
        <v>0.311</v>
      </c>
      <c r="E11" s="29">
        <v>0.41699999999999998</v>
      </c>
      <c r="F11" s="30"/>
    </row>
    <row r="12" spans="1:6" ht="17.25" thickBot="1">
      <c r="A12" s="19"/>
      <c r="B12" s="31" t="s">
        <v>30</v>
      </c>
      <c r="C12" s="32">
        <v>721</v>
      </c>
      <c r="D12" s="33">
        <v>0.105</v>
      </c>
      <c r="E12" s="29"/>
      <c r="F12" s="30"/>
    </row>
    <row r="13" spans="1:6" ht="17.25" thickBot="1">
      <c r="A13" s="19"/>
      <c r="B13" s="31" t="s">
        <v>16</v>
      </c>
      <c r="C13" s="32">
        <v>7</v>
      </c>
      <c r="D13" s="33">
        <v>1E-3</v>
      </c>
      <c r="E13" s="29"/>
      <c r="F13" s="30"/>
    </row>
    <row r="14" spans="1:6" ht="17.25" thickBot="1">
      <c r="A14" s="19" t="s">
        <v>31</v>
      </c>
      <c r="B14" s="19"/>
      <c r="C14" s="21">
        <v>133</v>
      </c>
      <c r="D14" s="28">
        <v>1.9E-2</v>
      </c>
      <c r="E14" s="28">
        <v>1.9E-2</v>
      </c>
    </row>
    <row r="15" spans="1:6" ht="17.25" thickBot="1">
      <c r="A15" s="19" t="s">
        <v>17</v>
      </c>
      <c r="B15" s="19"/>
      <c r="C15" s="35">
        <v>1222</v>
      </c>
      <c r="D15" s="33">
        <v>0.17799999999999999</v>
      </c>
      <c r="E15" s="33">
        <v>0.17799999999999999</v>
      </c>
    </row>
    <row r="16" spans="1:6" ht="17.25" thickBot="1">
      <c r="A16" s="25" t="s">
        <v>32</v>
      </c>
      <c r="B16" s="25"/>
      <c r="C16" s="24">
        <v>6862</v>
      </c>
      <c r="D16" s="26">
        <v>1</v>
      </c>
      <c r="E16" s="26"/>
    </row>
    <row r="17" spans="1:1">
      <c r="A17" s="2" t="s">
        <v>18</v>
      </c>
    </row>
    <row r="18" spans="1:1">
      <c r="A18" s="2" t="s">
        <v>19</v>
      </c>
    </row>
    <row r="19" spans="1:1">
      <c r="A19" s="3" t="s">
        <v>20</v>
      </c>
    </row>
    <row r="20" spans="1:1">
      <c r="A20" s="3" t="s">
        <v>21</v>
      </c>
    </row>
    <row r="21" spans="1:1">
      <c r="A21" s="3" t="s">
        <v>22</v>
      </c>
    </row>
  </sheetData>
  <mergeCells count="10">
    <mergeCell ref="A14:B14"/>
    <mergeCell ref="A15:B15"/>
    <mergeCell ref="A16:B16"/>
    <mergeCell ref="D16:E16"/>
    <mergeCell ref="A1:E1"/>
    <mergeCell ref="A3:B3"/>
    <mergeCell ref="A4:A10"/>
    <mergeCell ref="E4:E10"/>
    <mergeCell ref="A11:A13"/>
    <mergeCell ref="E11:E13"/>
  </mergeCells>
  <phoneticPr fontId="4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執行率</vt:lpstr>
      <vt:lpstr>2024年各收案條件之比率</vt:lpstr>
      <vt:lpstr>2023年各收案條件之比率</vt:lpstr>
      <vt:lpstr>2022年各收案條件之比率</vt:lpstr>
      <vt:lpstr>2021年各收案條件之比率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lastPrinted>2024-09-26T01:01:21Z</cp:lastPrinted>
  <dcterms:created xsi:type="dcterms:W3CDTF">2022-06-13T07:22:26Z</dcterms:created>
  <dcterms:modified xsi:type="dcterms:W3CDTF">2025-09-12T06:39:45Z</dcterms:modified>
</cp:coreProperties>
</file>