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5.14高中職學生嚼檳率及飲酒率\"/>
    </mc:Choice>
  </mc:AlternateContent>
  <xr:revisionPtr revIDLastSave="0" documentId="8_{78763FD6-0AD8-4298-9DC6-D5917FD60062}" xr6:coauthVersionLast="47" xr6:coauthVersionMax="47" xr10:uidLastSave="{00000000-0000-0000-0000-000000000000}"/>
  <bookViews>
    <workbookView xWindow="-120" yWindow="-120" windowWidth="29040" windowHeight="15720"/>
  </bookViews>
  <sheets>
    <sheet name="2023年" sheetId="3" r:id="rId1"/>
    <sheet name="2019年" sheetId="1" r:id="rId2"/>
    <sheet name="2021年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" i="2" l="1"/>
  <c r="G8" i="2"/>
  <c r="D8" i="2"/>
  <c r="G6" i="2"/>
  <c r="D6" i="2"/>
  <c r="G9" i="1"/>
  <c r="B9" i="1"/>
  <c r="G8" i="1"/>
  <c r="D8" i="1"/>
  <c r="B8" i="1"/>
  <c r="G6" i="1"/>
  <c r="D6" i="1"/>
</calcChain>
</file>

<file path=xl/sharedStrings.xml><?xml version="1.0" encoding="utf-8"?>
<sst xmlns="http://schemas.openxmlformats.org/spreadsheetml/2006/main" count="84" uniqueCount="21">
  <si>
    <t>高中職生嚼檳率</t>
  </si>
  <si>
    <t>高中職生飲酒率</t>
  </si>
  <si>
    <t>完訪樣本數</t>
  </si>
  <si>
    <t>有</t>
  </si>
  <si>
    <t>無</t>
  </si>
  <si>
    <t>%</t>
  </si>
  <si>
    <t>計</t>
  </si>
  <si>
    <t>性別</t>
  </si>
  <si>
    <t>男</t>
  </si>
  <si>
    <t>女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</si>
  <si>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108</t>
    </r>
    <r>
      <rPr>
        <sz val="12"/>
        <color rgb="FF000000"/>
        <rFont val="標楷體"/>
        <family val="4"/>
        <charset val="136"/>
      </rPr>
      <t>年青少年吸菸行為調查」。</t>
    </r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</si>
  <si>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108</t>
    </r>
    <r>
      <rPr>
        <sz val="12"/>
        <color rgb="FF000000"/>
        <rFont val="標楷體"/>
        <family val="4"/>
        <charset val="136"/>
      </rPr>
      <t>年青少年健康行為調查」。</t>
    </r>
  </si>
  <si>
    <r>
      <t>註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調查題目及問項：過去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標楷體"/>
        <family val="4"/>
        <charset val="136"/>
      </rPr>
      <t>天（一個月）來嚼檳榔的情形如何？（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）我從來沒有嚼過檳榔（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）曾經嚼過，但過去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標楷體"/>
        <family val="4"/>
        <charset val="136"/>
      </rPr>
      <t>天來我沒有嚼檳榔（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）平均一天嚼少於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粒（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）平均一天嚼</t>
    </r>
    <r>
      <rPr>
        <sz val="12"/>
        <color rgb="FF000000"/>
        <rFont val="Times New Roman"/>
        <family val="1"/>
      </rPr>
      <t>1 ~ 5</t>
    </r>
    <r>
      <rPr>
        <sz val="12"/>
        <color rgb="FF000000"/>
        <rFont val="標楷體"/>
        <family val="4"/>
        <charset val="136"/>
      </rPr>
      <t>粒（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）平均一天嚼</t>
    </r>
    <r>
      <rPr>
        <sz val="12"/>
        <color rgb="FF000000"/>
        <rFont val="Times New Roman"/>
        <family val="1"/>
      </rPr>
      <t>6 ~ 10</t>
    </r>
    <r>
      <rPr>
        <sz val="12"/>
        <color rgb="FF000000"/>
        <rFont val="標楷體"/>
        <family val="4"/>
        <charset val="136"/>
      </rPr>
      <t>粒（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）平均一天嚼</t>
    </r>
    <r>
      <rPr>
        <sz val="12"/>
        <color rgb="FF000000"/>
        <rFont val="Times New Roman"/>
        <family val="1"/>
      </rPr>
      <t>11 ~ 15</t>
    </r>
    <r>
      <rPr>
        <sz val="12"/>
        <color rgb="FF000000"/>
        <rFont val="標楷體"/>
        <family val="4"/>
        <charset val="136"/>
      </rPr>
      <t>粒（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）平均一天嚼</t>
    </r>
    <r>
      <rPr>
        <sz val="12"/>
        <color rgb="FF000000"/>
        <rFont val="Times New Roman"/>
        <family val="1"/>
      </rPr>
      <t>16 ~ 20</t>
    </r>
    <r>
      <rPr>
        <sz val="12"/>
        <color rgb="FF000000"/>
        <rFont val="標楷體"/>
        <family val="4"/>
        <charset val="136"/>
      </rPr>
      <t>粒（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）平均一天嚼</t>
    </r>
    <r>
      <rPr>
        <sz val="12"/>
        <color rgb="FF000000"/>
        <rFont val="Times New Roman"/>
        <family val="1"/>
      </rPr>
      <t>21</t>
    </r>
    <r>
      <rPr>
        <sz val="12"/>
        <color rgb="FF000000"/>
        <rFont val="標楷體"/>
        <family val="4"/>
        <charset val="136"/>
      </rPr>
      <t>粒或以上。</t>
    </r>
  </si>
  <si>
    <r>
      <t>註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調查題目及問項：過去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標楷體"/>
        <family val="4"/>
        <charset val="136"/>
      </rPr>
      <t>天內，您一共有幾天喝至少一杯酒？（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0</t>
    </r>
    <r>
      <rPr>
        <sz val="12"/>
        <color rgb="FF000000"/>
        <rFont val="標楷體"/>
        <family val="4"/>
        <charset val="136"/>
      </rPr>
      <t>天（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1 ~ 2</t>
    </r>
    <r>
      <rPr>
        <sz val="12"/>
        <color rgb="FF000000"/>
        <rFont val="標楷體"/>
        <family val="4"/>
        <charset val="136"/>
      </rPr>
      <t>天（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3~ 5</t>
    </r>
    <r>
      <rPr>
        <sz val="12"/>
        <color rgb="FF000000"/>
        <rFont val="標楷體"/>
        <family val="4"/>
        <charset val="136"/>
      </rPr>
      <t>天（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6 ~ 9</t>
    </r>
    <r>
      <rPr>
        <sz val="12"/>
        <color rgb="FF000000"/>
        <rFont val="標楷體"/>
        <family val="4"/>
        <charset val="136"/>
      </rPr>
      <t>天（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10 ~ 19</t>
    </r>
    <r>
      <rPr>
        <sz val="12"/>
        <color rgb="FF000000"/>
        <rFont val="標楷體"/>
        <family val="4"/>
        <charset val="136"/>
      </rPr>
      <t>天（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20 ~ 29</t>
    </r>
    <r>
      <rPr>
        <sz val="12"/>
        <color rgb="FF000000"/>
        <rFont val="標楷體"/>
        <family val="4"/>
        <charset val="136"/>
      </rPr>
      <t>天（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）每天都有。</t>
    </r>
  </si>
  <si>
    <r>
      <t>註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計算公式：高中職學生受訪者回答「過去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標楷體"/>
        <family val="4"/>
        <charset val="136"/>
      </rPr>
      <t>天內有嚼食檳榔」人數÷高中職學生有效完訪樣本人數×</t>
    </r>
    <r>
      <rPr>
        <sz val="12"/>
        <color rgb="FF000000"/>
        <rFont val="Times New Roman"/>
        <family val="1"/>
      </rPr>
      <t>100%</t>
    </r>
    <r>
      <rPr>
        <sz val="12"/>
        <color rgb="FF000000"/>
        <rFont val="標楷體"/>
        <family val="4"/>
        <charset val="136"/>
      </rPr>
      <t>。</t>
    </r>
  </si>
  <si>
    <r>
      <t>註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計算公式：高中職學生受訪者回答「一共有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天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含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以上喝至少一杯酒」人數÷高中職學生有效完訪樣本人數×</t>
    </r>
    <r>
      <rPr>
        <sz val="12"/>
        <color rgb="FF000000"/>
        <rFont val="Times New Roman"/>
        <family val="1"/>
      </rPr>
      <t>100%</t>
    </r>
    <r>
      <rPr>
        <sz val="12"/>
        <color rgb="FF000000"/>
        <rFont val="標楷體"/>
        <family val="4"/>
        <charset val="136"/>
      </rPr>
      <t>。</t>
    </r>
  </si>
  <si>
    <t>註4.表中樣本數採最大可利用值，性別不詳者仍列入整體統計，故分項加總會與合計數不同；百分比數值經加權調整。</t>
  </si>
  <si>
    <t>註1.資料來源為衛生福利部國民健康署辦理之「民國110年青少年吸菸行為調查」。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</si>
  <si>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年青少年健康行為調查」。</t>
    </r>
  </si>
  <si>
    <t>註1.資料來源為衛生福利部國民健康署辦理之「民國112年青少年吸菸暨健康行為調查」。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</si>
  <si>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年青少年吸菸暨健康行為調查」。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</si>
</sst>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&quot; &quot;"/>
    <numFmt numFmtId="177" formatCode="#,##0&quot; &quot;"/>
  </numFmts>
  <fonts count="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4"/>
      <color rgb="FF00008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Border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4" applyFont="1" applyFill="1" applyAlignment="1">
      <alignment vertical="center"/>
    </xf>
    <xf numFmtId="177" fontId="2" fillId="0" borderId="0" xfId="4" applyNumberFormat="1" applyFont="1" applyFill="1" applyAlignment="1">
      <alignment horizontal="right" vertical="center"/>
    </xf>
    <xf numFmtId="176" fontId="2" fillId="0" borderId="0" xfId="4" applyNumberFormat="1" applyFont="1" applyFill="1" applyAlignment="1">
      <alignment horizontal="right" vertical="center"/>
    </xf>
    <xf numFmtId="0" fontId="0" fillId="0" borderId="0" xfId="5" applyFont="1" applyFill="1" applyAlignment="1" applyProtection="1"/>
    <xf numFmtId="0" fontId="4" fillId="0" borderId="0" xfId="4" applyFont="1" applyFill="1" applyAlignment="1">
      <alignment vertical="center"/>
    </xf>
    <xf numFmtId="0" fontId="3" fillId="0" borderId="0" xfId="2" applyFont="1" applyFill="1" applyAlignment="1">
      <alignment vertical="center"/>
    </xf>
    <xf numFmtId="176" fontId="4" fillId="2" borderId="1" xfId="4" applyNumberFormat="1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center" vertical="center" wrapText="1"/>
    </xf>
    <xf numFmtId="177" fontId="4" fillId="0" borderId="0" xfId="4" applyNumberFormat="1" applyFont="1" applyFill="1" applyAlignment="1">
      <alignment horizontal="center" wrapText="1"/>
    </xf>
    <xf numFmtId="176" fontId="4" fillId="0" borderId="0" xfId="4" applyNumberFormat="1" applyFont="1" applyFill="1" applyAlignment="1">
      <alignment horizontal="center" wrapText="1"/>
    </xf>
    <xf numFmtId="0" fontId="5" fillId="2" borderId="0" xfId="4" applyFont="1" applyFill="1" applyAlignment="1">
      <alignment horizontal="center" vertical="top" wrapText="1"/>
    </xf>
    <xf numFmtId="177" fontId="6" fillId="0" borderId="0" xfId="4" applyNumberFormat="1" applyFont="1" applyFill="1" applyAlignment="1">
      <alignment horizontal="center" vertical="top" wrapText="1"/>
    </xf>
    <xf numFmtId="176" fontId="6" fillId="0" borderId="0" xfId="4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right" vertical="top" wrapText="1"/>
    </xf>
    <xf numFmtId="0" fontId="3" fillId="2" borderId="1" xfId="4" applyFont="1" applyFill="1" applyBorder="1" applyAlignment="1">
      <alignment horizontal="right" vertical="top" wrapText="1"/>
    </xf>
    <xf numFmtId="177" fontId="4" fillId="0" borderId="1" xfId="4" applyNumberFormat="1" applyFont="1" applyFill="1" applyBorder="1" applyAlignment="1">
      <alignment horizontal="center" wrapText="1"/>
    </xf>
    <xf numFmtId="176" fontId="4" fillId="0" borderId="1" xfId="4" applyNumberFormat="1" applyFont="1" applyFill="1" applyBorder="1" applyAlignment="1">
      <alignment horizontal="center" wrapText="1"/>
    </xf>
    <xf numFmtId="0" fontId="0" fillId="0" borderId="0" xfId="5" applyFont="1" applyFill="1" applyAlignment="1" applyProtection="1">
      <alignment vertical="center"/>
    </xf>
    <xf numFmtId="0" fontId="3" fillId="2" borderId="1" xfId="4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177" fontId="3" fillId="2" borderId="2" xfId="4" applyNumberFormat="1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left" vertical="center" wrapText="1"/>
    </xf>
    <xf numFmtId="0" fontId="7" fillId="0" borderId="0" xfId="4" applyFont="1" applyFill="1" applyAlignment="1">
      <alignment horizontal="left" vertical="center" wrapText="1"/>
    </xf>
    <xf numFmtId="0" fontId="2" fillId="0" borderId="0" xfId="3" applyFont="1" applyFill="1" applyAlignment="1" applyProtection="1">
      <alignment vertical="center"/>
    </xf>
    <xf numFmtId="177" fontId="2" fillId="0" borderId="0" xfId="3" applyNumberFormat="1" applyFont="1" applyFill="1" applyAlignment="1" applyProtection="1">
      <alignment horizontal="right" vertical="center"/>
    </xf>
    <xf numFmtId="176" fontId="2" fillId="0" borderId="0" xfId="3" applyNumberFormat="1" applyFont="1" applyFill="1" applyAlignment="1" applyProtection="1">
      <alignment horizontal="right" vertical="center"/>
    </xf>
    <xf numFmtId="0" fontId="0" fillId="0" borderId="0" xfId="0" applyAlignment="1"/>
    <xf numFmtId="0" fontId="4" fillId="0" borderId="0" xfId="3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176" fontId="4" fillId="2" borderId="1" xfId="3" applyNumberFormat="1" applyFont="1" applyFill="1" applyBorder="1" applyAlignment="1" applyProtection="1">
      <alignment horizontal="center" vertical="center" wrapText="1"/>
    </xf>
    <xf numFmtId="0" fontId="5" fillId="2" borderId="0" xfId="3" applyFont="1" applyFill="1" applyAlignment="1" applyProtection="1">
      <alignment horizontal="center" vertical="center" wrapText="1"/>
    </xf>
    <xf numFmtId="177" fontId="4" fillId="0" borderId="0" xfId="3" applyNumberFormat="1" applyFont="1" applyFill="1" applyAlignment="1" applyProtection="1">
      <alignment horizontal="center" wrapText="1"/>
    </xf>
    <xf numFmtId="176" fontId="4" fillId="0" borderId="0" xfId="3" applyNumberFormat="1" applyFont="1" applyFill="1" applyAlignment="1" applyProtection="1">
      <alignment horizontal="center" wrapText="1"/>
    </xf>
    <xf numFmtId="0" fontId="5" fillId="2" borderId="0" xfId="3" applyFont="1" applyFill="1" applyAlignment="1" applyProtection="1">
      <alignment horizontal="center" vertical="top" wrapText="1"/>
    </xf>
    <xf numFmtId="177" fontId="6" fillId="0" borderId="0" xfId="3" applyNumberFormat="1" applyFont="1" applyFill="1" applyAlignment="1" applyProtection="1">
      <alignment horizontal="center" vertical="top" wrapText="1"/>
    </xf>
    <xf numFmtId="176" fontId="6" fillId="0" borderId="0" xfId="3" applyNumberFormat="1" applyFont="1" applyFill="1" applyAlignment="1" applyProtection="1">
      <alignment horizontal="center" vertical="top" wrapText="1"/>
    </xf>
    <xf numFmtId="0" fontId="3" fillId="2" borderId="0" xfId="3" applyFont="1" applyFill="1" applyAlignment="1" applyProtection="1">
      <alignment horizontal="right" vertical="top" wrapText="1"/>
    </xf>
    <xf numFmtId="0" fontId="3" fillId="2" borderId="1" xfId="3" applyFont="1" applyFill="1" applyBorder="1" applyAlignment="1" applyProtection="1">
      <alignment horizontal="right" vertical="top" wrapText="1"/>
    </xf>
    <xf numFmtId="177" fontId="4" fillId="0" borderId="1" xfId="3" applyNumberFormat="1" applyFont="1" applyFill="1" applyBorder="1" applyAlignment="1" applyProtection="1">
      <alignment horizontal="center" wrapText="1"/>
    </xf>
    <xf numFmtId="176" fontId="4" fillId="0" borderId="1" xfId="3" applyNumberFormat="1" applyFont="1" applyFill="1" applyBorder="1" applyAlignment="1" applyProtection="1">
      <alignment horizontal="center" wrapText="1"/>
    </xf>
    <xf numFmtId="0" fontId="3" fillId="2" borderId="1" xfId="3" applyFont="1" applyFill="1" applyBorder="1" applyAlignment="1" applyProtection="1">
      <alignment horizontal="center" vertical="center" wrapText="1"/>
    </xf>
    <xf numFmtId="177" fontId="3" fillId="2" borderId="2" xfId="3" applyNumberFormat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horizontal="center" vertical="center"/>
    </xf>
    <xf numFmtId="0" fontId="7" fillId="0" borderId="3" xfId="3" applyFont="1" applyFill="1" applyBorder="1" applyAlignment="1" applyProtection="1">
      <alignment horizontal="left" vertical="center" wrapText="1"/>
    </xf>
    <xf numFmtId="0" fontId="7" fillId="0" borderId="0" xfId="3" applyFont="1" applyFill="1" applyAlignment="1" applyProtection="1">
      <alignment horizontal="left" vertical="center" wrapText="1"/>
    </xf>
    <xf numFmtId="0" fontId="2" fillId="0" borderId="0" xfId="4" applyFont="1">
      <alignment vertical="center"/>
    </xf>
    <xf numFmtId="177" fontId="2" fillId="0" borderId="0" xfId="4" applyNumberFormat="1" applyFont="1" applyAlignment="1">
      <alignment horizontal="right" vertical="center"/>
    </xf>
    <xf numFmtId="176" fontId="2" fillId="0" borderId="0" xfId="4" applyNumberFormat="1" applyFont="1" applyAlignment="1">
      <alignment horizontal="right" vertical="center"/>
    </xf>
    <xf numFmtId="0" fontId="4" fillId="0" borderId="0" xfId="4" applyFo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>
      <alignment vertical="center"/>
    </xf>
    <xf numFmtId="177" fontId="4" fillId="0" borderId="0" xfId="4" applyNumberFormat="1" applyFont="1" applyAlignment="1">
      <alignment horizontal="center" wrapText="1"/>
    </xf>
    <xf numFmtId="176" fontId="4" fillId="0" borderId="0" xfId="4" applyNumberFormat="1" applyFont="1" applyAlignment="1">
      <alignment horizontal="center" wrapText="1"/>
    </xf>
    <xf numFmtId="177" fontId="6" fillId="0" borderId="0" xfId="4" applyNumberFormat="1" applyFont="1" applyAlignment="1">
      <alignment horizontal="center" vertical="top" wrapText="1"/>
    </xf>
    <xf numFmtId="176" fontId="6" fillId="0" borderId="0" xfId="4" applyNumberFormat="1" applyFont="1" applyAlignment="1">
      <alignment horizontal="center" vertical="top" wrapText="1"/>
    </xf>
    <xf numFmtId="177" fontId="4" fillId="0" borderId="1" xfId="4" applyNumberFormat="1" applyFont="1" applyBorder="1" applyAlignment="1">
      <alignment horizontal="center" wrapText="1"/>
    </xf>
    <xf numFmtId="176" fontId="4" fillId="0" borderId="1" xfId="4" applyNumberFormat="1" applyFont="1" applyBorder="1" applyAlignment="1">
      <alignment horizontal="center" wrapText="1"/>
    </xf>
    <xf numFmtId="0" fontId="7" fillId="0" borderId="3" xfId="4" applyFont="1" applyBorder="1" applyAlignment="1">
      <alignment horizontal="left" vertical="center" wrapText="1"/>
    </xf>
    <xf numFmtId="0" fontId="7" fillId="0" borderId="0" xfId="4" applyFont="1" applyAlignment="1">
      <alignment horizontal="left" vertical="center" wrapText="1"/>
    </xf>
  </cellXfs>
  <cellStyles count="6">
    <cellStyle name="一般" xfId="0" builtinId="0" customBuiltin="1"/>
    <cellStyle name="一般 2" xfId="3"/>
    <cellStyle name="一般 2 2" xfId="4"/>
    <cellStyle name="一般 3" xfId="5"/>
    <cellStyle name="一般_15歲以上疾病統計" xfId="1"/>
    <cellStyle name="一般_15歲以上疾病統計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4"/>
  <sheetViews>
    <sheetView tabSelected="1" workbookViewId="0"/>
  </sheetViews>
  <sheetFormatPr defaultRowHeight="16.5" x14ac:dyDescent="0.25"/>
  <cols>
    <col min="1" max="1" width="7.875" style="47" customWidth="1"/>
    <col min="2" max="2" width="14.5" style="48" customWidth="1"/>
    <col min="3" max="3" width="12.75" style="49" customWidth="1"/>
    <col min="4" max="4" width="10.75" style="49" customWidth="1"/>
    <col min="5" max="5" width="5.625" style="47" customWidth="1"/>
    <col min="6" max="6" width="8.125" style="47" customWidth="1"/>
    <col min="7" max="7" width="14.5" style="48" customWidth="1"/>
    <col min="8" max="8" width="12.75" style="49" customWidth="1"/>
    <col min="9" max="9" width="12" style="49" customWidth="1"/>
    <col min="10" max="1020" width="8.5" style="47" customWidth="1"/>
    <col min="1021" max="16380" width="9" style="28" customWidth="1"/>
    <col min="16381" max="16384" width="9" style="47" customWidth="1"/>
  </cols>
  <sheetData>
    <row r="1" spans="1:9" s="28" customFormat="1" x14ac:dyDescent="0.25">
      <c r="A1" s="47"/>
      <c r="B1" s="48"/>
      <c r="C1" s="49"/>
      <c r="D1" s="49"/>
      <c r="E1" s="47"/>
      <c r="F1" s="47"/>
      <c r="G1" s="48"/>
      <c r="H1" s="49"/>
      <c r="I1" s="49"/>
    </row>
    <row r="2" spans="1:9" s="28" customFormat="1" ht="18.75" customHeight="1" x14ac:dyDescent="0.25">
      <c r="A2" s="19" t="s">
        <v>0</v>
      </c>
      <c r="B2" s="19"/>
      <c r="C2" s="19"/>
      <c r="D2" s="19"/>
      <c r="E2" s="50"/>
      <c r="F2" s="19" t="s">
        <v>1</v>
      </c>
      <c r="G2" s="19"/>
      <c r="H2" s="19"/>
      <c r="I2" s="19"/>
    </row>
    <row r="3" spans="1:9" s="28" customFormat="1" ht="15" customHeight="1" x14ac:dyDescent="0.25">
      <c r="A3" s="20"/>
      <c r="B3" s="21" t="s">
        <v>2</v>
      </c>
      <c r="C3" s="51" t="s">
        <v>3</v>
      </c>
      <c r="D3" s="51" t="s">
        <v>4</v>
      </c>
      <c r="E3" s="52"/>
      <c r="F3" s="20"/>
      <c r="G3" s="21" t="s">
        <v>2</v>
      </c>
      <c r="H3" s="51" t="s">
        <v>3</v>
      </c>
      <c r="I3" s="51" t="s">
        <v>4</v>
      </c>
    </row>
    <row r="4" spans="1:9" s="28" customFormat="1" ht="16.5" customHeight="1" x14ac:dyDescent="0.25">
      <c r="A4" s="20"/>
      <c r="B4" s="21"/>
      <c r="C4" s="51"/>
      <c r="D4" s="51"/>
      <c r="E4" s="50"/>
      <c r="F4" s="20"/>
      <c r="G4" s="21"/>
      <c r="H4" s="51"/>
      <c r="I4" s="51"/>
    </row>
    <row r="5" spans="1:9" s="28" customFormat="1" ht="16.5" customHeight="1" x14ac:dyDescent="0.25">
      <c r="A5" s="20"/>
      <c r="B5" s="21"/>
      <c r="C5" s="7" t="s">
        <v>5</v>
      </c>
      <c r="D5" s="7" t="s">
        <v>5</v>
      </c>
      <c r="E5" s="50"/>
      <c r="F5" s="20"/>
      <c r="G5" s="21"/>
      <c r="H5" s="7" t="s">
        <v>5</v>
      </c>
      <c r="I5" s="7" t="s">
        <v>5</v>
      </c>
    </row>
    <row r="6" spans="1:9" s="28" customFormat="1" ht="28.9" customHeight="1" x14ac:dyDescent="0.3">
      <c r="A6" s="8" t="s">
        <v>6</v>
      </c>
      <c r="B6" s="53">
        <v>21769</v>
      </c>
      <c r="C6" s="54">
        <v>1.4541999999999999</v>
      </c>
      <c r="D6" s="54">
        <v>98.5458</v>
      </c>
      <c r="E6" s="50"/>
      <c r="F6" s="8" t="s">
        <v>6</v>
      </c>
      <c r="G6" s="53">
        <v>20407</v>
      </c>
      <c r="H6" s="54">
        <v>30.368600000000001</v>
      </c>
      <c r="I6" s="54">
        <v>69.631399999999999</v>
      </c>
    </row>
    <row r="7" spans="1:9" s="28" customFormat="1" ht="21.6" customHeight="1" x14ac:dyDescent="0.25">
      <c r="A7" s="11" t="s">
        <v>7</v>
      </c>
      <c r="B7" s="55"/>
      <c r="C7" s="56"/>
      <c r="D7" s="56"/>
      <c r="E7" s="50"/>
      <c r="F7" s="11" t="s">
        <v>7</v>
      </c>
      <c r="G7" s="55"/>
      <c r="H7" s="56"/>
      <c r="I7" s="56"/>
    </row>
    <row r="8" spans="1:9" s="28" customFormat="1" ht="26.45" customHeight="1" x14ac:dyDescent="0.3">
      <c r="A8" s="14" t="s">
        <v>8</v>
      </c>
      <c r="B8" s="53">
        <v>10759</v>
      </c>
      <c r="C8" s="54">
        <v>2.1101000000000001</v>
      </c>
      <c r="D8" s="54">
        <v>97.889899999999997</v>
      </c>
      <c r="E8" s="50"/>
      <c r="F8" s="14" t="s">
        <v>8</v>
      </c>
      <c r="G8" s="53">
        <v>10136</v>
      </c>
      <c r="H8" s="54">
        <v>29.920400000000001</v>
      </c>
      <c r="I8" s="54">
        <v>70.079599999999999</v>
      </c>
    </row>
    <row r="9" spans="1:9" s="28" customFormat="1" ht="23.45" customHeight="1" x14ac:dyDescent="0.3">
      <c r="A9" s="15" t="s">
        <v>9</v>
      </c>
      <c r="B9" s="57">
        <v>10788</v>
      </c>
      <c r="C9" s="58">
        <v>0.40189999999999998</v>
      </c>
      <c r="D9" s="58">
        <v>99.598100000000002</v>
      </c>
      <c r="E9" s="50"/>
      <c r="F9" s="15" t="s">
        <v>9</v>
      </c>
      <c r="G9" s="57">
        <v>10085</v>
      </c>
      <c r="H9" s="58">
        <v>30.555599999999998</v>
      </c>
      <c r="I9" s="58">
        <v>69.444400000000002</v>
      </c>
    </row>
    <row r="10" spans="1:9" s="28" customFormat="1" ht="49.9" customHeight="1" x14ac:dyDescent="0.25">
      <c r="A10" s="59" t="s">
        <v>19</v>
      </c>
      <c r="B10" s="59"/>
      <c r="C10" s="59"/>
      <c r="D10" s="59"/>
      <c r="E10" s="47"/>
      <c r="F10" s="59" t="s">
        <v>20</v>
      </c>
      <c r="G10" s="59"/>
      <c r="H10" s="59"/>
      <c r="I10" s="59"/>
    </row>
    <row r="11" spans="1:9" s="28" customFormat="1" ht="130.9" customHeight="1" x14ac:dyDescent="0.25">
      <c r="A11" s="60" t="s">
        <v>12</v>
      </c>
      <c r="B11" s="60"/>
      <c r="C11" s="60"/>
      <c r="D11" s="60"/>
      <c r="E11" s="47"/>
      <c r="F11" s="60" t="s">
        <v>13</v>
      </c>
      <c r="G11" s="60"/>
      <c r="H11" s="60"/>
      <c r="I11" s="60"/>
    </row>
    <row r="12" spans="1:9" s="28" customFormat="1" ht="61.9" customHeight="1" x14ac:dyDescent="0.25">
      <c r="A12" s="60" t="s">
        <v>14</v>
      </c>
      <c r="B12" s="60"/>
      <c r="C12" s="60"/>
      <c r="D12" s="60"/>
      <c r="F12" s="60" t="s">
        <v>15</v>
      </c>
      <c r="G12" s="60"/>
      <c r="H12" s="60"/>
      <c r="I12" s="60"/>
    </row>
    <row r="13" spans="1:9" s="28" customFormat="1" ht="52.9" customHeight="1" x14ac:dyDescent="0.25">
      <c r="A13" s="60" t="s">
        <v>16</v>
      </c>
      <c r="B13" s="60"/>
      <c r="C13" s="60"/>
      <c r="D13" s="60"/>
      <c r="E13" s="47"/>
      <c r="F13" s="60" t="s">
        <v>16</v>
      </c>
      <c r="G13" s="60"/>
      <c r="H13" s="60"/>
      <c r="I13" s="60"/>
    </row>
    <row r="14" spans="1:9" s="28" customFormat="1" x14ac:dyDescent="0.25">
      <c r="A14" s="47"/>
      <c r="B14" s="48"/>
      <c r="C14" s="49"/>
      <c r="D14" s="49"/>
      <c r="E14" s="47"/>
      <c r="F14" s="47"/>
      <c r="G14" s="48"/>
      <c r="H14" s="49"/>
      <c r="I14" s="49"/>
    </row>
  </sheetData>
  <mergeCells count="18">
    <mergeCell ref="A13:D13"/>
    <mergeCell ref="F13:I13"/>
    <mergeCell ref="A10:D10"/>
    <mergeCell ref="F10:I10"/>
    <mergeCell ref="A11:D11"/>
    <mergeCell ref="F11:I11"/>
    <mergeCell ref="A12:D12"/>
    <mergeCell ref="F12:I12"/>
    <mergeCell ref="A2:D2"/>
    <mergeCell ref="F2:I2"/>
    <mergeCell ref="A3:A5"/>
    <mergeCell ref="B3:B5"/>
    <mergeCell ref="C3:C4"/>
    <mergeCell ref="D3:D4"/>
    <mergeCell ref="F3:F5"/>
    <mergeCell ref="G3:G5"/>
    <mergeCell ref="H3:H4"/>
    <mergeCell ref="I3:I4"/>
  </mergeCells>
  <phoneticPr fontId="8" type="noConversion"/>
  <pageMargins left="0.70866141732283516" right="0.70866141732283516" top="0.74803149606299213" bottom="0.74803149606299213" header="0.31496062992126012" footer="0.31496062992126012"/>
  <pageSetup paperSize="0" fitToHeight="0" orientation="portrait" horizontalDpi="0" verticalDpi="0" copies="0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"/>
  <sheetViews>
    <sheetView workbookViewId="0"/>
  </sheetViews>
  <sheetFormatPr defaultRowHeight="16.5" x14ac:dyDescent="0.25"/>
  <cols>
    <col min="1" max="1" width="7.875" style="1" customWidth="1"/>
    <col min="2" max="2" width="14.5" style="2" customWidth="1"/>
    <col min="3" max="3" width="12.75" style="3" customWidth="1"/>
    <col min="4" max="4" width="10.75" style="3" customWidth="1"/>
    <col min="5" max="5" width="5.625" style="1" customWidth="1"/>
    <col min="6" max="6" width="8.125" style="1" customWidth="1"/>
    <col min="7" max="7" width="14.5" style="2" customWidth="1"/>
    <col min="8" max="8" width="12.75" style="3" customWidth="1"/>
    <col min="9" max="9" width="12" style="3" customWidth="1"/>
    <col min="10" max="1020" width="8.5" style="1" customWidth="1"/>
    <col min="1021" max="1021" width="9" style="4" customWidth="1"/>
    <col min="1022" max="16380" width="9" style="18" customWidth="1"/>
    <col min="16381" max="16384" width="9" style="1" customWidth="1"/>
  </cols>
  <sheetData>
    <row r="1" spans="1:9" s="4" customFormat="1" x14ac:dyDescent="0.25">
      <c r="A1" s="1"/>
      <c r="B1" s="2"/>
      <c r="C1" s="3"/>
      <c r="D1" s="3"/>
      <c r="E1" s="1"/>
      <c r="F1" s="1"/>
      <c r="G1" s="2"/>
      <c r="H1" s="3"/>
      <c r="I1" s="3"/>
    </row>
    <row r="2" spans="1:9" s="4" customFormat="1" ht="18.75" customHeight="1" x14ac:dyDescent="0.25">
      <c r="A2" s="19" t="s">
        <v>0</v>
      </c>
      <c r="B2" s="19"/>
      <c r="C2" s="19"/>
      <c r="D2" s="19"/>
      <c r="E2" s="5"/>
      <c r="F2" s="19" t="s">
        <v>1</v>
      </c>
      <c r="G2" s="19"/>
      <c r="H2" s="19"/>
      <c r="I2" s="19"/>
    </row>
    <row r="3" spans="1:9" s="4" customFormat="1" ht="15" customHeight="1" x14ac:dyDescent="0.25">
      <c r="A3" s="20"/>
      <c r="B3" s="21" t="s">
        <v>2</v>
      </c>
      <c r="C3" s="22" t="s">
        <v>3</v>
      </c>
      <c r="D3" s="22" t="s">
        <v>4</v>
      </c>
      <c r="E3" s="6"/>
      <c r="F3" s="20"/>
      <c r="G3" s="21" t="s">
        <v>2</v>
      </c>
      <c r="H3" s="22" t="s">
        <v>3</v>
      </c>
      <c r="I3" s="22" t="s">
        <v>4</v>
      </c>
    </row>
    <row r="4" spans="1:9" s="4" customFormat="1" ht="16.5" customHeight="1" x14ac:dyDescent="0.25">
      <c r="A4" s="20"/>
      <c r="B4" s="21"/>
      <c r="C4" s="22"/>
      <c r="D4" s="22"/>
      <c r="E4" s="5"/>
      <c r="F4" s="20"/>
      <c r="G4" s="21"/>
      <c r="H4" s="22"/>
      <c r="I4" s="22"/>
    </row>
    <row r="5" spans="1:9" s="4" customFormat="1" ht="16.5" customHeight="1" x14ac:dyDescent="0.25">
      <c r="A5" s="20"/>
      <c r="B5" s="21"/>
      <c r="C5" s="7" t="s">
        <v>5</v>
      </c>
      <c r="D5" s="7" t="s">
        <v>5</v>
      </c>
      <c r="E5" s="5"/>
      <c r="F5" s="20"/>
      <c r="G5" s="21"/>
      <c r="H5" s="7" t="s">
        <v>5</v>
      </c>
      <c r="I5" s="7" t="s">
        <v>5</v>
      </c>
    </row>
    <row r="6" spans="1:9" s="4" customFormat="1" ht="28.9" customHeight="1" x14ac:dyDescent="0.3">
      <c r="A6" s="8" t="s">
        <v>6</v>
      </c>
      <c r="B6" s="9">
        <v>21622</v>
      </c>
      <c r="C6" s="10">
        <v>2.14</v>
      </c>
      <c r="D6" s="10">
        <f>100-C6</f>
        <v>97.86</v>
      </c>
      <c r="E6" s="5"/>
      <c r="F6" s="8" t="s">
        <v>6</v>
      </c>
      <c r="G6" s="9">
        <f>1453+3712</f>
        <v>5165</v>
      </c>
      <c r="H6" s="10">
        <v>28.6</v>
      </c>
      <c r="I6" s="10">
        <v>71.400000000000006</v>
      </c>
    </row>
    <row r="7" spans="1:9" s="4" customFormat="1" ht="21.6" customHeight="1" x14ac:dyDescent="0.25">
      <c r="A7" s="11" t="s">
        <v>7</v>
      </c>
      <c r="B7" s="12"/>
      <c r="C7" s="13"/>
      <c r="D7" s="13"/>
      <c r="E7" s="5"/>
      <c r="F7" s="11" t="s">
        <v>7</v>
      </c>
      <c r="G7" s="12"/>
      <c r="H7" s="13"/>
      <c r="I7" s="13"/>
    </row>
    <row r="8" spans="1:9" s="4" customFormat="1" ht="26.45" customHeight="1" x14ac:dyDescent="0.3">
      <c r="A8" s="14" t="s">
        <v>8</v>
      </c>
      <c r="B8" s="9">
        <f>423+10977</f>
        <v>11400</v>
      </c>
      <c r="C8" s="10">
        <v>3.5</v>
      </c>
      <c r="D8" s="10">
        <f>100-C8</f>
        <v>96.5</v>
      </c>
      <c r="E8" s="5"/>
      <c r="F8" s="14" t="s">
        <v>8</v>
      </c>
      <c r="G8" s="9">
        <f>755+1747</f>
        <v>2502</v>
      </c>
      <c r="H8" s="10">
        <v>30.7</v>
      </c>
      <c r="I8" s="10">
        <v>69.3</v>
      </c>
    </row>
    <row r="9" spans="1:9" s="4" customFormat="1" ht="23.45" customHeight="1" x14ac:dyDescent="0.3">
      <c r="A9" s="15" t="s">
        <v>9</v>
      </c>
      <c r="B9" s="16">
        <f>72+10097</f>
        <v>10169</v>
      </c>
      <c r="C9" s="17">
        <v>0.4</v>
      </c>
      <c r="D9" s="17">
        <v>99.6</v>
      </c>
      <c r="E9" s="5"/>
      <c r="F9" s="15" t="s">
        <v>9</v>
      </c>
      <c r="G9" s="16">
        <f>694+1963</f>
        <v>2657</v>
      </c>
      <c r="H9" s="17">
        <v>26.2</v>
      </c>
      <c r="I9" s="17">
        <v>73.8</v>
      </c>
    </row>
    <row r="10" spans="1:9" s="4" customFormat="1" ht="49.9" customHeight="1" x14ac:dyDescent="0.25">
      <c r="A10" s="23" t="s">
        <v>10</v>
      </c>
      <c r="B10" s="23"/>
      <c r="C10" s="23"/>
      <c r="D10" s="23"/>
      <c r="E10" s="1"/>
      <c r="F10" s="23" t="s">
        <v>11</v>
      </c>
      <c r="G10" s="23"/>
      <c r="H10" s="23"/>
      <c r="I10" s="23"/>
    </row>
    <row r="11" spans="1:9" s="4" customFormat="1" ht="130.9" customHeight="1" x14ac:dyDescent="0.25">
      <c r="A11" s="24" t="s">
        <v>12</v>
      </c>
      <c r="B11" s="24"/>
      <c r="C11" s="24"/>
      <c r="D11" s="24"/>
      <c r="E11" s="1"/>
      <c r="F11" s="24" t="s">
        <v>13</v>
      </c>
      <c r="G11" s="24"/>
      <c r="H11" s="24"/>
      <c r="I11" s="24"/>
    </row>
    <row r="12" spans="1:9" s="4" customFormat="1" ht="61.9" customHeight="1" x14ac:dyDescent="0.25">
      <c r="A12" s="24" t="s">
        <v>14</v>
      </c>
      <c r="B12" s="24"/>
      <c r="C12" s="24"/>
      <c r="D12" s="24"/>
      <c r="F12" s="24" t="s">
        <v>15</v>
      </c>
      <c r="G12" s="24"/>
      <c r="H12" s="24"/>
      <c r="I12" s="24"/>
    </row>
    <row r="13" spans="1:9" s="4" customFormat="1" ht="52.9" customHeight="1" x14ac:dyDescent="0.25">
      <c r="A13" s="24" t="s">
        <v>16</v>
      </c>
      <c r="B13" s="24"/>
      <c r="C13" s="24"/>
      <c r="D13" s="24"/>
      <c r="E13" s="1"/>
      <c r="F13" s="24" t="s">
        <v>16</v>
      </c>
      <c r="G13" s="24"/>
      <c r="H13" s="24"/>
      <c r="I13" s="24"/>
    </row>
    <row r="14" spans="1:9" s="4" customFormat="1" x14ac:dyDescent="0.25">
      <c r="A14" s="1"/>
      <c r="B14" s="2"/>
      <c r="C14" s="3"/>
      <c r="D14" s="3"/>
      <c r="E14" s="1"/>
      <c r="F14" s="1"/>
      <c r="G14" s="2"/>
      <c r="H14" s="3"/>
      <c r="I14" s="3"/>
    </row>
  </sheetData>
  <mergeCells count="18">
    <mergeCell ref="A13:D13"/>
    <mergeCell ref="F13:I13"/>
    <mergeCell ref="A10:D10"/>
    <mergeCell ref="F10:I10"/>
    <mergeCell ref="A11:D11"/>
    <mergeCell ref="F11:I11"/>
    <mergeCell ref="A12:D12"/>
    <mergeCell ref="F12:I12"/>
    <mergeCell ref="A2:D2"/>
    <mergeCell ref="F2:I2"/>
    <mergeCell ref="A3:A5"/>
    <mergeCell ref="B3:B5"/>
    <mergeCell ref="C3:C4"/>
    <mergeCell ref="D3:D4"/>
    <mergeCell ref="F3:F5"/>
    <mergeCell ref="G3:G5"/>
    <mergeCell ref="H3:H4"/>
    <mergeCell ref="I3:I4"/>
  </mergeCells>
  <phoneticPr fontId="8" type="noConversion"/>
  <pageMargins left="0.70000000000000007" right="0.70000000000000007" top="0.75" bottom="0.75" header="0.30000000000000004" footer="0.30000000000000004"/>
  <pageSetup paperSize="0" scale="88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"/>
  <sheetViews>
    <sheetView workbookViewId="0"/>
  </sheetViews>
  <sheetFormatPr defaultRowHeight="16.5" x14ac:dyDescent="0.25"/>
  <cols>
    <col min="1" max="1" width="7.875" style="25" customWidth="1"/>
    <col min="2" max="2" width="14.5" style="26" customWidth="1"/>
    <col min="3" max="3" width="12.75" style="27" customWidth="1"/>
    <col min="4" max="4" width="10.75" style="27" customWidth="1"/>
    <col min="5" max="5" width="5.625" style="25" customWidth="1"/>
    <col min="6" max="6" width="8.125" style="25" customWidth="1"/>
    <col min="7" max="7" width="14.5" style="26" customWidth="1"/>
    <col min="8" max="8" width="12.75" style="27" customWidth="1"/>
    <col min="9" max="9" width="12" style="27" customWidth="1"/>
    <col min="10" max="1020" width="8.5" style="25" customWidth="1"/>
    <col min="1021" max="16380" width="9" style="28" customWidth="1"/>
    <col min="16381" max="16384" width="9" style="25" customWidth="1"/>
  </cols>
  <sheetData>
    <row r="1" spans="1:9" s="28" customFormat="1" x14ac:dyDescent="0.25">
      <c r="A1" s="25"/>
      <c r="B1" s="26"/>
      <c r="C1" s="27"/>
      <c r="D1" s="27"/>
      <c r="E1" s="25"/>
      <c r="F1" s="25"/>
      <c r="G1" s="26"/>
      <c r="H1" s="27"/>
      <c r="I1" s="27"/>
    </row>
    <row r="2" spans="1:9" s="28" customFormat="1" ht="18.75" customHeight="1" x14ac:dyDescent="0.25">
      <c r="A2" s="42" t="s">
        <v>0</v>
      </c>
      <c r="B2" s="42"/>
      <c r="C2" s="42"/>
      <c r="D2" s="42"/>
      <c r="E2" s="29"/>
      <c r="F2" s="42" t="s">
        <v>1</v>
      </c>
      <c r="G2" s="42"/>
      <c r="H2" s="42"/>
      <c r="I2" s="42"/>
    </row>
    <row r="3" spans="1:9" s="28" customFormat="1" ht="15" customHeight="1" x14ac:dyDescent="0.25">
      <c r="A3" s="20"/>
      <c r="B3" s="43" t="s">
        <v>2</v>
      </c>
      <c r="C3" s="44" t="s">
        <v>3</v>
      </c>
      <c r="D3" s="44" t="s">
        <v>4</v>
      </c>
      <c r="E3" s="30"/>
      <c r="F3" s="20"/>
      <c r="G3" s="43" t="s">
        <v>2</v>
      </c>
      <c r="H3" s="44" t="s">
        <v>3</v>
      </c>
      <c r="I3" s="44" t="s">
        <v>4</v>
      </c>
    </row>
    <row r="4" spans="1:9" s="28" customFormat="1" ht="16.5" customHeight="1" x14ac:dyDescent="0.25">
      <c r="A4" s="20"/>
      <c r="B4" s="43"/>
      <c r="C4" s="44"/>
      <c r="D4" s="44"/>
      <c r="E4" s="29"/>
      <c r="F4" s="20"/>
      <c r="G4" s="43"/>
      <c r="H4" s="44"/>
      <c r="I4" s="44"/>
    </row>
    <row r="5" spans="1:9" s="28" customFormat="1" ht="16.5" customHeight="1" x14ac:dyDescent="0.25">
      <c r="A5" s="20"/>
      <c r="B5" s="43"/>
      <c r="C5" s="31" t="s">
        <v>5</v>
      </c>
      <c r="D5" s="31" t="s">
        <v>5</v>
      </c>
      <c r="E5" s="29"/>
      <c r="F5" s="20"/>
      <c r="G5" s="43"/>
      <c r="H5" s="31" t="s">
        <v>5</v>
      </c>
      <c r="I5" s="31" t="s">
        <v>5</v>
      </c>
    </row>
    <row r="6" spans="1:9" s="28" customFormat="1" ht="28.9" customHeight="1" x14ac:dyDescent="0.3">
      <c r="A6" s="32" t="s">
        <v>6</v>
      </c>
      <c r="B6" s="33">
        <v>16680</v>
      </c>
      <c r="C6" s="34">
        <v>1.7</v>
      </c>
      <c r="D6" s="34">
        <f>100-C6</f>
        <v>98.3</v>
      </c>
      <c r="E6" s="29"/>
      <c r="F6" s="32" t="s">
        <v>6</v>
      </c>
      <c r="G6" s="33">
        <f>1177+2704</f>
        <v>3881</v>
      </c>
      <c r="H6" s="34">
        <v>30.6</v>
      </c>
      <c r="I6" s="34">
        <v>69.400000000000006</v>
      </c>
    </row>
    <row r="7" spans="1:9" s="28" customFormat="1" ht="21.6" customHeight="1" x14ac:dyDescent="0.25">
      <c r="A7" s="35" t="s">
        <v>7</v>
      </c>
      <c r="B7" s="36"/>
      <c r="C7" s="37"/>
      <c r="D7" s="37"/>
      <c r="E7" s="29"/>
      <c r="F7" s="35" t="s">
        <v>7</v>
      </c>
      <c r="G7" s="36"/>
      <c r="H7" s="37"/>
      <c r="I7" s="37"/>
    </row>
    <row r="8" spans="1:9" s="28" customFormat="1" ht="26.45" customHeight="1" x14ac:dyDescent="0.3">
      <c r="A8" s="38" t="s">
        <v>8</v>
      </c>
      <c r="B8" s="33">
        <v>8291</v>
      </c>
      <c r="C8" s="34">
        <v>2.6</v>
      </c>
      <c r="D8" s="34">
        <f>100-C8</f>
        <v>97.4</v>
      </c>
      <c r="E8" s="29"/>
      <c r="F8" s="38" t="s">
        <v>8</v>
      </c>
      <c r="G8" s="33">
        <f>606+1260</f>
        <v>1866</v>
      </c>
      <c r="H8" s="34">
        <v>32.5</v>
      </c>
      <c r="I8" s="34">
        <v>67.5</v>
      </c>
    </row>
    <row r="9" spans="1:9" s="28" customFormat="1" ht="23.45" customHeight="1" x14ac:dyDescent="0.3">
      <c r="A9" s="39" t="s">
        <v>9</v>
      </c>
      <c r="B9" s="40">
        <v>8284</v>
      </c>
      <c r="C9" s="41">
        <v>0.4</v>
      </c>
      <c r="D9" s="41">
        <v>99.6</v>
      </c>
      <c r="E9" s="29"/>
      <c r="F9" s="39" t="s">
        <v>9</v>
      </c>
      <c r="G9" s="40">
        <f>558+1437</f>
        <v>1995</v>
      </c>
      <c r="H9" s="41">
        <v>28.1</v>
      </c>
      <c r="I9" s="41">
        <v>71.900000000000006</v>
      </c>
    </row>
    <row r="10" spans="1:9" s="28" customFormat="1" ht="49.9" customHeight="1" x14ac:dyDescent="0.25">
      <c r="A10" s="45" t="s">
        <v>17</v>
      </c>
      <c r="B10" s="45"/>
      <c r="C10" s="45"/>
      <c r="D10" s="45"/>
      <c r="E10" s="25"/>
      <c r="F10" s="45" t="s">
        <v>18</v>
      </c>
      <c r="G10" s="45"/>
      <c r="H10" s="45"/>
      <c r="I10" s="45"/>
    </row>
    <row r="11" spans="1:9" s="28" customFormat="1" ht="130.9" customHeight="1" x14ac:dyDescent="0.25">
      <c r="A11" s="46" t="s">
        <v>12</v>
      </c>
      <c r="B11" s="46"/>
      <c r="C11" s="46"/>
      <c r="D11" s="46"/>
      <c r="E11" s="25"/>
      <c r="F11" s="46" t="s">
        <v>13</v>
      </c>
      <c r="G11" s="46"/>
      <c r="H11" s="46"/>
      <c r="I11" s="46"/>
    </row>
    <row r="12" spans="1:9" s="28" customFormat="1" ht="61.9" customHeight="1" x14ac:dyDescent="0.25">
      <c r="A12" s="46" t="s">
        <v>14</v>
      </c>
      <c r="B12" s="46"/>
      <c r="C12" s="46"/>
      <c r="D12" s="46"/>
      <c r="F12" s="46" t="s">
        <v>15</v>
      </c>
      <c r="G12" s="46"/>
      <c r="H12" s="46"/>
      <c r="I12" s="46"/>
    </row>
    <row r="13" spans="1:9" s="28" customFormat="1" ht="52.9" customHeight="1" x14ac:dyDescent="0.25">
      <c r="A13" s="46" t="s">
        <v>16</v>
      </c>
      <c r="B13" s="46"/>
      <c r="C13" s="46"/>
      <c r="D13" s="46"/>
      <c r="E13" s="25"/>
      <c r="F13" s="46" t="s">
        <v>16</v>
      </c>
      <c r="G13" s="46"/>
      <c r="H13" s="46"/>
      <c r="I13" s="46"/>
    </row>
    <row r="14" spans="1:9" s="28" customFormat="1" x14ac:dyDescent="0.25">
      <c r="A14" s="25"/>
      <c r="B14" s="26"/>
      <c r="C14" s="27"/>
      <c r="D14" s="27"/>
      <c r="E14" s="25"/>
      <c r="F14" s="25"/>
      <c r="G14" s="26"/>
      <c r="H14" s="27"/>
      <c r="I14" s="27"/>
    </row>
  </sheetData>
  <mergeCells count="18">
    <mergeCell ref="A13:D13"/>
    <mergeCell ref="F13:I13"/>
    <mergeCell ref="A10:D10"/>
    <mergeCell ref="F10:I10"/>
    <mergeCell ref="A11:D11"/>
    <mergeCell ref="F11:I11"/>
    <mergeCell ref="A12:D12"/>
    <mergeCell ref="F12:I12"/>
    <mergeCell ref="A2:D2"/>
    <mergeCell ref="F2:I2"/>
    <mergeCell ref="A3:A5"/>
    <mergeCell ref="B3:B5"/>
    <mergeCell ref="C3:C4"/>
    <mergeCell ref="D3:D4"/>
    <mergeCell ref="F3:F5"/>
    <mergeCell ref="G3:G5"/>
    <mergeCell ref="H3:H4"/>
    <mergeCell ref="I3:I4"/>
  </mergeCells>
  <phoneticPr fontId="8" type="noConversion"/>
  <pageMargins left="0.70000000000000007" right="0.70000000000000007" top="0.75" bottom="0.75" header="0.30000000000000004" footer="0.30000000000000004"/>
  <pageSetup paperSize="0" scale="88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</vt:lpstr>
      <vt:lpstr>2019年</vt:lpstr>
      <vt:lpstr>2021年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黃聖恩@監測研究及健康教育組</dc:creator>
  <cp:lastModifiedBy>張壬翔</cp:lastModifiedBy>
  <cp:lastPrinted>2022-06-09T09:36:40Z</cp:lastPrinted>
  <dcterms:created xsi:type="dcterms:W3CDTF">2022-06-08T01:24:37Z</dcterms:created>
  <dcterms:modified xsi:type="dcterms:W3CDTF">2025-09-18T00:57:26Z</dcterms:modified>
</cp:coreProperties>
</file>