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2-權益發展科\06-1兒少安全\2 兒少事故傷害防制、監測(健保署-傷因)\0 建置事故傷害數據監測(傷因數據)\01-健保署(傷因相關數據公布網站)\1 1120407健保署再次增列ICD10傷因統計資料(公布)\1120508excel表(公布)\"/>
    </mc:Choice>
  </mc:AlternateContent>
  <bookViews>
    <workbookView xWindow="0" yWindow="0" windowWidth="28800" windowHeight="1128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O23" i="1"/>
  <c r="O24" i="1"/>
  <c r="O48" i="1"/>
  <c r="O70" i="1"/>
  <c r="O75" i="1"/>
  <c r="O78" i="1"/>
  <c r="O79" i="1"/>
  <c r="O86" i="1"/>
  <c r="P87" i="1"/>
  <c r="O87" i="1"/>
  <c r="O103" i="1"/>
  <c r="O129" i="1"/>
  <c r="O130" i="1"/>
  <c r="O123" i="1"/>
  <c r="P120" i="1"/>
  <c r="O120" i="1"/>
  <c r="P135" i="1"/>
  <c r="O135" i="1"/>
  <c r="O151" i="1"/>
  <c r="O153" i="1"/>
  <c r="O154" i="1"/>
  <c r="P76" i="1"/>
  <c r="O76" i="1"/>
  <c r="P63" i="1"/>
  <c r="O63" i="1"/>
  <c r="P47" i="1"/>
  <c r="O47" i="1"/>
  <c r="O15" i="1"/>
  <c r="P12" i="1"/>
  <c r="P5" i="1" s="1"/>
  <c r="O12" i="1"/>
  <c r="O5" i="1" s="1"/>
  <c r="P152" i="1"/>
  <c r="O152" i="1"/>
  <c r="P155" i="1"/>
  <c r="O155" i="1"/>
  <c r="P163" i="1"/>
  <c r="O163" i="1"/>
  <c r="P164" i="1"/>
  <c r="O164" i="1"/>
  <c r="P162" i="1"/>
  <c r="O162" i="1"/>
  <c r="P126" i="1"/>
  <c r="O126" i="1"/>
  <c r="P125" i="1"/>
  <c r="O125" i="1"/>
  <c r="P122" i="1"/>
  <c r="O122" i="1"/>
  <c r="P124" i="1"/>
  <c r="O124" i="1"/>
  <c r="P121" i="1"/>
  <c r="O121" i="1"/>
  <c r="P119" i="1"/>
  <c r="O119" i="1"/>
  <c r="P118" i="1"/>
  <c r="O118" i="1"/>
  <c r="P134" i="1"/>
  <c r="O134" i="1"/>
  <c r="P138" i="1"/>
  <c r="O138" i="1"/>
  <c r="P137" i="1"/>
  <c r="O137" i="1"/>
  <c r="P141" i="1"/>
  <c r="O141" i="1"/>
  <c r="P140" i="1"/>
  <c r="O140" i="1"/>
  <c r="P139" i="1"/>
  <c r="O139" i="1"/>
  <c r="P150" i="1"/>
  <c r="O150" i="1"/>
  <c r="P165" i="1"/>
  <c r="O165" i="1"/>
  <c r="P114" i="1"/>
  <c r="O114" i="1"/>
  <c r="P113" i="1"/>
  <c r="O113" i="1"/>
  <c r="P112" i="1"/>
  <c r="O112" i="1"/>
  <c r="P108" i="1"/>
  <c r="O108" i="1"/>
  <c r="P106" i="1"/>
  <c r="O106" i="1"/>
  <c r="P104" i="1"/>
  <c r="O104" i="1"/>
  <c r="P83" i="1"/>
  <c r="O83" i="1"/>
  <c r="P74" i="1"/>
  <c r="O74" i="1"/>
  <c r="P72" i="1"/>
  <c r="O72" i="1"/>
  <c r="P66" i="1"/>
  <c r="O66" i="1"/>
  <c r="P64" i="1"/>
  <c r="O64" i="1"/>
  <c r="P56" i="1"/>
  <c r="O56" i="1"/>
  <c r="P54" i="1"/>
  <c r="O54" i="1"/>
  <c r="P45" i="1"/>
  <c r="O45" i="1"/>
  <c r="P29" i="1"/>
  <c r="O29" i="1"/>
  <c r="P22" i="1"/>
  <c r="O22" i="1"/>
  <c r="P17" i="1"/>
  <c r="O17" i="1"/>
  <c r="P14" i="1"/>
  <c r="O14" i="1"/>
  <c r="P7" i="1"/>
  <c r="O7" i="1"/>
  <c r="P6" i="1"/>
  <c r="O6" i="1"/>
</calcChain>
</file>

<file path=xl/sharedStrings.xml><?xml version="1.0" encoding="utf-8"?>
<sst xmlns="http://schemas.openxmlformats.org/spreadsheetml/2006/main" count="347" uniqueCount="335">
  <si>
    <t>0-3歲(&lt;3歲)</t>
  </si>
  <si>
    <t>3-6歲(&lt;6歲)</t>
  </si>
  <si>
    <t>6-9歲(&lt;9歲)</t>
  </si>
  <si>
    <t>9-12歲(&lt;12歲)</t>
  </si>
  <si>
    <t>12-15歲(&lt;15歲)</t>
  </si>
  <si>
    <t>15-18歲(&lt;18歲)</t>
  </si>
  <si>
    <t>總計</t>
  </si>
  <si>
    <t>ICD10-傷因編碼</t>
  </si>
  <si>
    <t>男</t>
  </si>
  <si>
    <t>女</t>
  </si>
  <si>
    <t>統計時間：113.10.1-113.12.31</t>
    <phoneticPr fontId="1" type="noConversion"/>
  </si>
  <si>
    <t>A08.0</t>
  </si>
  <si>
    <t>輪狀病毒性腸炎</t>
  </si>
  <si>
    <t>A08.3</t>
  </si>
  <si>
    <t>其他病毒性腸炎</t>
  </si>
  <si>
    <t>A09</t>
  </si>
  <si>
    <t>感染性胃腸炎及大腸炎</t>
  </si>
  <si>
    <t>T17.5</t>
  </si>
  <si>
    <t>異物在支氣管</t>
  </si>
  <si>
    <t>T18.3</t>
  </si>
  <si>
    <t>異物在小腸</t>
  </si>
  <si>
    <t>T18.9</t>
  </si>
  <si>
    <t>異物在消化道未明示部位</t>
  </si>
  <si>
    <t>T20.2</t>
  </si>
  <si>
    <t>頭、臉及頸部二度燒傷</t>
  </si>
  <si>
    <t>T20.3</t>
  </si>
  <si>
    <t>頭、臉及頸部三度燒傷</t>
  </si>
  <si>
    <t>T21.2</t>
  </si>
  <si>
    <t>軀幹二度燒傷</t>
  </si>
  <si>
    <t>T21.3</t>
  </si>
  <si>
    <t>軀幹三度燒傷</t>
  </si>
  <si>
    <t>T22.1</t>
  </si>
  <si>
    <t>肩部及上肢（腕部及手部除外）一度燒傷</t>
  </si>
  <si>
    <t>T22.2</t>
  </si>
  <si>
    <t>肩部及上肢（腕部及手部除外）二度燒傷</t>
  </si>
  <si>
    <t>T22.3</t>
  </si>
  <si>
    <t>肩部及上肢（腕部及手部除外）三度燒傷</t>
  </si>
  <si>
    <t>T23.2</t>
  </si>
  <si>
    <t>腕部及手部二度燒傷</t>
  </si>
  <si>
    <t>T23.3</t>
  </si>
  <si>
    <t>腕部及手部三度燒傷</t>
  </si>
  <si>
    <t>T24.0</t>
  </si>
  <si>
    <t>下肢（踝部及足部除外）未明示程度燒傷</t>
  </si>
  <si>
    <t>T24.2</t>
  </si>
  <si>
    <t>下肢（踝部及足部除外）二度燒傷</t>
  </si>
  <si>
    <t>T24.3</t>
  </si>
  <si>
    <t>下肢（踝部及足部除外）三度燒傷</t>
  </si>
  <si>
    <t>T25.2</t>
  </si>
  <si>
    <t>踝部及足部二度燒傷</t>
  </si>
  <si>
    <t>T25.3</t>
  </si>
  <si>
    <t>踝部及足部三度燒傷</t>
  </si>
  <si>
    <t>T28.2</t>
  </si>
  <si>
    <t>消化道其他部位燒傷</t>
  </si>
  <si>
    <t>T28.6</t>
  </si>
  <si>
    <t>食道腐蝕傷</t>
  </si>
  <si>
    <t>T28.7</t>
  </si>
  <si>
    <t>消化道其他部位腐蝕傷</t>
  </si>
  <si>
    <t>T31.0</t>
  </si>
  <si>
    <t>體表面積少於10％燒傷</t>
  </si>
  <si>
    <t>T31.1</t>
  </si>
  <si>
    <t>體表面積10-19％之燒傷</t>
  </si>
  <si>
    <t>T36.9</t>
  </si>
  <si>
    <t>未明示系統性抗生素中毒、不良反應及劑量不足</t>
  </si>
  <si>
    <t>T39.1</t>
  </si>
  <si>
    <t>4－胺酚衍生物中毒、不良反應或劑量不足</t>
  </si>
  <si>
    <t>T41.2</t>
  </si>
  <si>
    <t>其他及未明示之全身麻醉劑中毒、不良反應或劑量不足</t>
  </si>
  <si>
    <t>T42.4</t>
  </si>
  <si>
    <t>苯重氮基鹽藥物中毒、不良反應或劑量不足</t>
  </si>
  <si>
    <t>T43.0</t>
  </si>
  <si>
    <t>三環抗憂鬱劑及四環抗憂鬱劑中毒、不良反應或劑量不足</t>
  </si>
  <si>
    <t>T43.2</t>
  </si>
  <si>
    <t>其他及未明示抗憂鬱藥物意外之中毒、不良反應及劑量不足</t>
  </si>
  <si>
    <t>T43.5</t>
  </si>
  <si>
    <t>其他未明示抗精神病藥劑及神經精神藥劑之中毒、不良反應及劑量不足</t>
  </si>
  <si>
    <t>T44.7</t>
  </si>
  <si>
    <t>乙（β）腎上腺素受體拮抗藥劑之中毒、不良反應及劑量不足</t>
  </si>
  <si>
    <t>T45.0</t>
  </si>
  <si>
    <t>抗過敏及止吐藥物之中毒、不良反應及劑量不足</t>
  </si>
  <si>
    <t>T45.1</t>
  </si>
  <si>
    <t>抗腫瘤及免疫抑制藥物之中毒、不良反應及劑量不足</t>
  </si>
  <si>
    <t>T46.5</t>
  </si>
  <si>
    <t>其他抗高血壓藥劑之中毒、不良反應及劑量不足</t>
  </si>
  <si>
    <t>T50.9</t>
  </si>
  <si>
    <t>其他和未明示藥物、藥物或生物物質中毒、不良反應或劑量不足</t>
  </si>
  <si>
    <t>T51.3</t>
  </si>
  <si>
    <t>雜醇油毒性作用</t>
  </si>
  <si>
    <t>T53.9</t>
  </si>
  <si>
    <t>未明示脂肪族及芳香族烴類之其他鹵族衍生物毒性作用</t>
  </si>
  <si>
    <t>V00.11</t>
  </si>
  <si>
    <t>直排輪之輪式溜冰鞋意外事故</t>
  </si>
  <si>
    <t>V00.12</t>
  </si>
  <si>
    <t>非直排輪之輪式溜冰鞋意外事故</t>
  </si>
  <si>
    <t>V00.13</t>
  </si>
  <si>
    <t>滑板意外事故</t>
  </si>
  <si>
    <t>V00.14</t>
  </si>
  <si>
    <t>踏板車（非機動車）意外事故</t>
  </si>
  <si>
    <t>V00.21</t>
  </si>
  <si>
    <t>溜冰鞋意外事故</t>
  </si>
  <si>
    <t>V00.82</t>
  </si>
  <si>
    <t>摺疊式嬰兒車意外事故</t>
  </si>
  <si>
    <t>V00.83</t>
  </si>
  <si>
    <t>電動代步車意外事故</t>
  </si>
  <si>
    <t>V00.89</t>
  </si>
  <si>
    <t>其他行人運輸工具意外事故</t>
  </si>
  <si>
    <t>V01.10</t>
  </si>
  <si>
    <t>行人在交通意外事故中與腳踏車碰撞受傷</t>
  </si>
  <si>
    <t>V02.10</t>
  </si>
  <si>
    <t>行人步行時，在交通意外事故中與兩輪或三輪機動車碰撞受傷</t>
  </si>
  <si>
    <t>V03.00</t>
  </si>
  <si>
    <t>行人步行時，在非交通意外事故中與汽車，小貨車或箱型車碰撞受傷</t>
  </si>
  <si>
    <t>V03.10</t>
  </si>
  <si>
    <t>行人步行時，在交通意外事故中與汽車，小貨車或箱型車碰撞受傷</t>
  </si>
  <si>
    <t>V03.99</t>
  </si>
  <si>
    <t>行人搭乘其他運輸工具時，在交通或非交通意外事故中與汽車，小貨車或箱型車碰撞受傷</t>
  </si>
  <si>
    <t>V09.09</t>
  </si>
  <si>
    <t>行人在非交通意外事故中受傷，涉及其他機動車輛</t>
  </si>
  <si>
    <t>V09.20</t>
  </si>
  <si>
    <t>行人在交通意外事故中受傷，涉及未明示之機動車輛</t>
  </si>
  <si>
    <t>V09.3</t>
  </si>
  <si>
    <t>行人在交通意外事故中受傷</t>
  </si>
  <si>
    <t>V10.0</t>
  </si>
  <si>
    <t>腳踏車騎士在非交通意外事故中與行人或動物碰撞受傷</t>
  </si>
  <si>
    <t>V10.4</t>
  </si>
  <si>
    <t>腳踏車騎士在交通意外事故中與行人或動物碰撞受傷</t>
  </si>
  <si>
    <t>V11.4</t>
  </si>
  <si>
    <t>腳踏車騎士在交通意外事故中與其他腳踏車碰撞受傷</t>
  </si>
  <si>
    <t>V12.4</t>
  </si>
  <si>
    <t>腳踏車騎士在交通意外事故中與兩輪或三輪機動車碰撞受傷</t>
  </si>
  <si>
    <t>V12.9</t>
  </si>
  <si>
    <t>腳踏車騎乘者在交通意外事故中與兩輪或三輪機動車碰撞受傷</t>
  </si>
  <si>
    <t>V13.4</t>
  </si>
  <si>
    <t>腳踏車騎士在交通意外事故中與汽車，小貨車或箱型車碰撞受傷</t>
  </si>
  <si>
    <t>V13.5</t>
  </si>
  <si>
    <t>腳踏車乘客在交通意外事故中與汽車，小貨車或箱型車碰撞受傷</t>
  </si>
  <si>
    <t>V13.9</t>
  </si>
  <si>
    <t>腳踏車騎乘者在交通意外事故中與汽車，小貨車或箱型車碰撞受傷</t>
  </si>
  <si>
    <t>V14.4</t>
  </si>
  <si>
    <t>腳踏車騎士在交通意外事故中與重型運輸車輛或巴士碰撞受傷</t>
  </si>
  <si>
    <t>V17.4</t>
  </si>
  <si>
    <t>腳踏車騎士在交通意外事故中與固定或靜止物體碰撞受傷</t>
  </si>
  <si>
    <t>V17.9</t>
  </si>
  <si>
    <t>腳踏車騎乘者在交通意外事故中與固定或靜止物體碰撞受傷</t>
  </si>
  <si>
    <t>V18.0</t>
  </si>
  <si>
    <t>腳踏車騎士在非碰撞運輸意外中受傷之非交通意外事故</t>
  </si>
  <si>
    <t>V18.2</t>
  </si>
  <si>
    <t>腳踏車騎乘者在非碰撞運輸意外中受傷之非交通意外事故</t>
  </si>
  <si>
    <t>V18.4</t>
  </si>
  <si>
    <t>腳踏車騎士在非碰撞運輸意外中受傷之交通意外事故</t>
  </si>
  <si>
    <t>V18.5</t>
  </si>
  <si>
    <t>腳踏車乘客在非碰撞運輸意外中受傷之交通意外事故</t>
  </si>
  <si>
    <t>V18.9</t>
  </si>
  <si>
    <t>腳踏車騎乘者，在非碰撞運輸意外中受傷之交通意外事故</t>
  </si>
  <si>
    <t>V19.3</t>
  </si>
  <si>
    <t>腳踏車騎乘者（駕駛）（乘客）在未明示之非交通意外事故中受傷</t>
  </si>
  <si>
    <t>V19.40</t>
  </si>
  <si>
    <t>腳踏車騎士在交通意外事故中與未明示之機動車輛碰撞受傷</t>
  </si>
  <si>
    <t>V19.9</t>
  </si>
  <si>
    <t>腳踏車騎乘者（騎士）（乘客）在其他未明示之交通意外事故中受傷</t>
  </si>
  <si>
    <t>V29.10</t>
  </si>
  <si>
    <t>摩拖車乘客在非交通意外事故中與未明示之動力車輛碰撞受傷</t>
  </si>
  <si>
    <t>V29.40</t>
  </si>
  <si>
    <t>摩拖車騎士在交通意外事故中與未明示之機動車輛碰撞受傷</t>
  </si>
  <si>
    <t>V29.49</t>
  </si>
  <si>
    <t>摩拖車騎士在交通意外事故中與其他機動車輛碰撞受傷</t>
  </si>
  <si>
    <t>V29.50</t>
  </si>
  <si>
    <t>摩拖車乘客在交通意外事故中與未明示之機動車輛碰撞受傷</t>
  </si>
  <si>
    <t>V29.59</t>
  </si>
  <si>
    <t>摩拖車乘客在交通意外事故中與其他之機動車輛碰撞受傷</t>
  </si>
  <si>
    <t>V42.6</t>
  </si>
  <si>
    <t>汽車乘客在交通意外事故中其車與兩輪或三輪機動車碰撞時受傷</t>
  </si>
  <si>
    <t>V43.61</t>
  </si>
  <si>
    <t>汽車乘客在交通意外事故中其車與休旅車碰撞時受傷</t>
  </si>
  <si>
    <t>V43.62</t>
  </si>
  <si>
    <t>汽車乘客在交通意外事故中其車與其他類型車碰撞時受傷</t>
  </si>
  <si>
    <t>V47.1</t>
  </si>
  <si>
    <t>汽車乘客在非交通意外事故中其車與固定或靜態物件碰撞時受傷</t>
  </si>
  <si>
    <t>V47.5</t>
  </si>
  <si>
    <t>汽車駕駛在交通意外事故中其車與固定或靜態物件碰撞時受傷</t>
  </si>
  <si>
    <t>V47.6</t>
  </si>
  <si>
    <t>汽車乘客在交通意外事故中其車與固定或靜態物件碰撞時受傷</t>
  </si>
  <si>
    <t>V48.1</t>
  </si>
  <si>
    <t>汽車乘客在未碰撞運輸意外之非交通意外事故中受傷</t>
  </si>
  <si>
    <t>V48.5</t>
  </si>
  <si>
    <t>人員在上或下車時在未碰撞運輸意外事故中受傷</t>
  </si>
  <si>
    <t>V49.50</t>
  </si>
  <si>
    <t>乘客在交通意外事故中其車與未明示機動車輛碰撞時受傷</t>
  </si>
  <si>
    <t>V49.59</t>
  </si>
  <si>
    <t>乘客在交通意外事故中其車與其他機動車輛碰撞時受傷</t>
  </si>
  <si>
    <t>V49.9</t>
  </si>
  <si>
    <t>汽車乘客（駕駛）、（乘客）在未明示運輸意外事故中受傷</t>
  </si>
  <si>
    <t>V58.4</t>
  </si>
  <si>
    <t>人員在上或下小貨車或箱型車時在未碰撞之運輸意外事故中受傷</t>
  </si>
  <si>
    <t>V73.4</t>
  </si>
  <si>
    <t>人員從巴士上、下車時與汽車、小貨車或箱型車碰撞受傷</t>
  </si>
  <si>
    <t>V78.1</t>
  </si>
  <si>
    <t>巴士乘客在非車輛碰撞運輸意外之非交通意外事故中受傷</t>
  </si>
  <si>
    <t>V79.88</t>
  </si>
  <si>
    <t>巴士乘客（駕駛）、（乘客）在其車與其他特定運輸意外事故中受傷</t>
  </si>
  <si>
    <t>V84.0</t>
  </si>
  <si>
    <t>特殊農業用車輛駕駛員在交通意外事故中受傷</t>
  </si>
  <si>
    <t>V86.53</t>
  </si>
  <si>
    <t>沙灘車駕駛員在非交通意外事故中受傷</t>
  </si>
  <si>
    <t>V87.1</t>
  </si>
  <si>
    <t>其他機動車輛與二、三輪機動車輛之間（交通意外事故性）碰撞時受傷人員</t>
  </si>
  <si>
    <t>V87.7</t>
  </si>
  <si>
    <t>其他特定機動車輛之間（交通意外事故性）碰撞時受傷人員</t>
  </si>
  <si>
    <t>V87.9</t>
  </si>
  <si>
    <t>其他特定（碰撞）（非碰撞）且涉及非機動車輛（交通性）運輸意外事故中受傷人員</t>
  </si>
  <si>
    <t>V88.0</t>
  </si>
  <si>
    <t>汽車與二、三輪機動車輛之間（非交通意外事故）碰撞時受傷人員</t>
  </si>
  <si>
    <t>V89.2</t>
  </si>
  <si>
    <t>機動車輛交通意外事故中受傷人員</t>
  </si>
  <si>
    <t>V89.3</t>
  </si>
  <si>
    <t>非機動車輛交通意外事故中受傷人員</t>
  </si>
  <si>
    <t>V89.9</t>
  </si>
  <si>
    <t>車輛意外事故中受傷人員</t>
  </si>
  <si>
    <t>V98.8</t>
  </si>
  <si>
    <t>其他特定之運輸意外事故</t>
  </si>
  <si>
    <t>V99</t>
  </si>
  <si>
    <t>運輸意外事故</t>
  </si>
  <si>
    <t>W00.0</t>
  </si>
  <si>
    <t>因冰及雪導致跌倒在同一平面</t>
  </si>
  <si>
    <t>W01.0</t>
  </si>
  <si>
    <t>在同一平面上滑倒、絆倒及踉蹌後未撞擊物件</t>
  </si>
  <si>
    <t>W01.1</t>
  </si>
  <si>
    <t>在同一平面上滑倒、絆倒及踉蹌後撞擊未明示物件</t>
  </si>
  <si>
    <t>W03</t>
  </si>
  <si>
    <t>與他人碰撞而導致在同一平面上之其他跌落</t>
  </si>
  <si>
    <t>W04</t>
  </si>
  <si>
    <t>被他人搬運或攙伕時跌倒</t>
  </si>
  <si>
    <t>W05.1</t>
  </si>
  <si>
    <t>從非移動非機動代步車上跌倒</t>
  </si>
  <si>
    <t>W05.2</t>
  </si>
  <si>
    <t>從非移動電動代步車上跌倒</t>
  </si>
  <si>
    <t>W06</t>
  </si>
  <si>
    <t>在床上跌落</t>
  </si>
  <si>
    <t>W07</t>
  </si>
  <si>
    <t>在椅子上跌落</t>
  </si>
  <si>
    <t>W08</t>
  </si>
  <si>
    <t>在其他傢俱上跌落</t>
  </si>
  <si>
    <t>W09.0</t>
  </si>
  <si>
    <t>在遊樂場溜滑梯上跌落</t>
  </si>
  <si>
    <t>W09.1</t>
  </si>
  <si>
    <t>在遊樂場盪鞦韆上跌落</t>
  </si>
  <si>
    <t>W09.2</t>
  </si>
  <si>
    <t>在攀登架上跌倒或跌落</t>
  </si>
  <si>
    <t>W09.8</t>
  </si>
  <si>
    <t>在其他遊樂場設施跌倒或跌落</t>
  </si>
  <si>
    <t>W10.8</t>
  </si>
  <si>
    <t>從其他樓梯及台階上跌倒（落）</t>
  </si>
  <si>
    <t>W10.9</t>
  </si>
  <si>
    <t>從樓梯及台階上跌倒（落）</t>
  </si>
  <si>
    <t>W11</t>
  </si>
  <si>
    <t>在階梯上跌倒及跌落</t>
  </si>
  <si>
    <t>W12</t>
  </si>
  <si>
    <t>在鷹架上跌倒及跌落</t>
  </si>
  <si>
    <t>W13.8</t>
  </si>
  <si>
    <t>從其他建築物或建築結構跌落、跌出</t>
  </si>
  <si>
    <t>W13.9</t>
  </si>
  <si>
    <t>從建築物跌落、跌出，其他未明示者</t>
  </si>
  <si>
    <t>W14</t>
  </si>
  <si>
    <t>從樹上跌落</t>
  </si>
  <si>
    <t>W16.3</t>
  </si>
  <si>
    <t>掉入其他水域</t>
  </si>
  <si>
    <t>W17.1</t>
  </si>
  <si>
    <t>跌入雨排水渠或沙井</t>
  </si>
  <si>
    <t>W17.8</t>
  </si>
  <si>
    <t>從一樓層至另一樓層之其他跌落</t>
  </si>
  <si>
    <t>W18.0</t>
  </si>
  <si>
    <t>跌落由於撞擊物件</t>
  </si>
  <si>
    <t>W18.1</t>
  </si>
  <si>
    <t>從盥洗室跌落</t>
  </si>
  <si>
    <t>W18.3</t>
  </si>
  <si>
    <t>其他和未明示之同一水平面上摔倒</t>
  </si>
  <si>
    <t>W18.4</t>
  </si>
  <si>
    <t>滑倒、摔倒或絆倒沒有跌落</t>
  </si>
  <si>
    <t>W19</t>
  </si>
  <si>
    <t>跌倒</t>
  </si>
  <si>
    <t>W20-W49</t>
  </si>
  <si>
    <t>暴露於無生命機械力</t>
  </si>
  <si>
    <t>W50-W64</t>
  </si>
  <si>
    <t>暴露於有生命機械力下</t>
  </si>
  <si>
    <t>X00.1</t>
  </si>
  <si>
    <t>暴露於建築物或建築結構中無法控制火災之煙霧</t>
  </si>
  <si>
    <t>X00.8</t>
  </si>
  <si>
    <t>其他暴露於無法控制火災之建築物或建築結構</t>
  </si>
  <si>
    <t>X01.1</t>
  </si>
  <si>
    <t>暴露於無法控制火災之煙霧，在建築物或建築結構外</t>
  </si>
  <si>
    <t>X08.8</t>
  </si>
  <si>
    <t>暴露於其他特定之煙霧、火及火焰</t>
  </si>
  <si>
    <t>X10.1</t>
  </si>
  <si>
    <t>接觸 熱食</t>
  </si>
  <si>
    <t>X11.8</t>
  </si>
  <si>
    <t>接觸其他熱之自來水</t>
  </si>
  <si>
    <t>X12</t>
  </si>
  <si>
    <t>接觸其他熱之流體</t>
  </si>
  <si>
    <t>X19</t>
  </si>
  <si>
    <t>接觸其他之熱、燙物質</t>
  </si>
  <si>
    <t>X58-X59</t>
  </si>
  <si>
    <t>意外暴露於其他和未特定的因素</t>
  </si>
  <si>
    <t>X78</t>
  </si>
  <si>
    <t>利用銳利物體蓄意故意自我傷害</t>
  </si>
  <si>
    <t>X80</t>
  </si>
  <si>
    <t>利用從高處跳下蓄意故意自我傷害</t>
  </si>
  <si>
    <t>X83</t>
  </si>
  <si>
    <t>利用其他特別之方法蓄意故意自我傷害</t>
  </si>
  <si>
    <t>X99</t>
  </si>
  <si>
    <t>利用銳利物體被加害</t>
  </si>
  <si>
    <t>Y04</t>
  </si>
  <si>
    <t>其他暴力被加害</t>
  </si>
  <si>
    <t>Y07</t>
  </si>
  <si>
    <t>被加害者之不當對待及疏忽</t>
  </si>
  <si>
    <t>Y08</t>
  </si>
  <si>
    <t>利用其他特定方式被加害</t>
  </si>
  <si>
    <t>Y23</t>
  </si>
  <si>
    <t>遭步槍、獵槍及大型武器射擊意圖不明</t>
  </si>
  <si>
    <t>Y30</t>
  </si>
  <si>
    <t>由高處跌、跳躍或推下意圖不明</t>
  </si>
  <si>
    <t>Y33</t>
  </si>
  <si>
    <t>其他特定事件意圖不明</t>
  </si>
  <si>
    <t>Y65</t>
  </si>
  <si>
    <t>手術或醫療照顧中其他意外事故</t>
  </si>
  <si>
    <t>Y83</t>
  </si>
  <si>
    <t>其他外科手術引起病人異常反應或後期併發症，未提及手術時有意外事件</t>
  </si>
  <si>
    <t>Y84</t>
  </si>
  <si>
    <t>其他醫療處置引起病人異常反應或後期併發症，未提及處置時有意外事件</t>
  </si>
  <si>
    <t>Y92</t>
  </si>
  <si>
    <t>肇事發生地點</t>
  </si>
  <si>
    <t>Y93</t>
  </si>
  <si>
    <t>活動編碼</t>
  </si>
  <si>
    <t>Y99</t>
  </si>
  <si>
    <t>外因狀態</t>
  </si>
  <si>
    <t>合計</t>
    <phoneticPr fontId="1" type="noConversion"/>
  </si>
  <si>
    <r>
      <t xml:space="preserve">                                                 </t>
    </r>
    <r>
      <rPr>
        <b/>
        <sz val="14"/>
        <color theme="1"/>
        <rFont val="標楷體"/>
        <family val="4"/>
        <charset val="136"/>
      </rPr>
      <t xml:space="preserve">     0-17歲兒童及少年ICD10傷因統計表</t>
    </r>
    <r>
      <rPr>
        <sz val="12"/>
        <color theme="1"/>
        <rFont val="標楷體"/>
        <family val="4"/>
        <charset val="136"/>
      </rPr>
      <t xml:space="preserve">                                              單位:人數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</si>
</sst>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14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0" xfId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right" vertical="center"/>
    </xf>
  </cellXfs>
  <cellStyles count="43">
    <cellStyle name="20% - 輔色1 2" xfId="2"/>
    <cellStyle name="20% - 輔色2 2" xfId="3"/>
    <cellStyle name="20% - 輔色3 2" xfId="4"/>
    <cellStyle name="20% - 輔色4 2" xfId="5"/>
    <cellStyle name="20% - 輔色5 2" xfId="6"/>
    <cellStyle name="20% - 輔色6 2" xfId="7"/>
    <cellStyle name="40% - 輔色1 2" xfId="8"/>
    <cellStyle name="40% - 輔色2 2" xfId="9"/>
    <cellStyle name="40% - 輔色3 2" xfId="10"/>
    <cellStyle name="40% - 輔色4 2" xfId="11"/>
    <cellStyle name="40% - 輔色5 2" xfId="12"/>
    <cellStyle name="40% - 輔色6 2" xfId="13"/>
    <cellStyle name="60% - 輔色1 2" xfId="14"/>
    <cellStyle name="60% - 輔色2 2" xfId="15"/>
    <cellStyle name="60% - 輔色3 2" xfId="16"/>
    <cellStyle name="60% - 輔色4 2" xfId="17"/>
    <cellStyle name="60% - 輔色5 2" xfId="18"/>
    <cellStyle name="60% - 輔色6 2" xfId="19"/>
    <cellStyle name="一般" xfId="0" builtinId="0"/>
    <cellStyle name="一般 2" xfId="1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4"/>
    <cellStyle name="標題 2 2" xfId="35"/>
    <cellStyle name="標題 3 2" xfId="36"/>
    <cellStyle name="標題 4 2" xfId="37"/>
    <cellStyle name="標題 5" xfId="33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6"/>
  <sheetViews>
    <sheetView tabSelected="1" workbookViewId="0">
      <pane ySplit="4" topLeftCell="A5" activePane="bottomLeft" state="frozen"/>
      <selection pane="bottomLeft" activeCell="G17" sqref="G17"/>
    </sheetView>
  </sheetViews>
  <sheetFormatPr defaultRowHeight="16.5" x14ac:dyDescent="0.25"/>
  <cols>
    <col min="1" max="1" width="9" style="6"/>
    <col min="2" max="2" width="23.625" style="3" customWidth="1"/>
    <col min="3" max="16384" width="9" style="6"/>
  </cols>
  <sheetData>
    <row r="1" spans="1:16" ht="19.5" x14ac:dyDescent="0.25">
      <c r="A1" s="8" t="s">
        <v>334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5"/>
      <c r="B3" s="4"/>
      <c r="C3" s="8" t="s">
        <v>0</v>
      </c>
      <c r="D3" s="8"/>
      <c r="E3" s="8" t="s">
        <v>1</v>
      </c>
      <c r="F3" s="8"/>
      <c r="G3" s="8" t="s">
        <v>2</v>
      </c>
      <c r="H3" s="8"/>
      <c r="I3" s="8" t="s">
        <v>3</v>
      </c>
      <c r="J3" s="8"/>
      <c r="K3" s="8" t="s">
        <v>4</v>
      </c>
      <c r="L3" s="8"/>
      <c r="M3" s="8" t="s">
        <v>5</v>
      </c>
      <c r="N3" s="8"/>
      <c r="O3" s="8" t="s">
        <v>6</v>
      </c>
      <c r="P3" s="8"/>
    </row>
    <row r="4" spans="1:16" x14ac:dyDescent="0.25">
      <c r="A4" s="5"/>
      <c r="B4" s="4" t="s">
        <v>7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" t="s">
        <v>8</v>
      </c>
      <c r="J4" s="1" t="s">
        <v>9</v>
      </c>
      <c r="K4" s="1" t="s">
        <v>8</v>
      </c>
      <c r="L4" s="1" t="s">
        <v>9</v>
      </c>
      <c r="M4" s="1" t="s">
        <v>8</v>
      </c>
      <c r="N4" s="1" t="s">
        <v>9</v>
      </c>
      <c r="O4" s="1" t="s">
        <v>8</v>
      </c>
      <c r="P4" s="1" t="s">
        <v>9</v>
      </c>
    </row>
    <row r="5" spans="1:16" x14ac:dyDescent="0.25">
      <c r="A5" s="5"/>
      <c r="B5" s="7" t="s">
        <v>333</v>
      </c>
      <c r="C5" s="2">
        <v>141</v>
      </c>
      <c r="D5" s="2">
        <v>116</v>
      </c>
      <c r="E5" s="2">
        <v>121</v>
      </c>
      <c r="F5" s="2">
        <v>92</v>
      </c>
      <c r="G5" s="2">
        <v>233</v>
      </c>
      <c r="H5" s="2">
        <v>108</v>
      </c>
      <c r="I5" s="2">
        <v>295</v>
      </c>
      <c r="J5" s="2">
        <v>119</v>
      </c>
      <c r="K5" s="2">
        <v>563</v>
      </c>
      <c r="L5" s="2">
        <v>115</v>
      </c>
      <c r="M5" s="2">
        <v>516</v>
      </c>
      <c r="N5" s="2">
        <v>166</v>
      </c>
      <c r="O5" s="2">
        <f>SUM(O6:O166)</f>
        <v>1870</v>
      </c>
      <c r="P5" s="1">
        <f>SUM(P6:P166)</f>
        <v>715</v>
      </c>
    </row>
    <row r="6" spans="1:16" x14ac:dyDescent="0.25">
      <c r="A6" s="6" t="s">
        <v>11</v>
      </c>
      <c r="B6" s="3" t="s">
        <v>12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f>SUM(C6+E6+G6+I6+K6+M6)</f>
        <v>0</v>
      </c>
      <c r="P6" s="2">
        <f>SUM(D6+F6+H6+J6+L6+N6)</f>
        <v>1</v>
      </c>
    </row>
    <row r="7" spans="1:16" x14ac:dyDescent="0.25">
      <c r="A7" s="6" t="s">
        <v>13</v>
      </c>
      <c r="B7" s="3" t="s">
        <v>14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f>SUM(C7+E7+G7+I7+K7+M7)</f>
        <v>1</v>
      </c>
      <c r="P7" s="2">
        <f>SUM(D7+F7+H7+J7+L7+N7)</f>
        <v>0</v>
      </c>
    </row>
    <row r="8" spans="1:16" x14ac:dyDescent="0.25">
      <c r="A8" s="6" t="s">
        <v>15</v>
      </c>
      <c r="B8" s="3" t="s">
        <v>16</v>
      </c>
      <c r="C8" s="2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1</v>
      </c>
    </row>
    <row r="9" spans="1:16" x14ac:dyDescent="0.25">
      <c r="A9" s="6" t="s">
        <v>17</v>
      </c>
      <c r="B9" s="3" t="s">
        <v>18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</row>
    <row r="10" spans="1:16" x14ac:dyDescent="0.25">
      <c r="A10" s="6" t="s">
        <v>19</v>
      </c>
      <c r="B10" s="3" t="s">
        <v>20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2</v>
      </c>
    </row>
    <row r="11" spans="1:16" x14ac:dyDescent="0.25">
      <c r="A11" s="6" t="s">
        <v>21</v>
      </c>
      <c r="B11" s="3" t="s">
        <v>22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</row>
    <row r="12" spans="1:16" x14ac:dyDescent="0.25">
      <c r="A12" s="6" t="s">
        <v>23</v>
      </c>
      <c r="B12" s="3" t="s">
        <v>24</v>
      </c>
      <c r="C12" s="2">
        <v>2</v>
      </c>
      <c r="D12" s="2">
        <v>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2</v>
      </c>
      <c r="N12" s="2">
        <v>0</v>
      </c>
      <c r="O12" s="2">
        <f>SUM(C12+E12+G12+I12+K12+M12)</f>
        <v>4</v>
      </c>
      <c r="P12" s="2">
        <f>SUM(D12+F12+H12+J12+L12+N12)</f>
        <v>2</v>
      </c>
    </row>
    <row r="13" spans="1:16" x14ac:dyDescent="0.25">
      <c r="A13" s="6" t="s">
        <v>25</v>
      </c>
      <c r="B13" s="3" t="s">
        <v>26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</row>
    <row r="14" spans="1:16" x14ac:dyDescent="0.25">
      <c r="A14" s="6" t="s">
        <v>27</v>
      </c>
      <c r="B14" s="3" t="s">
        <v>28</v>
      </c>
      <c r="C14" s="2">
        <v>5</v>
      </c>
      <c r="D14" s="2">
        <v>3</v>
      </c>
      <c r="E14" s="2">
        <v>1</v>
      </c>
      <c r="F14" s="2">
        <v>2</v>
      </c>
      <c r="G14" s="2">
        <v>0</v>
      </c>
      <c r="H14" s="2">
        <v>0</v>
      </c>
      <c r="I14" s="2">
        <v>2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f>SUM(C14+E14+G14+I14+K14+M14)</f>
        <v>9</v>
      </c>
      <c r="P14" s="2">
        <f>SUM(D14+F14+H14+J14+L14+N14)</f>
        <v>5</v>
      </c>
    </row>
    <row r="15" spans="1:16" x14ac:dyDescent="0.25">
      <c r="A15" s="6" t="s">
        <v>29</v>
      </c>
      <c r="B15" s="3" t="s">
        <v>30</v>
      </c>
      <c r="C15" s="2">
        <v>1</v>
      </c>
      <c r="D15" s="2">
        <v>0</v>
      </c>
      <c r="E15" s="2">
        <v>3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f>SUM(C15+E15+G15+I15+K15+M15)</f>
        <v>4</v>
      </c>
      <c r="P15" s="2">
        <v>0</v>
      </c>
    </row>
    <row r="16" spans="1:16" ht="33" x14ac:dyDescent="0.25">
      <c r="A16" s="6" t="s">
        <v>31</v>
      </c>
      <c r="B16" s="3" t="s">
        <v>32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</row>
    <row r="17" spans="1:16" ht="33" x14ac:dyDescent="0.25">
      <c r="A17" s="6" t="s">
        <v>33</v>
      </c>
      <c r="B17" s="3" t="s">
        <v>34</v>
      </c>
      <c r="C17" s="2">
        <v>3</v>
      </c>
      <c r="D17" s="2">
        <v>3</v>
      </c>
      <c r="E17" s="2">
        <v>1</v>
      </c>
      <c r="F17" s="2">
        <v>1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f>SUM(C17+E17+G17+I17+K17+M17)</f>
        <v>5</v>
      </c>
      <c r="P17" s="2">
        <f>SUM(D17+F17+H17+J17+L17+N17)</f>
        <v>5</v>
      </c>
    </row>
    <row r="18" spans="1:16" ht="33" x14ac:dyDescent="0.25">
      <c r="A18" s="6" t="s">
        <v>35</v>
      </c>
      <c r="B18" s="3" t="s">
        <v>36</v>
      </c>
      <c r="C18" s="2">
        <v>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2</v>
      </c>
      <c r="P18" s="2">
        <v>1</v>
      </c>
    </row>
    <row r="19" spans="1:16" x14ac:dyDescent="0.25">
      <c r="A19" s="6" t="s">
        <v>37</v>
      </c>
      <c r="B19" s="3" t="s">
        <v>38</v>
      </c>
      <c r="C19" s="2">
        <v>1</v>
      </c>
      <c r="D19" s="2">
        <v>2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f>SUM(C19+E19+G19+I19+K19+M19)</f>
        <v>2</v>
      </c>
      <c r="P19" s="2">
        <f>SUM(D19+F19+H19+J19+L19+N19)</f>
        <v>4</v>
      </c>
    </row>
    <row r="20" spans="1:16" x14ac:dyDescent="0.25">
      <c r="A20" s="6" t="s">
        <v>39</v>
      </c>
      <c r="B20" s="3" t="s">
        <v>40</v>
      </c>
      <c r="C20" s="2">
        <v>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1</v>
      </c>
      <c r="P20" s="2">
        <v>1</v>
      </c>
    </row>
    <row r="21" spans="1:16" ht="33" x14ac:dyDescent="0.25">
      <c r="A21" s="6" t="s">
        <v>41</v>
      </c>
      <c r="B21" s="3" t="s">
        <v>42</v>
      </c>
      <c r="C21" s="2">
        <v>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v>1</v>
      </c>
    </row>
    <row r="22" spans="1:16" ht="33" x14ac:dyDescent="0.25">
      <c r="A22" s="6" t="s">
        <v>43</v>
      </c>
      <c r="B22" s="3" t="s">
        <v>44</v>
      </c>
      <c r="C22" s="2">
        <v>1</v>
      </c>
      <c r="D22" s="2">
        <v>5</v>
      </c>
      <c r="E22" s="2">
        <v>0</v>
      </c>
      <c r="F22" s="2">
        <v>0</v>
      </c>
      <c r="G22" s="2">
        <v>3</v>
      </c>
      <c r="H22" s="2">
        <v>0</v>
      </c>
      <c r="I22" s="2">
        <v>1</v>
      </c>
      <c r="J22" s="2">
        <v>1</v>
      </c>
      <c r="K22" s="2">
        <v>2</v>
      </c>
      <c r="L22" s="2">
        <v>0</v>
      </c>
      <c r="M22" s="2">
        <v>2</v>
      </c>
      <c r="N22" s="2">
        <v>0</v>
      </c>
      <c r="O22" s="2">
        <f>SUM(C22+E22+G22+I22+K22+M22)</f>
        <v>9</v>
      </c>
      <c r="P22" s="2">
        <f>SUM(D22+F22+H22+J22+L22+N22)</f>
        <v>6</v>
      </c>
    </row>
    <row r="23" spans="1:16" ht="33" x14ac:dyDescent="0.25">
      <c r="A23" s="6" t="s">
        <v>45</v>
      </c>
      <c r="B23" s="3" t="s">
        <v>46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0</v>
      </c>
      <c r="M23" s="2">
        <v>1</v>
      </c>
      <c r="N23" s="2">
        <v>0</v>
      </c>
      <c r="O23" s="2">
        <f>SUM(C23+E23+G23+I23+K23+M23)</f>
        <v>2</v>
      </c>
      <c r="P23" s="2">
        <v>2</v>
      </c>
    </row>
    <row r="24" spans="1:16" x14ac:dyDescent="0.25">
      <c r="A24" s="6" t="s">
        <v>47</v>
      </c>
      <c r="B24" s="3" t="s">
        <v>48</v>
      </c>
      <c r="C24" s="2">
        <v>1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1</v>
      </c>
      <c r="M24" s="2">
        <v>0</v>
      </c>
      <c r="N24" s="2">
        <v>0</v>
      </c>
      <c r="O24" s="2">
        <f>SUM(C24+E24+G24+I24+K24+M24)</f>
        <v>3</v>
      </c>
      <c r="P24" s="2">
        <v>1</v>
      </c>
    </row>
    <row r="25" spans="1:16" x14ac:dyDescent="0.25">
      <c r="A25" s="6" t="s">
        <v>49</v>
      </c>
      <c r="B25" s="3" t="s">
        <v>50</v>
      </c>
      <c r="C25" s="2">
        <v>0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1</v>
      </c>
      <c r="P25" s="2">
        <v>1</v>
      </c>
    </row>
    <row r="26" spans="1:16" x14ac:dyDescent="0.25">
      <c r="A26" s="6" t="s">
        <v>51</v>
      </c>
      <c r="B26" s="3" t="s">
        <v>52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</row>
    <row r="27" spans="1:16" x14ac:dyDescent="0.25">
      <c r="A27" s="6" t="s">
        <v>53</v>
      </c>
      <c r="B27" s="3" t="s">
        <v>54</v>
      </c>
      <c r="C27" s="2">
        <v>0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</row>
    <row r="28" spans="1:16" x14ac:dyDescent="0.25">
      <c r="A28" s="6" t="s">
        <v>55</v>
      </c>
      <c r="B28" s="3" t="s">
        <v>56</v>
      </c>
      <c r="C28" s="2">
        <v>0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</row>
    <row r="29" spans="1:16" x14ac:dyDescent="0.25">
      <c r="A29" s="6" t="s">
        <v>57</v>
      </c>
      <c r="B29" s="3" t="s">
        <v>58</v>
      </c>
      <c r="C29" s="2">
        <v>4</v>
      </c>
      <c r="D29" s="2">
        <v>9</v>
      </c>
      <c r="E29" s="2">
        <v>4</v>
      </c>
      <c r="F29" s="2">
        <v>3</v>
      </c>
      <c r="G29" s="2">
        <v>1</v>
      </c>
      <c r="H29" s="2">
        <v>0</v>
      </c>
      <c r="I29" s="2">
        <v>1</v>
      </c>
      <c r="J29" s="2">
        <v>1</v>
      </c>
      <c r="K29" s="2">
        <v>0</v>
      </c>
      <c r="L29" s="2">
        <v>2</v>
      </c>
      <c r="M29" s="2">
        <v>1</v>
      </c>
      <c r="N29" s="2">
        <v>1</v>
      </c>
      <c r="O29" s="2">
        <f>SUM(C29+E29+G29+I29+K29+M29)</f>
        <v>11</v>
      </c>
      <c r="P29" s="2">
        <f>SUM(D29+F29+H29+J29+L29+N29)</f>
        <v>16</v>
      </c>
    </row>
    <row r="30" spans="1:16" x14ac:dyDescent="0.25">
      <c r="A30" s="6" t="s">
        <v>59</v>
      </c>
      <c r="B30" s="3" t="s">
        <v>60</v>
      </c>
      <c r="C30" s="2">
        <v>0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</row>
    <row r="31" spans="1:16" ht="33" x14ac:dyDescent="0.25">
      <c r="A31" s="6" t="s">
        <v>61</v>
      </c>
      <c r="B31" s="3" t="s">
        <v>62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1</v>
      </c>
      <c r="P31" s="2">
        <v>0</v>
      </c>
    </row>
    <row r="32" spans="1:16" ht="33" x14ac:dyDescent="0.25">
      <c r="A32" s="6" t="s">
        <v>63</v>
      </c>
      <c r="B32" s="3" t="s">
        <v>64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</row>
    <row r="33" spans="1:16" ht="49.5" x14ac:dyDescent="0.25">
      <c r="A33" s="6" t="s">
        <v>65</v>
      </c>
      <c r="B33" s="3" t="s">
        <v>66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</row>
    <row r="34" spans="1:16" ht="33" x14ac:dyDescent="0.25">
      <c r="A34" s="6" t="s">
        <v>67</v>
      </c>
      <c r="B34" s="3" t="s">
        <v>68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4</v>
      </c>
      <c r="O34" s="2">
        <v>0</v>
      </c>
      <c r="P34" s="2">
        <v>4</v>
      </c>
    </row>
    <row r="35" spans="1:16" ht="49.5" x14ac:dyDescent="0.25">
      <c r="A35" s="6" t="s">
        <v>69</v>
      </c>
      <c r="B35" s="3" t="s">
        <v>70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1</v>
      </c>
    </row>
    <row r="36" spans="1:16" ht="49.5" x14ac:dyDescent="0.25">
      <c r="A36" s="6" t="s">
        <v>71</v>
      </c>
      <c r="B36" s="3" t="s">
        <v>72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2</v>
      </c>
      <c r="N36" s="2">
        <v>4</v>
      </c>
      <c r="O36" s="2">
        <v>2</v>
      </c>
      <c r="P36" s="2">
        <v>4</v>
      </c>
    </row>
    <row r="37" spans="1:16" ht="49.5" x14ac:dyDescent="0.25">
      <c r="A37" s="6" t="s">
        <v>73</v>
      </c>
      <c r="B37" s="3" t="s">
        <v>74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1</v>
      </c>
      <c r="P37" s="2">
        <v>1</v>
      </c>
    </row>
    <row r="38" spans="1:16" ht="49.5" x14ac:dyDescent="0.25">
      <c r="A38" s="6" t="s">
        <v>75</v>
      </c>
      <c r="B38" s="3" t="s">
        <v>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</row>
    <row r="39" spans="1:16" ht="33" x14ac:dyDescent="0.25">
      <c r="A39" s="6" t="s">
        <v>77</v>
      </c>
      <c r="B39" s="3" t="s">
        <v>78</v>
      </c>
      <c r="C39" s="2">
        <v>1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  <c r="P39" s="2">
        <v>0</v>
      </c>
    </row>
    <row r="40" spans="1:16" ht="49.5" x14ac:dyDescent="0.25">
      <c r="A40" s="6" t="s">
        <v>79</v>
      </c>
      <c r="B40" s="3" t="s">
        <v>80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2</v>
      </c>
    </row>
    <row r="41" spans="1:16" ht="33" x14ac:dyDescent="0.25">
      <c r="A41" s="6" t="s">
        <v>81</v>
      </c>
      <c r="B41" s="3" t="s">
        <v>82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1</v>
      </c>
    </row>
    <row r="42" spans="1:16" ht="49.5" x14ac:dyDescent="0.25">
      <c r="A42" s="6" t="s">
        <v>83</v>
      </c>
      <c r="B42" s="3" t="s">
        <v>84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1</v>
      </c>
      <c r="L42" s="2">
        <v>0</v>
      </c>
      <c r="M42" s="2">
        <v>1</v>
      </c>
      <c r="N42" s="2">
        <v>0</v>
      </c>
      <c r="O42" s="2">
        <v>2</v>
      </c>
      <c r="P42" s="2">
        <v>0</v>
      </c>
    </row>
    <row r="43" spans="1:16" x14ac:dyDescent="0.25">
      <c r="A43" s="6" t="s">
        <v>85</v>
      </c>
      <c r="B43" s="3" t="s">
        <v>86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1</v>
      </c>
    </row>
    <row r="44" spans="1:16" ht="49.5" x14ac:dyDescent="0.25">
      <c r="A44" s="6" t="s">
        <v>87</v>
      </c>
      <c r="B44" s="3" t="s">
        <v>88</v>
      </c>
      <c r="C44" s="2">
        <v>0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</row>
    <row r="45" spans="1:16" ht="33" x14ac:dyDescent="0.25">
      <c r="A45" s="6" t="s">
        <v>89</v>
      </c>
      <c r="B45" s="3" t="s">
        <v>90</v>
      </c>
      <c r="C45" s="2">
        <v>0</v>
      </c>
      <c r="D45" s="2">
        <v>0</v>
      </c>
      <c r="E45" s="2">
        <v>1</v>
      </c>
      <c r="F45" s="2">
        <v>0</v>
      </c>
      <c r="G45" s="2">
        <v>3</v>
      </c>
      <c r="H45" s="2">
        <v>0</v>
      </c>
      <c r="I45" s="2">
        <v>2</v>
      </c>
      <c r="J45" s="2">
        <v>2</v>
      </c>
      <c r="K45" s="2">
        <v>1</v>
      </c>
      <c r="L45" s="2">
        <v>1</v>
      </c>
      <c r="M45" s="2">
        <v>0</v>
      </c>
      <c r="N45" s="2">
        <v>0</v>
      </c>
      <c r="O45" s="2">
        <f>SUM(C45+E45+G45+I45+K45+M45)</f>
        <v>7</v>
      </c>
      <c r="P45" s="2">
        <f>SUM(D45+F45+H45+J45+L45+N45)</f>
        <v>3</v>
      </c>
    </row>
    <row r="46" spans="1:16" ht="33" x14ac:dyDescent="0.25">
      <c r="A46" s="6" t="s">
        <v>91</v>
      </c>
      <c r="B46" s="3" t="s">
        <v>92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</row>
    <row r="47" spans="1:16" x14ac:dyDescent="0.25">
      <c r="A47" s="6" t="s">
        <v>93</v>
      </c>
      <c r="B47" s="3" t="s">
        <v>94</v>
      </c>
      <c r="C47" s="2">
        <v>0</v>
      </c>
      <c r="D47" s="2">
        <v>0</v>
      </c>
      <c r="E47" s="2">
        <v>0</v>
      </c>
      <c r="F47" s="2">
        <v>0</v>
      </c>
      <c r="G47" s="2">
        <v>2</v>
      </c>
      <c r="H47" s="2">
        <v>0</v>
      </c>
      <c r="I47" s="2">
        <v>1</v>
      </c>
      <c r="J47" s="2">
        <v>3</v>
      </c>
      <c r="K47" s="2">
        <v>2</v>
      </c>
      <c r="L47" s="2">
        <v>0</v>
      </c>
      <c r="M47" s="2">
        <v>1</v>
      </c>
      <c r="N47" s="2">
        <v>0</v>
      </c>
      <c r="O47" s="2">
        <f>SUM(C47+E47+G47+I47+K47+M47)</f>
        <v>6</v>
      </c>
      <c r="P47" s="2">
        <f>SUM(D47+F47+H47+J47+L47+N47)</f>
        <v>3</v>
      </c>
    </row>
    <row r="48" spans="1:16" ht="33" x14ac:dyDescent="0.25">
      <c r="A48" s="6" t="s">
        <v>95</v>
      </c>
      <c r="B48" s="3" t="s">
        <v>96</v>
      </c>
      <c r="C48" s="2">
        <v>1</v>
      </c>
      <c r="D48" s="2">
        <v>0</v>
      </c>
      <c r="E48" s="2">
        <v>0</v>
      </c>
      <c r="F48" s="2">
        <v>0</v>
      </c>
      <c r="G48" s="2">
        <v>1</v>
      </c>
      <c r="H48" s="2">
        <v>0</v>
      </c>
      <c r="I48" s="2">
        <v>2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f>SUM(C48+E48+G48+I48+K48+M48)</f>
        <v>5</v>
      </c>
      <c r="P48" s="2">
        <v>0</v>
      </c>
    </row>
    <row r="49" spans="1:16" x14ac:dyDescent="0.25">
      <c r="A49" s="6" t="s">
        <v>97</v>
      </c>
      <c r="B49" s="3" t="s">
        <v>98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</row>
    <row r="50" spans="1:16" x14ac:dyDescent="0.25">
      <c r="A50" s="6" t="s">
        <v>99</v>
      </c>
      <c r="B50" s="3" t="s">
        <v>100</v>
      </c>
      <c r="C50" s="2">
        <v>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2</v>
      </c>
      <c r="P50" s="2">
        <v>0</v>
      </c>
    </row>
    <row r="51" spans="1:16" x14ac:dyDescent="0.25">
      <c r="A51" s="6" t="s">
        <v>101</v>
      </c>
      <c r="B51" s="3" t="s">
        <v>102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1</v>
      </c>
      <c r="P51" s="2">
        <v>1</v>
      </c>
    </row>
    <row r="52" spans="1:16" ht="33" x14ac:dyDescent="0.25">
      <c r="A52" s="6" t="s">
        <v>103</v>
      </c>
      <c r="B52" s="3" t="s">
        <v>104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</row>
    <row r="53" spans="1:16" ht="33" x14ac:dyDescent="0.25">
      <c r="A53" s="6" t="s">
        <v>105</v>
      </c>
      <c r="B53" s="3" t="s">
        <v>106</v>
      </c>
      <c r="C53" s="2">
        <v>0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</row>
    <row r="54" spans="1:16" ht="49.5" x14ac:dyDescent="0.25">
      <c r="A54" s="6" t="s">
        <v>107</v>
      </c>
      <c r="B54" s="3" t="s">
        <v>108</v>
      </c>
      <c r="C54" s="2">
        <v>0</v>
      </c>
      <c r="D54" s="2">
        <v>0</v>
      </c>
      <c r="E54" s="2">
        <v>3</v>
      </c>
      <c r="F54" s="2">
        <v>0</v>
      </c>
      <c r="G54" s="2">
        <v>2</v>
      </c>
      <c r="H54" s="2">
        <v>1</v>
      </c>
      <c r="I54" s="2">
        <v>3</v>
      </c>
      <c r="J54" s="2">
        <v>2</v>
      </c>
      <c r="K54" s="2">
        <v>1</v>
      </c>
      <c r="L54" s="2">
        <v>2</v>
      </c>
      <c r="M54" s="2">
        <v>0</v>
      </c>
      <c r="N54" s="2">
        <v>2</v>
      </c>
      <c r="O54" s="2">
        <f>SUM(C54+E54+G54+I54+K54+M54)</f>
        <v>9</v>
      </c>
      <c r="P54" s="2">
        <f>SUM(D54+F54+H54+J54+L54+N54)</f>
        <v>7</v>
      </c>
    </row>
    <row r="55" spans="1:16" ht="49.5" x14ac:dyDescent="0.25">
      <c r="A55" s="6" t="s">
        <v>109</v>
      </c>
      <c r="B55" s="3" t="s">
        <v>110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0</v>
      </c>
    </row>
    <row r="56" spans="1:16" ht="49.5" x14ac:dyDescent="0.25">
      <c r="A56" s="6" t="s">
        <v>111</v>
      </c>
      <c r="B56" s="3" t="s">
        <v>112</v>
      </c>
      <c r="C56" s="2">
        <v>2</v>
      </c>
      <c r="D56" s="2">
        <v>1</v>
      </c>
      <c r="E56" s="2">
        <v>1</v>
      </c>
      <c r="F56" s="2">
        <v>0</v>
      </c>
      <c r="G56" s="2">
        <v>2</v>
      </c>
      <c r="H56" s="2">
        <v>0</v>
      </c>
      <c r="I56" s="2">
        <v>3</v>
      </c>
      <c r="J56" s="2">
        <v>1</v>
      </c>
      <c r="K56" s="2">
        <v>3</v>
      </c>
      <c r="L56" s="2">
        <v>0</v>
      </c>
      <c r="M56" s="2">
        <v>0</v>
      </c>
      <c r="N56" s="2">
        <v>1</v>
      </c>
      <c r="O56" s="2">
        <f>SUM(C56+E56+G56+I56+K56+M56)</f>
        <v>11</v>
      </c>
      <c r="P56" s="2">
        <f>SUM(D56+F56+H56+J56+L56+N56)</f>
        <v>3</v>
      </c>
    </row>
    <row r="57" spans="1:16" ht="66" x14ac:dyDescent="0.25">
      <c r="A57" s="6" t="s">
        <v>113</v>
      </c>
      <c r="B57" s="3" t="s">
        <v>114</v>
      </c>
      <c r="C57" s="2">
        <v>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</row>
    <row r="58" spans="1:16" ht="33" x14ac:dyDescent="0.25">
      <c r="A58" s="6" t="s">
        <v>115</v>
      </c>
      <c r="B58" s="3" t="s">
        <v>116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1</v>
      </c>
      <c r="N58" s="2">
        <v>0</v>
      </c>
      <c r="O58" s="2">
        <v>1</v>
      </c>
      <c r="P58" s="2">
        <v>0</v>
      </c>
    </row>
    <row r="59" spans="1:16" ht="49.5" x14ac:dyDescent="0.25">
      <c r="A59" s="6" t="s">
        <v>117</v>
      </c>
      <c r="B59" s="3" t="s">
        <v>118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2</v>
      </c>
      <c r="P59" s="2">
        <v>0</v>
      </c>
    </row>
    <row r="60" spans="1:16" ht="33" x14ac:dyDescent="0.25">
      <c r="A60" s="6" t="s">
        <v>119</v>
      </c>
      <c r="B60" s="3" t="s">
        <v>120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1</v>
      </c>
    </row>
    <row r="61" spans="1:16" ht="49.5" x14ac:dyDescent="0.25">
      <c r="A61" s="6" t="s">
        <v>121</v>
      </c>
      <c r="B61" s="3" t="s">
        <v>122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</row>
    <row r="62" spans="1:16" ht="49.5" x14ac:dyDescent="0.25">
      <c r="A62" s="6" t="s">
        <v>123</v>
      </c>
      <c r="B62" s="3" t="s">
        <v>124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2</v>
      </c>
      <c r="L62" s="2">
        <v>0</v>
      </c>
      <c r="M62" s="2">
        <v>0</v>
      </c>
      <c r="N62" s="2">
        <v>0</v>
      </c>
      <c r="O62" s="2">
        <v>2</v>
      </c>
      <c r="P62" s="2">
        <v>0</v>
      </c>
    </row>
    <row r="63" spans="1:16" ht="49.5" x14ac:dyDescent="0.25">
      <c r="A63" s="6" t="s">
        <v>125</v>
      </c>
      <c r="B63" s="3" t="s">
        <v>126</v>
      </c>
      <c r="C63" s="2">
        <v>0</v>
      </c>
      <c r="D63" s="2">
        <v>0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3</v>
      </c>
      <c r="K63" s="2">
        <v>4</v>
      </c>
      <c r="L63" s="2">
        <v>0</v>
      </c>
      <c r="M63" s="2">
        <v>1</v>
      </c>
      <c r="N63" s="2">
        <v>0</v>
      </c>
      <c r="O63" s="2">
        <f>SUM(C63+E63+G63+I63+K63+M63)</f>
        <v>6</v>
      </c>
      <c r="P63" s="2">
        <f>SUM(D63+F63+H63+J63+L63+N63)</f>
        <v>3</v>
      </c>
    </row>
    <row r="64" spans="1:16" ht="49.5" x14ac:dyDescent="0.25">
      <c r="A64" s="6" t="s">
        <v>127</v>
      </c>
      <c r="B64" s="3" t="s">
        <v>128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1</v>
      </c>
      <c r="K64" s="2">
        <v>12</v>
      </c>
      <c r="L64" s="2">
        <v>0</v>
      </c>
      <c r="M64" s="2">
        <v>10</v>
      </c>
      <c r="N64" s="2">
        <v>2</v>
      </c>
      <c r="O64" s="2">
        <f>SUM(C64+E64+G64+I64+K64+M64)</f>
        <v>22</v>
      </c>
      <c r="P64" s="2">
        <f>SUM(D64+F64+H64+J64+L64+N64)</f>
        <v>3</v>
      </c>
    </row>
    <row r="65" spans="1:16" ht="49.5" x14ac:dyDescent="0.25">
      <c r="A65" s="6" t="s">
        <v>129</v>
      </c>
      <c r="B65" s="3" t="s">
        <v>130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1</v>
      </c>
      <c r="P65" s="2">
        <v>0</v>
      </c>
    </row>
    <row r="66" spans="1:16" ht="49.5" x14ac:dyDescent="0.25">
      <c r="A66" s="6" t="s">
        <v>131</v>
      </c>
      <c r="B66" s="3" t="s">
        <v>132</v>
      </c>
      <c r="C66" s="2">
        <v>0</v>
      </c>
      <c r="D66" s="2">
        <v>0</v>
      </c>
      <c r="E66" s="2">
        <v>0</v>
      </c>
      <c r="F66" s="2">
        <v>0</v>
      </c>
      <c r="G66" s="2">
        <v>2</v>
      </c>
      <c r="H66" s="2">
        <v>1</v>
      </c>
      <c r="I66" s="2">
        <v>0</v>
      </c>
      <c r="J66" s="2">
        <v>1</v>
      </c>
      <c r="K66" s="2">
        <v>11</v>
      </c>
      <c r="L66" s="2">
        <v>1</v>
      </c>
      <c r="M66" s="2">
        <v>9</v>
      </c>
      <c r="N66" s="2">
        <v>2</v>
      </c>
      <c r="O66" s="2">
        <f>SUM(C66+E66+G66+I66+K66+M66)</f>
        <v>22</v>
      </c>
      <c r="P66" s="2">
        <f>SUM(D66+F66+H66+J66+L66+N66)</f>
        <v>5</v>
      </c>
    </row>
    <row r="67" spans="1:16" ht="49.5" x14ac:dyDescent="0.25">
      <c r="A67" s="6" t="s">
        <v>133</v>
      </c>
      <c r="B67" s="3" t="s">
        <v>134</v>
      </c>
      <c r="C67" s="2">
        <v>0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2</v>
      </c>
      <c r="P67" s="2">
        <v>0</v>
      </c>
    </row>
    <row r="68" spans="1:16" ht="49.5" x14ac:dyDescent="0.25">
      <c r="A68" s="6" t="s">
        <v>135</v>
      </c>
      <c r="B68" s="3" t="s">
        <v>136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2</v>
      </c>
      <c r="L68" s="2">
        <v>0</v>
      </c>
      <c r="M68" s="2">
        <v>0</v>
      </c>
      <c r="N68" s="2">
        <v>0</v>
      </c>
      <c r="O68" s="2">
        <v>2</v>
      </c>
      <c r="P68" s="2">
        <v>0</v>
      </c>
    </row>
    <row r="69" spans="1:16" ht="49.5" x14ac:dyDescent="0.25">
      <c r="A69" s="6" t="s">
        <v>137</v>
      </c>
      <c r="B69" s="3" t="s">
        <v>138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</row>
    <row r="70" spans="1:16" ht="49.5" x14ac:dyDescent="0.25">
      <c r="A70" s="6" t="s">
        <v>139</v>
      </c>
      <c r="B70" s="3" t="s">
        <v>140</v>
      </c>
      <c r="C70" s="2">
        <v>0</v>
      </c>
      <c r="D70" s="2">
        <v>0</v>
      </c>
      <c r="E70" s="2">
        <v>0</v>
      </c>
      <c r="F70" s="2">
        <v>0</v>
      </c>
      <c r="G70" s="2">
        <v>1</v>
      </c>
      <c r="H70" s="2">
        <v>0</v>
      </c>
      <c r="I70" s="2">
        <v>0</v>
      </c>
      <c r="J70" s="2">
        <v>0</v>
      </c>
      <c r="K70" s="2">
        <v>2</v>
      </c>
      <c r="L70" s="2">
        <v>1</v>
      </c>
      <c r="M70" s="2">
        <v>2</v>
      </c>
      <c r="N70" s="2">
        <v>0</v>
      </c>
      <c r="O70" s="2">
        <f>SUM(C70+E70+G70+I70+K70+M70)</f>
        <v>5</v>
      </c>
      <c r="P70" s="2">
        <v>1</v>
      </c>
    </row>
    <row r="71" spans="1:16" ht="49.5" x14ac:dyDescent="0.25">
      <c r="A71" s="6" t="s">
        <v>141</v>
      </c>
      <c r="B71" s="3" t="s">
        <v>142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1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0</v>
      </c>
    </row>
    <row r="72" spans="1:16" ht="49.5" x14ac:dyDescent="0.25">
      <c r="A72" s="6" t="s">
        <v>143</v>
      </c>
      <c r="B72" s="3" t="s">
        <v>144</v>
      </c>
      <c r="C72" s="2">
        <v>0</v>
      </c>
      <c r="D72" s="2">
        <v>1</v>
      </c>
      <c r="E72" s="2">
        <v>1</v>
      </c>
      <c r="F72" s="2">
        <v>1</v>
      </c>
      <c r="G72" s="2">
        <v>4</v>
      </c>
      <c r="H72" s="2">
        <v>1</v>
      </c>
      <c r="I72" s="2">
        <v>4</v>
      </c>
      <c r="J72" s="2">
        <v>2</v>
      </c>
      <c r="K72" s="2">
        <v>10</v>
      </c>
      <c r="L72" s="2">
        <v>1</v>
      </c>
      <c r="M72" s="2">
        <v>6</v>
      </c>
      <c r="N72" s="2">
        <v>1</v>
      </c>
      <c r="O72" s="2">
        <f>SUM(C72+E72+G72+I72+K72+M72)</f>
        <v>25</v>
      </c>
      <c r="P72" s="2">
        <f>SUM(D72+F72+H72+J72+L72+N72)</f>
        <v>7</v>
      </c>
    </row>
    <row r="73" spans="1:16" ht="49.5" x14ac:dyDescent="0.25">
      <c r="A73" s="6" t="s">
        <v>145</v>
      </c>
      <c r="B73" s="3" t="s">
        <v>146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1</v>
      </c>
      <c r="L73" s="2">
        <v>0</v>
      </c>
      <c r="M73" s="2">
        <v>1</v>
      </c>
      <c r="N73" s="2">
        <v>0</v>
      </c>
      <c r="O73" s="2">
        <v>2</v>
      </c>
      <c r="P73" s="2">
        <v>0</v>
      </c>
    </row>
    <row r="74" spans="1:16" ht="49.5" x14ac:dyDescent="0.25">
      <c r="A74" s="6" t="s">
        <v>147</v>
      </c>
      <c r="B74" s="3" t="s">
        <v>148</v>
      </c>
      <c r="C74" s="2">
        <v>0</v>
      </c>
      <c r="D74" s="2">
        <v>0</v>
      </c>
      <c r="E74" s="2">
        <v>2</v>
      </c>
      <c r="F74" s="2">
        <v>2</v>
      </c>
      <c r="G74" s="2">
        <v>3</v>
      </c>
      <c r="H74" s="2">
        <v>1</v>
      </c>
      <c r="I74" s="2">
        <v>19</v>
      </c>
      <c r="J74" s="2">
        <v>2</v>
      </c>
      <c r="K74" s="2">
        <v>58</v>
      </c>
      <c r="L74" s="2">
        <v>2</v>
      </c>
      <c r="M74" s="2">
        <v>31</v>
      </c>
      <c r="N74" s="2">
        <v>4</v>
      </c>
      <c r="O74" s="2">
        <f>SUM(C74+E74+G74+I74+K74+M74)</f>
        <v>113</v>
      </c>
      <c r="P74" s="2">
        <f>SUM(D74+F74+H74+J74+L74+N74)</f>
        <v>11</v>
      </c>
    </row>
    <row r="75" spans="1:16" ht="49.5" x14ac:dyDescent="0.25">
      <c r="A75" s="6" t="s">
        <v>149</v>
      </c>
      <c r="B75" s="3" t="s">
        <v>150</v>
      </c>
      <c r="C75" s="2">
        <v>0</v>
      </c>
      <c r="D75" s="2">
        <v>0</v>
      </c>
      <c r="E75" s="2">
        <v>1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f>SUM(C75+E75+G75+I75+K75+M75)</f>
        <v>3</v>
      </c>
      <c r="P75" s="2">
        <v>0</v>
      </c>
    </row>
    <row r="76" spans="1:16" ht="49.5" x14ac:dyDescent="0.25">
      <c r="A76" s="6" t="s">
        <v>151</v>
      </c>
      <c r="B76" s="3" t="s">
        <v>152</v>
      </c>
      <c r="C76" s="2">
        <v>0</v>
      </c>
      <c r="D76" s="2">
        <v>0</v>
      </c>
      <c r="E76" s="2">
        <v>2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4</v>
      </c>
      <c r="L76" s="2">
        <v>0</v>
      </c>
      <c r="M76" s="2">
        <v>1</v>
      </c>
      <c r="N76" s="2">
        <v>1</v>
      </c>
      <c r="O76" s="2">
        <f>SUM(C76+E76+G76+I76+K76+M76)</f>
        <v>7</v>
      </c>
      <c r="P76" s="2">
        <f>SUM(D76+F76+H76+J76+L76+N76)</f>
        <v>1</v>
      </c>
    </row>
    <row r="77" spans="1:16" ht="49.5" x14ac:dyDescent="0.25">
      <c r="A77" s="6" t="s">
        <v>153</v>
      </c>
      <c r="B77" s="3" t="s">
        <v>154</v>
      </c>
      <c r="C77" s="2">
        <v>0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2</v>
      </c>
      <c r="P77" s="2">
        <v>0</v>
      </c>
    </row>
    <row r="78" spans="1:16" ht="49.5" x14ac:dyDescent="0.25">
      <c r="A78" s="6" t="s">
        <v>155</v>
      </c>
      <c r="B78" s="3" t="s">
        <v>156</v>
      </c>
      <c r="C78" s="2">
        <v>0</v>
      </c>
      <c r="D78" s="2">
        <v>0</v>
      </c>
      <c r="E78" s="2">
        <v>0</v>
      </c>
      <c r="F78" s="2">
        <v>0</v>
      </c>
      <c r="G78" s="2">
        <v>1</v>
      </c>
      <c r="H78" s="2">
        <v>0</v>
      </c>
      <c r="I78" s="2">
        <v>0</v>
      </c>
      <c r="J78" s="2">
        <v>0</v>
      </c>
      <c r="K78" s="2">
        <v>2</v>
      </c>
      <c r="L78" s="2">
        <v>1</v>
      </c>
      <c r="M78" s="2">
        <v>2</v>
      </c>
      <c r="N78" s="2">
        <v>0</v>
      </c>
      <c r="O78" s="2">
        <f>SUM(C78+E78+G78+I78+K78+M78)</f>
        <v>5</v>
      </c>
      <c r="P78" s="2">
        <v>1</v>
      </c>
    </row>
    <row r="79" spans="1:16" ht="49.5" x14ac:dyDescent="0.25">
      <c r="A79" s="6" t="s">
        <v>157</v>
      </c>
      <c r="B79" s="3" t="s">
        <v>158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2</v>
      </c>
      <c r="K79" s="2">
        <v>2</v>
      </c>
      <c r="L79" s="2">
        <v>0</v>
      </c>
      <c r="M79" s="2">
        <v>2</v>
      </c>
      <c r="N79" s="2">
        <v>1</v>
      </c>
      <c r="O79" s="2">
        <f>SUM(C79+E79+G79+I79+K79+M79)</f>
        <v>4</v>
      </c>
      <c r="P79" s="2">
        <v>3</v>
      </c>
    </row>
    <row r="80" spans="1:16" ht="49.5" x14ac:dyDescent="0.25">
      <c r="A80" s="6" t="s">
        <v>159</v>
      </c>
      <c r="B80" s="3" t="s">
        <v>160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1</v>
      </c>
      <c r="P80" s="2">
        <v>0</v>
      </c>
    </row>
    <row r="81" spans="1:16" ht="49.5" x14ac:dyDescent="0.25">
      <c r="A81" s="6" t="s">
        <v>161</v>
      </c>
      <c r="B81" s="3" t="s">
        <v>162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1</v>
      </c>
      <c r="L81" s="2">
        <v>0</v>
      </c>
      <c r="M81" s="2">
        <v>4</v>
      </c>
      <c r="N81" s="2">
        <v>0</v>
      </c>
      <c r="O81" s="2">
        <v>5</v>
      </c>
      <c r="P81" s="2">
        <v>0</v>
      </c>
    </row>
    <row r="82" spans="1:16" ht="49.5" x14ac:dyDescent="0.25">
      <c r="A82" s="6" t="s">
        <v>163</v>
      </c>
      <c r="B82" s="3" t="s">
        <v>164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1</v>
      </c>
      <c r="P82" s="2">
        <v>0</v>
      </c>
    </row>
    <row r="83" spans="1:16" ht="49.5" x14ac:dyDescent="0.25">
      <c r="A83" s="6" t="s">
        <v>165</v>
      </c>
      <c r="B83" s="3" t="s">
        <v>166</v>
      </c>
      <c r="C83" s="2">
        <v>1</v>
      </c>
      <c r="D83" s="2">
        <v>1</v>
      </c>
      <c r="E83" s="2">
        <v>1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2</v>
      </c>
      <c r="L83" s="2">
        <v>0</v>
      </c>
      <c r="M83" s="2">
        <v>5</v>
      </c>
      <c r="N83" s="2">
        <v>1</v>
      </c>
      <c r="O83" s="2">
        <f>SUM(C83+E83+G83+I83+K83+M83)</f>
        <v>10</v>
      </c>
      <c r="P83" s="2">
        <f>SUM(D83+F83+H83+J83+L83+N83)</f>
        <v>2</v>
      </c>
    </row>
    <row r="84" spans="1:16" ht="49.5" x14ac:dyDescent="0.25">
      <c r="A84" s="6" t="s">
        <v>167</v>
      </c>
      <c r="B84" s="3" t="s">
        <v>168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2</v>
      </c>
      <c r="N84" s="2">
        <v>0</v>
      </c>
      <c r="O84" s="2">
        <v>2</v>
      </c>
      <c r="P84" s="2">
        <v>0</v>
      </c>
    </row>
    <row r="85" spans="1:16" ht="49.5" x14ac:dyDescent="0.25">
      <c r="A85" s="6" t="s">
        <v>169</v>
      </c>
      <c r="B85" s="3" t="s">
        <v>170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>
        <v>1</v>
      </c>
    </row>
    <row r="86" spans="1:16" ht="49.5" x14ac:dyDescent="0.25">
      <c r="A86" s="6" t="s">
        <v>171</v>
      </c>
      <c r="B86" s="3" t="s">
        <v>172</v>
      </c>
      <c r="C86" s="2">
        <v>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1</v>
      </c>
      <c r="K86" s="2">
        <v>0</v>
      </c>
      <c r="L86" s="2">
        <v>0</v>
      </c>
      <c r="M86" s="2">
        <v>1</v>
      </c>
      <c r="N86" s="2">
        <v>0</v>
      </c>
      <c r="O86" s="2">
        <f>SUM(C86+E86+G86+I86+K86+M86)</f>
        <v>2</v>
      </c>
      <c r="P86" s="2">
        <v>1</v>
      </c>
    </row>
    <row r="87" spans="1:16" ht="49.5" x14ac:dyDescent="0.25">
      <c r="A87" s="6" t="s">
        <v>173</v>
      </c>
      <c r="B87" s="3" t="s">
        <v>174</v>
      </c>
      <c r="C87" s="2">
        <v>0</v>
      </c>
      <c r="D87" s="2">
        <v>0</v>
      </c>
      <c r="E87" s="2">
        <v>0</v>
      </c>
      <c r="F87" s="2">
        <v>2</v>
      </c>
      <c r="G87" s="2">
        <v>2</v>
      </c>
      <c r="H87" s="2">
        <v>1</v>
      </c>
      <c r="I87" s="2">
        <v>0</v>
      </c>
      <c r="J87" s="2">
        <v>0</v>
      </c>
      <c r="K87" s="2">
        <v>0</v>
      </c>
      <c r="L87" s="2">
        <v>2</v>
      </c>
      <c r="M87" s="2">
        <v>0</v>
      </c>
      <c r="N87" s="2">
        <v>1</v>
      </c>
      <c r="O87" s="2">
        <f>SUM(C87+E87+G87+I87+K87+M87)</f>
        <v>2</v>
      </c>
      <c r="P87" s="2">
        <f>SUM(D87+F87+H87+J87+L87+N87)</f>
        <v>6</v>
      </c>
    </row>
    <row r="88" spans="1:16" ht="49.5" x14ac:dyDescent="0.25">
      <c r="A88" s="6" t="s">
        <v>175</v>
      </c>
      <c r="B88" s="3" t="s">
        <v>176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1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</row>
    <row r="89" spans="1:16" ht="49.5" x14ac:dyDescent="0.25">
      <c r="A89" s="6" t="s">
        <v>177</v>
      </c>
      <c r="B89" s="3" t="s">
        <v>178</v>
      </c>
      <c r="C89" s="2">
        <v>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2</v>
      </c>
      <c r="P89" s="2">
        <v>0</v>
      </c>
    </row>
    <row r="90" spans="1:16" ht="49.5" x14ac:dyDescent="0.25">
      <c r="A90" s="6" t="s">
        <v>179</v>
      </c>
      <c r="B90" s="3" t="s">
        <v>180</v>
      </c>
      <c r="C90" s="2">
        <v>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2</v>
      </c>
      <c r="P90" s="2">
        <v>0</v>
      </c>
    </row>
    <row r="91" spans="1:16" ht="49.5" x14ac:dyDescent="0.25">
      <c r="A91" s="6" t="s">
        <v>181</v>
      </c>
      <c r="B91" s="3" t="s">
        <v>182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2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2</v>
      </c>
    </row>
    <row r="92" spans="1:16" ht="33" x14ac:dyDescent="0.25">
      <c r="A92" s="6" t="s">
        <v>183</v>
      </c>
      <c r="B92" s="3" t="s">
        <v>184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1</v>
      </c>
    </row>
    <row r="93" spans="1:16" ht="49.5" x14ac:dyDescent="0.25">
      <c r="A93" s="6" t="s">
        <v>185</v>
      </c>
      <c r="B93" s="3" t="s">
        <v>186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2</v>
      </c>
      <c r="N93" s="2">
        <v>0</v>
      </c>
      <c r="O93" s="2">
        <v>2</v>
      </c>
      <c r="P93" s="2">
        <v>0</v>
      </c>
    </row>
    <row r="94" spans="1:16" ht="49.5" x14ac:dyDescent="0.25">
      <c r="A94" s="6" t="s">
        <v>187</v>
      </c>
      <c r="B94" s="3" t="s">
        <v>188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</row>
    <row r="95" spans="1:16" ht="49.5" x14ac:dyDescent="0.25">
      <c r="A95" s="6" t="s">
        <v>189</v>
      </c>
      <c r="B95" s="3" t="s">
        <v>190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</row>
    <row r="96" spans="1:16" ht="49.5" x14ac:dyDescent="0.25">
      <c r="A96" s="6" t="s">
        <v>191</v>
      </c>
      <c r="B96" s="3" t="s">
        <v>192</v>
      </c>
      <c r="C96" s="2">
        <v>0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</row>
    <row r="97" spans="1:16" ht="49.5" x14ac:dyDescent="0.25">
      <c r="A97" s="6" t="s">
        <v>193</v>
      </c>
      <c r="B97" s="3" t="s">
        <v>194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1</v>
      </c>
      <c r="P97" s="2">
        <v>0</v>
      </c>
    </row>
    <row r="98" spans="1:16" ht="49.5" x14ac:dyDescent="0.25">
      <c r="A98" s="6" t="s">
        <v>195</v>
      </c>
      <c r="B98" s="3" t="s">
        <v>196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1</v>
      </c>
    </row>
    <row r="99" spans="1:16" ht="49.5" x14ac:dyDescent="0.25">
      <c r="A99" s="6" t="s">
        <v>197</v>
      </c>
      <c r="B99" s="3" t="s">
        <v>198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1</v>
      </c>
      <c r="P99" s="2">
        <v>0</v>
      </c>
    </row>
    <row r="100" spans="1:16" ht="33" x14ac:dyDescent="0.25">
      <c r="A100" s="6" t="s">
        <v>199</v>
      </c>
      <c r="B100" s="3" t="s">
        <v>200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1</v>
      </c>
      <c r="P100" s="2">
        <v>0</v>
      </c>
    </row>
    <row r="101" spans="1:16" ht="33" x14ac:dyDescent="0.25">
      <c r="A101" s="6" t="s">
        <v>201</v>
      </c>
      <c r="B101" s="3" t="s">
        <v>202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  <c r="P101" s="2">
        <v>0</v>
      </c>
    </row>
    <row r="102" spans="1:16" ht="49.5" x14ac:dyDescent="0.25">
      <c r="A102" s="6" t="s">
        <v>203</v>
      </c>
      <c r="B102" s="3" t="s">
        <v>204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1</v>
      </c>
      <c r="P102" s="2">
        <v>0</v>
      </c>
    </row>
    <row r="103" spans="1:16" ht="49.5" x14ac:dyDescent="0.25">
      <c r="A103" s="6" t="s">
        <v>205</v>
      </c>
      <c r="B103" s="3" t="s">
        <v>206</v>
      </c>
      <c r="C103" s="2">
        <v>0</v>
      </c>
      <c r="D103" s="2">
        <v>0</v>
      </c>
      <c r="E103" s="2">
        <v>1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1</v>
      </c>
      <c r="M103" s="2">
        <v>1</v>
      </c>
      <c r="N103" s="2">
        <v>1</v>
      </c>
      <c r="O103" s="2">
        <f>SUM(C103+E103+G103+I103+K103+M103)</f>
        <v>2</v>
      </c>
      <c r="P103" s="2">
        <v>2</v>
      </c>
    </row>
    <row r="104" spans="1:16" ht="66" x14ac:dyDescent="0.25">
      <c r="A104" s="6" t="s">
        <v>207</v>
      </c>
      <c r="B104" s="3" t="s">
        <v>208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1</v>
      </c>
      <c r="L104" s="2">
        <v>0</v>
      </c>
      <c r="M104" s="2">
        <v>6</v>
      </c>
      <c r="N104" s="2">
        <v>3</v>
      </c>
      <c r="O104" s="2">
        <f>SUM(C104+E104+G104+I104+K104+M104)</f>
        <v>7</v>
      </c>
      <c r="P104" s="2">
        <f>SUM(D104+F104+H104+J104+L104+N104)</f>
        <v>3</v>
      </c>
    </row>
    <row r="105" spans="1:16" ht="49.5" x14ac:dyDescent="0.25">
      <c r="A105" s="6" t="s">
        <v>209</v>
      </c>
      <c r="B105" s="3" t="s">
        <v>210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</row>
    <row r="106" spans="1:16" ht="33" x14ac:dyDescent="0.25">
      <c r="A106" s="6" t="s">
        <v>211</v>
      </c>
      <c r="B106" s="3" t="s">
        <v>212</v>
      </c>
      <c r="C106" s="2">
        <v>1</v>
      </c>
      <c r="D106" s="2">
        <v>0</v>
      </c>
      <c r="E106" s="2">
        <v>1</v>
      </c>
      <c r="F106" s="2">
        <v>2</v>
      </c>
      <c r="G106" s="2">
        <v>1</v>
      </c>
      <c r="H106" s="2">
        <v>0</v>
      </c>
      <c r="I106" s="2">
        <v>1</v>
      </c>
      <c r="J106" s="2">
        <v>0</v>
      </c>
      <c r="K106" s="2">
        <v>3</v>
      </c>
      <c r="L106" s="2">
        <v>3</v>
      </c>
      <c r="M106" s="2">
        <v>14</v>
      </c>
      <c r="N106" s="2">
        <v>5</v>
      </c>
      <c r="O106" s="2">
        <f>SUM(C106+E106+G106+I106+K106+M106)</f>
        <v>21</v>
      </c>
      <c r="P106" s="2">
        <f>SUM(D106+F106+H106+J106+L106+N106)</f>
        <v>10</v>
      </c>
    </row>
    <row r="107" spans="1:16" ht="33" x14ac:dyDescent="0.25">
      <c r="A107" s="6" t="s">
        <v>213</v>
      </c>
      <c r="B107" s="3" t="s">
        <v>214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1</v>
      </c>
      <c r="N107" s="2">
        <v>0</v>
      </c>
      <c r="O107" s="2">
        <v>2</v>
      </c>
      <c r="P107" s="2">
        <v>0</v>
      </c>
    </row>
    <row r="108" spans="1:16" x14ac:dyDescent="0.25">
      <c r="A108" s="6" t="s">
        <v>215</v>
      </c>
      <c r="B108" s="3" t="s">
        <v>216</v>
      </c>
      <c r="C108" s="2">
        <v>0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0</v>
      </c>
      <c r="K108" s="2">
        <v>2</v>
      </c>
      <c r="L108" s="2">
        <v>1</v>
      </c>
      <c r="M108" s="2">
        <v>4</v>
      </c>
      <c r="N108" s="2">
        <v>3</v>
      </c>
      <c r="O108" s="2">
        <f>SUM(C108+E108+G108+I108+K108+M108)</f>
        <v>6</v>
      </c>
      <c r="P108" s="2">
        <f>SUM(D108+F108+H108+J108+L108+N108)</f>
        <v>5</v>
      </c>
    </row>
    <row r="109" spans="1:16" x14ac:dyDescent="0.25">
      <c r="A109" s="6" t="s">
        <v>217</v>
      </c>
      <c r="B109" s="3" t="s">
        <v>218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1</v>
      </c>
      <c r="P109" s="2">
        <v>0</v>
      </c>
    </row>
    <row r="110" spans="1:16" x14ac:dyDescent="0.25">
      <c r="A110" s="6" t="s">
        <v>219</v>
      </c>
      <c r="B110" s="3" t="s">
        <v>220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1</v>
      </c>
      <c r="P110" s="2">
        <v>0</v>
      </c>
    </row>
    <row r="111" spans="1:16" ht="33" x14ac:dyDescent="0.25">
      <c r="A111" s="6" t="s">
        <v>221</v>
      </c>
      <c r="B111" s="3" t="s">
        <v>222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1</v>
      </c>
    </row>
    <row r="112" spans="1:16" ht="33" x14ac:dyDescent="0.25">
      <c r="A112" s="6" t="s">
        <v>223</v>
      </c>
      <c r="B112" s="3" t="s">
        <v>224</v>
      </c>
      <c r="C112" s="2">
        <v>2</v>
      </c>
      <c r="D112" s="2">
        <v>5</v>
      </c>
      <c r="E112" s="2">
        <v>8</v>
      </c>
      <c r="F112" s="2">
        <v>9</v>
      </c>
      <c r="G112" s="2">
        <v>25</v>
      </c>
      <c r="H112" s="2">
        <v>14</v>
      </c>
      <c r="I112" s="2">
        <v>38</v>
      </c>
      <c r="J112" s="2">
        <v>12</v>
      </c>
      <c r="K112" s="2">
        <v>54</v>
      </c>
      <c r="L112" s="2">
        <v>6</v>
      </c>
      <c r="M112" s="2">
        <v>30</v>
      </c>
      <c r="N112" s="2">
        <v>6</v>
      </c>
      <c r="O112" s="2">
        <f t="shared" ref="O112:P114" si="0">SUM(C112+E112+G112+I112+K112+M112)</f>
        <v>157</v>
      </c>
      <c r="P112" s="2">
        <f t="shared" si="0"/>
        <v>52</v>
      </c>
    </row>
    <row r="113" spans="1:16" ht="33" x14ac:dyDescent="0.25">
      <c r="A113" s="6" t="s">
        <v>225</v>
      </c>
      <c r="B113" s="3" t="s">
        <v>226</v>
      </c>
      <c r="C113" s="2">
        <v>1</v>
      </c>
      <c r="D113" s="2">
        <v>0</v>
      </c>
      <c r="E113" s="2">
        <v>2</v>
      </c>
      <c r="F113" s="2">
        <v>0</v>
      </c>
      <c r="G113" s="2">
        <v>3</v>
      </c>
      <c r="H113" s="2">
        <v>3</v>
      </c>
      <c r="I113" s="2">
        <v>5</v>
      </c>
      <c r="J113" s="2">
        <v>1</v>
      </c>
      <c r="K113" s="2">
        <v>5</v>
      </c>
      <c r="L113" s="2">
        <v>0</v>
      </c>
      <c r="M113" s="2">
        <v>3</v>
      </c>
      <c r="N113" s="2">
        <v>0</v>
      </c>
      <c r="O113" s="2">
        <f t="shared" si="0"/>
        <v>19</v>
      </c>
      <c r="P113" s="2">
        <f t="shared" si="0"/>
        <v>4</v>
      </c>
    </row>
    <row r="114" spans="1:16" ht="33" x14ac:dyDescent="0.25">
      <c r="A114" s="6" t="s">
        <v>227</v>
      </c>
      <c r="B114" s="3" t="s">
        <v>228</v>
      </c>
      <c r="C114" s="2">
        <v>1</v>
      </c>
      <c r="D114" s="2">
        <v>0</v>
      </c>
      <c r="E114" s="2">
        <v>0</v>
      </c>
      <c r="F114" s="2">
        <v>2</v>
      </c>
      <c r="G114" s="2">
        <v>1</v>
      </c>
      <c r="H114" s="2">
        <v>0</v>
      </c>
      <c r="I114" s="2">
        <v>4</v>
      </c>
      <c r="J114" s="2">
        <v>3</v>
      </c>
      <c r="K114" s="2">
        <v>5</v>
      </c>
      <c r="L114" s="2">
        <v>3</v>
      </c>
      <c r="M114" s="2">
        <v>1</v>
      </c>
      <c r="N114" s="2">
        <v>0</v>
      </c>
      <c r="O114" s="2">
        <f t="shared" si="0"/>
        <v>12</v>
      </c>
      <c r="P114" s="2">
        <f t="shared" si="0"/>
        <v>8</v>
      </c>
    </row>
    <row r="115" spans="1:16" x14ac:dyDescent="0.25">
      <c r="A115" s="6" t="s">
        <v>229</v>
      </c>
      <c r="B115" s="3" t="s">
        <v>230</v>
      </c>
      <c r="C115" s="2">
        <v>0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</row>
    <row r="116" spans="1:16" ht="33" x14ac:dyDescent="0.25">
      <c r="A116" s="6" t="s">
        <v>231</v>
      </c>
      <c r="B116" s="3" t="s">
        <v>232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1</v>
      </c>
      <c r="I116" s="2">
        <v>0</v>
      </c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1</v>
      </c>
      <c r="P116" s="2">
        <v>1</v>
      </c>
    </row>
    <row r="117" spans="1:16" ht="33" x14ac:dyDescent="0.25">
      <c r="A117" s="6" t="s">
        <v>233</v>
      </c>
      <c r="B117" s="3" t="s">
        <v>234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1</v>
      </c>
      <c r="L117" s="2">
        <v>0</v>
      </c>
      <c r="M117" s="2">
        <v>1</v>
      </c>
      <c r="N117" s="2">
        <v>0</v>
      </c>
      <c r="O117" s="2">
        <v>2</v>
      </c>
      <c r="P117" s="2">
        <v>0</v>
      </c>
    </row>
    <row r="118" spans="1:16" x14ac:dyDescent="0.25">
      <c r="A118" s="6" t="s">
        <v>235</v>
      </c>
      <c r="B118" s="3" t="s">
        <v>236</v>
      </c>
      <c r="C118" s="2">
        <v>11</v>
      </c>
      <c r="D118" s="2">
        <v>14</v>
      </c>
      <c r="E118" s="2">
        <v>3</v>
      </c>
      <c r="F118" s="2">
        <v>7</v>
      </c>
      <c r="G118" s="2">
        <v>5</v>
      </c>
      <c r="H118" s="2">
        <v>3</v>
      </c>
      <c r="I118" s="2">
        <v>3</v>
      </c>
      <c r="J118" s="2">
        <v>2</v>
      </c>
      <c r="K118" s="2">
        <v>0</v>
      </c>
      <c r="L118" s="2">
        <v>0</v>
      </c>
      <c r="M118" s="2">
        <v>0</v>
      </c>
      <c r="N118" s="2">
        <v>0</v>
      </c>
      <c r="O118" s="2">
        <f t="shared" ref="O118:P122" si="1">SUM(C118+E118+G118+I118+K118+M118)</f>
        <v>22</v>
      </c>
      <c r="P118" s="2">
        <f t="shared" si="1"/>
        <v>26</v>
      </c>
    </row>
    <row r="119" spans="1:16" x14ac:dyDescent="0.25">
      <c r="A119" s="6" t="s">
        <v>237</v>
      </c>
      <c r="B119" s="3" t="s">
        <v>238</v>
      </c>
      <c r="C119" s="2">
        <v>6</v>
      </c>
      <c r="D119" s="2">
        <v>7</v>
      </c>
      <c r="E119" s="2">
        <v>3</v>
      </c>
      <c r="F119" s="2">
        <v>3</v>
      </c>
      <c r="G119" s="2">
        <v>4</v>
      </c>
      <c r="H119" s="2">
        <v>2</v>
      </c>
      <c r="I119" s="2">
        <v>1</v>
      </c>
      <c r="J119" s="2">
        <v>1</v>
      </c>
      <c r="K119" s="2">
        <v>1</v>
      </c>
      <c r="L119" s="2">
        <v>0</v>
      </c>
      <c r="M119" s="2">
        <v>0</v>
      </c>
      <c r="N119" s="2">
        <v>0</v>
      </c>
      <c r="O119" s="2">
        <f t="shared" si="1"/>
        <v>15</v>
      </c>
      <c r="P119" s="2">
        <f t="shared" si="1"/>
        <v>13</v>
      </c>
    </row>
    <row r="120" spans="1:16" x14ac:dyDescent="0.25">
      <c r="A120" s="6" t="s">
        <v>239</v>
      </c>
      <c r="B120" s="3" t="s">
        <v>240</v>
      </c>
      <c r="C120" s="2">
        <v>0</v>
      </c>
      <c r="D120" s="2">
        <v>2</v>
      </c>
      <c r="E120" s="2">
        <v>2</v>
      </c>
      <c r="F120" s="2">
        <v>1</v>
      </c>
      <c r="G120" s="2">
        <v>2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f t="shared" si="1"/>
        <v>5</v>
      </c>
      <c r="P120" s="2">
        <f t="shared" si="1"/>
        <v>4</v>
      </c>
    </row>
    <row r="121" spans="1:16" x14ac:dyDescent="0.25">
      <c r="A121" s="6" t="s">
        <v>241</v>
      </c>
      <c r="B121" s="3" t="s">
        <v>242</v>
      </c>
      <c r="C121" s="2">
        <v>1</v>
      </c>
      <c r="D121" s="2">
        <v>1</v>
      </c>
      <c r="E121" s="2">
        <v>2</v>
      </c>
      <c r="F121" s="2">
        <v>0</v>
      </c>
      <c r="G121" s="2">
        <v>6</v>
      </c>
      <c r="H121" s="2">
        <v>6</v>
      </c>
      <c r="I121" s="2">
        <v>2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f t="shared" si="1"/>
        <v>11</v>
      </c>
      <c r="P121" s="2">
        <f t="shared" si="1"/>
        <v>8</v>
      </c>
    </row>
    <row r="122" spans="1:16" x14ac:dyDescent="0.25">
      <c r="A122" s="6" t="s">
        <v>243</v>
      </c>
      <c r="B122" s="3" t="s">
        <v>244</v>
      </c>
      <c r="C122" s="2">
        <v>0</v>
      </c>
      <c r="D122" s="2">
        <v>1</v>
      </c>
      <c r="E122" s="2">
        <v>2</v>
      </c>
      <c r="F122" s="2">
        <v>1</v>
      </c>
      <c r="G122" s="2">
        <v>4</v>
      </c>
      <c r="H122" s="2">
        <v>0</v>
      </c>
      <c r="I122" s="2">
        <v>2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f t="shared" si="1"/>
        <v>9</v>
      </c>
      <c r="P122" s="2">
        <f t="shared" si="1"/>
        <v>2</v>
      </c>
    </row>
    <row r="123" spans="1:16" x14ac:dyDescent="0.25">
      <c r="A123" s="6" t="s">
        <v>245</v>
      </c>
      <c r="B123" s="3" t="s">
        <v>246</v>
      </c>
      <c r="C123" s="2">
        <v>0</v>
      </c>
      <c r="D123" s="2">
        <v>0</v>
      </c>
      <c r="E123" s="2">
        <v>1</v>
      </c>
      <c r="F123" s="2">
        <v>0</v>
      </c>
      <c r="G123" s="2">
        <v>2</v>
      </c>
      <c r="H123" s="2">
        <v>2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f>SUM(C123+E123+G123+I123+K123+M123)</f>
        <v>4</v>
      </c>
      <c r="P123" s="2">
        <v>2</v>
      </c>
    </row>
    <row r="124" spans="1:16" ht="33" x14ac:dyDescent="0.25">
      <c r="A124" s="6" t="s">
        <v>247</v>
      </c>
      <c r="B124" s="3" t="s">
        <v>248</v>
      </c>
      <c r="C124" s="2">
        <v>3</v>
      </c>
      <c r="D124" s="2">
        <v>1</v>
      </c>
      <c r="E124" s="2">
        <v>6</v>
      </c>
      <c r="F124" s="2">
        <v>3</v>
      </c>
      <c r="G124" s="2">
        <v>9</v>
      </c>
      <c r="H124" s="2">
        <v>5</v>
      </c>
      <c r="I124" s="2">
        <v>18</v>
      </c>
      <c r="J124" s="2">
        <v>6</v>
      </c>
      <c r="K124" s="2">
        <v>8</v>
      </c>
      <c r="L124" s="2">
        <v>1</v>
      </c>
      <c r="M124" s="2">
        <v>10</v>
      </c>
      <c r="N124" s="2">
        <v>2</v>
      </c>
      <c r="O124" s="2">
        <f>SUM(C124+E124+G124+I124+K124+M124)</f>
        <v>54</v>
      </c>
      <c r="P124" s="2">
        <f>SUM(D124+F124+H124+J124+L124+N124)</f>
        <v>18</v>
      </c>
    </row>
    <row r="125" spans="1:16" ht="33" x14ac:dyDescent="0.25">
      <c r="A125" s="6" t="s">
        <v>249</v>
      </c>
      <c r="B125" s="3" t="s">
        <v>250</v>
      </c>
      <c r="C125" s="2">
        <v>1</v>
      </c>
      <c r="D125" s="2">
        <v>0</v>
      </c>
      <c r="E125" s="2">
        <v>1</v>
      </c>
      <c r="F125" s="2">
        <v>0</v>
      </c>
      <c r="G125" s="2">
        <v>0</v>
      </c>
      <c r="H125" s="2">
        <v>1</v>
      </c>
      <c r="I125" s="2">
        <v>1</v>
      </c>
      <c r="J125" s="2">
        <v>1</v>
      </c>
      <c r="K125" s="2">
        <v>4</v>
      </c>
      <c r="L125" s="2">
        <v>0</v>
      </c>
      <c r="M125" s="2">
        <v>3</v>
      </c>
      <c r="N125" s="2">
        <v>1</v>
      </c>
      <c r="O125" s="2">
        <f>SUM(C125+E125+G125+I125+K125+M125)</f>
        <v>10</v>
      </c>
      <c r="P125" s="2">
        <f>SUM(D125+F125+H125+J125+L125+N125)</f>
        <v>3</v>
      </c>
    </row>
    <row r="126" spans="1:16" ht="33" x14ac:dyDescent="0.25">
      <c r="A126" s="6" t="s">
        <v>251</v>
      </c>
      <c r="B126" s="3" t="s">
        <v>252</v>
      </c>
      <c r="C126" s="2">
        <v>4</v>
      </c>
      <c r="D126" s="2">
        <v>1</v>
      </c>
      <c r="E126" s="2">
        <v>3</v>
      </c>
      <c r="F126" s="2">
        <v>0</v>
      </c>
      <c r="G126" s="2">
        <v>5</v>
      </c>
      <c r="H126" s="2">
        <v>0</v>
      </c>
      <c r="I126" s="2">
        <v>5</v>
      </c>
      <c r="J126" s="2">
        <v>1</v>
      </c>
      <c r="K126" s="2">
        <v>15</v>
      </c>
      <c r="L126" s="2">
        <v>3</v>
      </c>
      <c r="M126" s="2">
        <v>6</v>
      </c>
      <c r="N126" s="2">
        <v>1</v>
      </c>
      <c r="O126" s="2">
        <f>SUM(C126+E126+G126+I126+K126+M126)</f>
        <v>38</v>
      </c>
      <c r="P126" s="2">
        <f>SUM(D126+F126+H126+J126+L126+N126)</f>
        <v>6</v>
      </c>
    </row>
    <row r="127" spans="1:16" x14ac:dyDescent="0.25">
      <c r="A127" s="6" t="s">
        <v>253</v>
      </c>
      <c r="B127" s="3" t="s">
        <v>254</v>
      </c>
      <c r="C127" s="2">
        <v>2</v>
      </c>
      <c r="D127" s="2">
        <v>0</v>
      </c>
      <c r="E127" s="2">
        <v>2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4</v>
      </c>
      <c r="P127" s="2">
        <v>0</v>
      </c>
    </row>
    <row r="128" spans="1:16" x14ac:dyDescent="0.25">
      <c r="A128" s="6" t="s">
        <v>255</v>
      </c>
      <c r="B128" s="3" t="s">
        <v>256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</row>
    <row r="129" spans="1:16" ht="33" x14ac:dyDescent="0.25">
      <c r="A129" s="6" t="s">
        <v>257</v>
      </c>
      <c r="B129" s="3" t="s">
        <v>258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2</v>
      </c>
      <c r="N129" s="2">
        <v>1</v>
      </c>
      <c r="O129" s="2">
        <f>SUM(C129+E129+G129+I129+K129+M129)</f>
        <v>3</v>
      </c>
      <c r="P129" s="2">
        <v>2</v>
      </c>
    </row>
    <row r="130" spans="1:16" ht="33" x14ac:dyDescent="0.25">
      <c r="A130" s="6" t="s">
        <v>259</v>
      </c>
      <c r="B130" s="3" t="s">
        <v>260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2</v>
      </c>
      <c r="L130" s="2">
        <v>0</v>
      </c>
      <c r="M130" s="2">
        <v>1</v>
      </c>
      <c r="N130" s="2">
        <v>1</v>
      </c>
      <c r="O130" s="2">
        <f>SUM(C130+E130+G130+I130+K130+M130)</f>
        <v>3</v>
      </c>
      <c r="P130" s="2">
        <v>2</v>
      </c>
    </row>
    <row r="131" spans="1:16" x14ac:dyDescent="0.25">
      <c r="A131" s="6" t="s">
        <v>261</v>
      </c>
      <c r="B131" s="3" t="s">
        <v>262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</row>
    <row r="132" spans="1:16" x14ac:dyDescent="0.25">
      <c r="A132" s="6" t="s">
        <v>263</v>
      </c>
      <c r="B132" s="3" t="s">
        <v>264</v>
      </c>
      <c r="C132" s="2">
        <v>0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</row>
    <row r="133" spans="1:16" x14ac:dyDescent="0.25">
      <c r="A133" s="6" t="s">
        <v>265</v>
      </c>
      <c r="B133" s="3" t="s">
        <v>266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1</v>
      </c>
      <c r="N133" s="2">
        <v>1</v>
      </c>
      <c r="O133" s="2">
        <v>2</v>
      </c>
      <c r="P133" s="2">
        <v>1</v>
      </c>
    </row>
    <row r="134" spans="1:16" ht="33" x14ac:dyDescent="0.25">
      <c r="A134" s="6" t="s">
        <v>267</v>
      </c>
      <c r="B134" s="3" t="s">
        <v>268</v>
      </c>
      <c r="C134" s="2">
        <v>9</v>
      </c>
      <c r="D134" s="2">
        <v>6</v>
      </c>
      <c r="E134" s="2">
        <v>4</v>
      </c>
      <c r="F134" s="2">
        <v>4</v>
      </c>
      <c r="G134" s="2">
        <v>13</v>
      </c>
      <c r="H134" s="2">
        <v>3</v>
      </c>
      <c r="I134" s="2">
        <v>8</v>
      </c>
      <c r="J134" s="2">
        <v>3</v>
      </c>
      <c r="K134" s="2">
        <v>14</v>
      </c>
      <c r="L134" s="2">
        <v>5</v>
      </c>
      <c r="M134" s="2">
        <v>11</v>
      </c>
      <c r="N134" s="2">
        <v>4</v>
      </c>
      <c r="O134" s="2">
        <f>SUM(C134+E134+G134+I134+K134+M134)</f>
        <v>59</v>
      </c>
      <c r="P134" s="2">
        <f>SUM(D134+F134+H134+J134+L134+N134)</f>
        <v>25</v>
      </c>
    </row>
    <row r="135" spans="1:16" x14ac:dyDescent="0.25">
      <c r="A135" s="6" t="s">
        <v>269</v>
      </c>
      <c r="B135" s="3" t="s">
        <v>270</v>
      </c>
      <c r="C135" s="2">
        <v>0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1</v>
      </c>
      <c r="L135" s="2">
        <v>0</v>
      </c>
      <c r="M135" s="2">
        <v>1</v>
      </c>
      <c r="N135" s="2">
        <v>0</v>
      </c>
      <c r="O135" s="2">
        <f>SUM(C135+E135+G135+I135+K135+M135)</f>
        <v>2</v>
      </c>
      <c r="P135" s="2">
        <f>SUM(D135+F135+H135+J135+L135+N135)</f>
        <v>2</v>
      </c>
    </row>
    <row r="136" spans="1:16" x14ac:dyDescent="0.25">
      <c r="A136" s="6" t="s">
        <v>271</v>
      </c>
      <c r="B136" s="3" t="s">
        <v>272</v>
      </c>
      <c r="C136" s="2">
        <v>1</v>
      </c>
      <c r="D136" s="2">
        <v>1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2</v>
      </c>
      <c r="P136" s="2">
        <v>1</v>
      </c>
    </row>
    <row r="137" spans="1:16" ht="33" x14ac:dyDescent="0.25">
      <c r="A137" s="6" t="s">
        <v>273</v>
      </c>
      <c r="B137" s="3" t="s">
        <v>274</v>
      </c>
      <c r="C137" s="2">
        <v>1</v>
      </c>
      <c r="D137" s="2">
        <v>1</v>
      </c>
      <c r="E137" s="2">
        <v>3</v>
      </c>
      <c r="F137" s="2">
        <v>1</v>
      </c>
      <c r="G137" s="2">
        <v>12</v>
      </c>
      <c r="H137" s="2">
        <v>4</v>
      </c>
      <c r="I137" s="2">
        <v>13</v>
      </c>
      <c r="J137" s="2">
        <v>8</v>
      </c>
      <c r="K137" s="2">
        <v>27</v>
      </c>
      <c r="L137" s="2">
        <v>2</v>
      </c>
      <c r="M137" s="2">
        <v>9</v>
      </c>
      <c r="N137" s="2">
        <v>2</v>
      </c>
      <c r="O137" s="2">
        <f t="shared" ref="O137:P141" si="2">C137+E137+G137+I137+K137+M137</f>
        <v>65</v>
      </c>
      <c r="P137" s="2">
        <f t="shared" si="2"/>
        <v>18</v>
      </c>
    </row>
    <row r="138" spans="1:16" ht="33" x14ac:dyDescent="0.25">
      <c r="A138" s="6" t="s">
        <v>275</v>
      </c>
      <c r="B138" s="3" t="s">
        <v>276</v>
      </c>
      <c r="C138" s="2">
        <v>0</v>
      </c>
      <c r="D138" s="2">
        <v>0</v>
      </c>
      <c r="E138" s="2">
        <v>1</v>
      </c>
      <c r="F138" s="2">
        <v>0</v>
      </c>
      <c r="G138" s="2">
        <v>4</v>
      </c>
      <c r="H138" s="2">
        <v>4</v>
      </c>
      <c r="I138" s="2">
        <v>6</v>
      </c>
      <c r="J138" s="2">
        <v>5</v>
      </c>
      <c r="K138" s="2">
        <v>11</v>
      </c>
      <c r="L138" s="2">
        <v>2</v>
      </c>
      <c r="M138" s="2">
        <v>7</v>
      </c>
      <c r="N138" s="2">
        <v>3</v>
      </c>
      <c r="O138" s="2">
        <f t="shared" si="2"/>
        <v>29</v>
      </c>
      <c r="P138" s="2">
        <f t="shared" si="2"/>
        <v>14</v>
      </c>
    </row>
    <row r="139" spans="1:16" x14ac:dyDescent="0.25">
      <c r="A139" s="6" t="s">
        <v>277</v>
      </c>
      <c r="B139" s="3" t="s">
        <v>278</v>
      </c>
      <c r="C139" s="2">
        <v>8</v>
      </c>
      <c r="D139" s="2">
        <v>6</v>
      </c>
      <c r="E139" s="2">
        <v>19</v>
      </c>
      <c r="F139" s="2">
        <v>17</v>
      </c>
      <c r="G139" s="2">
        <v>58</v>
      </c>
      <c r="H139" s="2">
        <v>26</v>
      </c>
      <c r="I139" s="2">
        <v>79</v>
      </c>
      <c r="J139" s="2">
        <v>23</v>
      </c>
      <c r="K139" s="2">
        <v>111</v>
      </c>
      <c r="L139" s="2">
        <v>21</v>
      </c>
      <c r="M139" s="2">
        <v>67</v>
      </c>
      <c r="N139" s="2">
        <v>16</v>
      </c>
      <c r="O139" s="2">
        <f t="shared" si="2"/>
        <v>342</v>
      </c>
      <c r="P139" s="2">
        <f t="shared" si="2"/>
        <v>109</v>
      </c>
    </row>
    <row r="140" spans="1:16" x14ac:dyDescent="0.25">
      <c r="A140" s="6" t="s">
        <v>279</v>
      </c>
      <c r="B140" s="3" t="s">
        <v>280</v>
      </c>
      <c r="C140" s="2">
        <v>15</v>
      </c>
      <c r="D140" s="2">
        <v>8</v>
      </c>
      <c r="E140" s="2">
        <v>11</v>
      </c>
      <c r="F140" s="2">
        <v>10</v>
      </c>
      <c r="G140" s="2">
        <v>18</v>
      </c>
      <c r="H140" s="2">
        <v>4</v>
      </c>
      <c r="I140" s="2">
        <v>18</v>
      </c>
      <c r="J140" s="2">
        <v>8</v>
      </c>
      <c r="K140" s="2">
        <v>35</v>
      </c>
      <c r="L140" s="2">
        <v>9</v>
      </c>
      <c r="M140" s="2">
        <v>57</v>
      </c>
      <c r="N140" s="2">
        <v>11</v>
      </c>
      <c r="O140" s="2">
        <f t="shared" si="2"/>
        <v>154</v>
      </c>
      <c r="P140" s="2">
        <f t="shared" si="2"/>
        <v>50</v>
      </c>
    </row>
    <row r="141" spans="1:16" x14ac:dyDescent="0.25">
      <c r="A141" s="6" t="s">
        <v>281</v>
      </c>
      <c r="B141" s="3" t="s">
        <v>282</v>
      </c>
      <c r="C141" s="2">
        <v>7</v>
      </c>
      <c r="D141" s="2">
        <v>7</v>
      </c>
      <c r="E141" s="2">
        <v>6</v>
      </c>
      <c r="F141" s="2">
        <v>7</v>
      </c>
      <c r="G141" s="2">
        <v>6</v>
      </c>
      <c r="H141" s="2">
        <v>4</v>
      </c>
      <c r="I141" s="2">
        <v>5</v>
      </c>
      <c r="J141" s="2">
        <v>5</v>
      </c>
      <c r="K141" s="2">
        <v>25</v>
      </c>
      <c r="L141" s="2">
        <v>3</v>
      </c>
      <c r="M141" s="2">
        <v>18</v>
      </c>
      <c r="N141" s="2">
        <v>5</v>
      </c>
      <c r="O141" s="2">
        <f t="shared" si="2"/>
        <v>67</v>
      </c>
      <c r="P141" s="2">
        <f t="shared" si="2"/>
        <v>31</v>
      </c>
    </row>
    <row r="142" spans="1:16" ht="33" x14ac:dyDescent="0.25">
      <c r="A142" s="6" t="s">
        <v>283</v>
      </c>
      <c r="B142" s="3" t="s">
        <v>284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1</v>
      </c>
      <c r="P142" s="2">
        <v>0</v>
      </c>
    </row>
    <row r="143" spans="1:16" ht="33" x14ac:dyDescent="0.25">
      <c r="A143" s="6" t="s">
        <v>285</v>
      </c>
      <c r="B143" s="3" t="s">
        <v>286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1</v>
      </c>
      <c r="P143" s="2">
        <v>0</v>
      </c>
    </row>
    <row r="144" spans="1:16" ht="49.5" x14ac:dyDescent="0.25">
      <c r="A144" s="6" t="s">
        <v>287</v>
      </c>
      <c r="B144" s="3" t="s">
        <v>288</v>
      </c>
      <c r="C144" s="2">
        <v>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</row>
    <row r="145" spans="1:16" ht="33" x14ac:dyDescent="0.25">
      <c r="A145" s="6" t="s">
        <v>289</v>
      </c>
      <c r="B145" s="3" t="s">
        <v>290</v>
      </c>
      <c r="C145" s="2">
        <v>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</row>
    <row r="146" spans="1:16" x14ac:dyDescent="0.25">
      <c r="A146" s="6" t="s">
        <v>291</v>
      </c>
      <c r="B146" s="3" t="s">
        <v>292</v>
      </c>
      <c r="C146" s="2">
        <v>0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</row>
    <row r="147" spans="1:16" x14ac:dyDescent="0.25">
      <c r="A147" s="6" t="s">
        <v>293</v>
      </c>
      <c r="B147" s="3" t="s">
        <v>294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</row>
    <row r="148" spans="1:16" x14ac:dyDescent="0.25">
      <c r="A148" s="6" t="s">
        <v>295</v>
      </c>
      <c r="B148" s="3" t="s">
        <v>296</v>
      </c>
      <c r="C148" s="2">
        <v>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</row>
    <row r="149" spans="1:16" x14ac:dyDescent="0.25">
      <c r="A149" s="6" t="s">
        <v>297</v>
      </c>
      <c r="B149" s="3" t="s">
        <v>298</v>
      </c>
      <c r="C149" s="2">
        <v>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</row>
    <row r="150" spans="1:16" ht="33" x14ac:dyDescent="0.25">
      <c r="A150" s="6" t="s">
        <v>299</v>
      </c>
      <c r="B150" s="3" t="s">
        <v>300</v>
      </c>
      <c r="C150" s="2">
        <v>17</v>
      </c>
      <c r="D150" s="2">
        <v>10</v>
      </c>
      <c r="E150" s="2">
        <v>5</v>
      </c>
      <c r="F150" s="2">
        <v>5</v>
      </c>
      <c r="G150" s="2">
        <v>15</v>
      </c>
      <c r="H150" s="2">
        <v>8</v>
      </c>
      <c r="I150" s="2">
        <v>18</v>
      </c>
      <c r="J150" s="2">
        <v>6</v>
      </c>
      <c r="K150" s="2">
        <v>54</v>
      </c>
      <c r="L150" s="2">
        <v>18</v>
      </c>
      <c r="M150" s="2">
        <v>83</v>
      </c>
      <c r="N150" s="2">
        <v>30</v>
      </c>
      <c r="O150" s="2">
        <f>C150+E150+G150+I150+K150+M150</f>
        <v>192</v>
      </c>
      <c r="P150" s="2">
        <f>D150+F150+H150+J150+L150+N150</f>
        <v>77</v>
      </c>
    </row>
    <row r="151" spans="1:16" ht="33" x14ac:dyDescent="0.25">
      <c r="A151" s="6" t="s">
        <v>301</v>
      </c>
      <c r="B151" s="3" t="s">
        <v>302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3</v>
      </c>
      <c r="N151" s="2">
        <v>2</v>
      </c>
      <c r="O151" s="2">
        <f>SUM(C151+E151+G151+I151+K151+M151)</f>
        <v>4</v>
      </c>
      <c r="P151" s="2">
        <v>2</v>
      </c>
    </row>
    <row r="152" spans="1:16" ht="33" x14ac:dyDescent="0.25">
      <c r="A152" s="6" t="s">
        <v>303</v>
      </c>
      <c r="B152" s="3" t="s">
        <v>304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3</v>
      </c>
      <c r="M152" s="2">
        <v>3</v>
      </c>
      <c r="N152" s="2">
        <v>4</v>
      </c>
      <c r="O152" s="2">
        <f>SUM(C152+E152+G152+I152+K152+M152)</f>
        <v>3</v>
      </c>
      <c r="P152" s="2">
        <f>SUM(D152+F152+H152+J152+L152+N152)</f>
        <v>7</v>
      </c>
    </row>
    <row r="153" spans="1:16" ht="33" x14ac:dyDescent="0.25">
      <c r="A153" s="6" t="s">
        <v>305</v>
      </c>
      <c r="B153" s="3" t="s">
        <v>306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1</v>
      </c>
      <c r="M153" s="2">
        <v>0</v>
      </c>
      <c r="N153" s="2">
        <v>5</v>
      </c>
      <c r="O153" s="2">
        <f>SUM(C153+E153+G153+I153+K153+M153)</f>
        <v>0</v>
      </c>
      <c r="P153" s="2">
        <v>6</v>
      </c>
    </row>
    <row r="154" spans="1:16" x14ac:dyDescent="0.25">
      <c r="A154" s="6" t="s">
        <v>307</v>
      </c>
      <c r="B154" s="3" t="s">
        <v>308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1</v>
      </c>
      <c r="J154" s="2">
        <v>0</v>
      </c>
      <c r="K154" s="2">
        <v>0</v>
      </c>
      <c r="L154" s="2">
        <v>0</v>
      </c>
      <c r="M154" s="2">
        <v>1</v>
      </c>
      <c r="N154" s="2">
        <v>1</v>
      </c>
      <c r="O154" s="2">
        <f>SUM(C154+E154+G154+I154+K154+M154)</f>
        <v>2</v>
      </c>
      <c r="P154" s="2">
        <v>1</v>
      </c>
    </row>
    <row r="155" spans="1:16" x14ac:dyDescent="0.25">
      <c r="A155" s="6" t="s">
        <v>309</v>
      </c>
      <c r="B155" s="3" t="s">
        <v>310</v>
      </c>
      <c r="C155" s="2">
        <v>1</v>
      </c>
      <c r="D155" s="2">
        <v>0</v>
      </c>
      <c r="E155" s="2">
        <v>0</v>
      </c>
      <c r="F155" s="2">
        <v>0</v>
      </c>
      <c r="G155" s="2">
        <v>1</v>
      </c>
      <c r="H155" s="2">
        <v>0</v>
      </c>
      <c r="I155" s="2">
        <v>1</v>
      </c>
      <c r="J155" s="2">
        <v>2</v>
      </c>
      <c r="K155" s="2">
        <v>4</v>
      </c>
      <c r="L155" s="2">
        <v>0</v>
      </c>
      <c r="M155" s="2">
        <v>8</v>
      </c>
      <c r="N155" s="2">
        <v>0</v>
      </c>
      <c r="O155" s="2">
        <f>SUM(C155+E155+G155+I155+K155+M155)</f>
        <v>15</v>
      </c>
      <c r="P155" s="2">
        <f>SUM(D155+F155+H155+J155+L155+N155)</f>
        <v>2</v>
      </c>
    </row>
    <row r="156" spans="1:16" ht="33" x14ac:dyDescent="0.25">
      <c r="A156" s="6" t="s">
        <v>311</v>
      </c>
      <c r="B156" s="3" t="s">
        <v>312</v>
      </c>
      <c r="C156" s="2">
        <v>0</v>
      </c>
      <c r="D156" s="2">
        <v>0</v>
      </c>
      <c r="E156" s="2">
        <v>1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</row>
    <row r="157" spans="1:16" x14ac:dyDescent="0.25">
      <c r="A157" s="6" t="s">
        <v>313</v>
      </c>
      <c r="B157" s="3" t="s">
        <v>314</v>
      </c>
      <c r="C157" s="2">
        <v>0</v>
      </c>
      <c r="D157" s="2">
        <v>0</v>
      </c>
      <c r="E157" s="2">
        <v>0</v>
      </c>
      <c r="F157" s="2">
        <v>0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</row>
    <row r="158" spans="1:16" ht="33" x14ac:dyDescent="0.25">
      <c r="A158" s="6" t="s">
        <v>315</v>
      </c>
      <c r="B158" s="3" t="s">
        <v>316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</row>
    <row r="159" spans="1:16" ht="33" x14ac:dyDescent="0.25">
      <c r="A159" s="6" t="s">
        <v>317</v>
      </c>
      <c r="B159" s="3" t="s">
        <v>318</v>
      </c>
      <c r="C159" s="2">
        <v>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1</v>
      </c>
      <c r="P159" s="2">
        <v>1</v>
      </c>
    </row>
    <row r="160" spans="1:16" x14ac:dyDescent="0.25">
      <c r="A160" s="6" t="s">
        <v>319</v>
      </c>
      <c r="B160" s="3" t="s">
        <v>320</v>
      </c>
      <c r="C160" s="2">
        <v>0</v>
      </c>
      <c r="D160" s="2">
        <v>1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</row>
    <row r="161" spans="1:16" ht="33" x14ac:dyDescent="0.25">
      <c r="A161" s="6" t="s">
        <v>321</v>
      </c>
      <c r="B161" s="3" t="s">
        <v>322</v>
      </c>
      <c r="C161" s="2">
        <v>0</v>
      </c>
      <c r="D161" s="2">
        <v>1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</row>
    <row r="162" spans="1:16" ht="49.5" x14ac:dyDescent="0.25">
      <c r="A162" s="6" t="s">
        <v>323</v>
      </c>
      <c r="B162" s="3" t="s">
        <v>324</v>
      </c>
      <c r="C162" s="2">
        <v>4</v>
      </c>
      <c r="D162" s="2">
        <v>5</v>
      </c>
      <c r="E162" s="2">
        <v>2</v>
      </c>
      <c r="F162" s="2">
        <v>0</v>
      </c>
      <c r="G162" s="2">
        <v>3</v>
      </c>
      <c r="H162" s="2">
        <v>3</v>
      </c>
      <c r="I162" s="2">
        <v>6</v>
      </c>
      <c r="J162" s="2">
        <v>1</v>
      </c>
      <c r="K162" s="2">
        <v>3</v>
      </c>
      <c r="L162" s="2">
        <v>3</v>
      </c>
      <c r="M162" s="2">
        <v>4</v>
      </c>
      <c r="N162" s="2">
        <v>4</v>
      </c>
      <c r="O162" s="2">
        <f t="shared" ref="O162:P164" si="3">SUM(C162+E162+G162+I162+K162+M162)</f>
        <v>22</v>
      </c>
      <c r="P162" s="2">
        <f t="shared" si="3"/>
        <v>16</v>
      </c>
    </row>
    <row r="163" spans="1:16" ht="49.5" x14ac:dyDescent="0.25">
      <c r="A163" s="6" t="s">
        <v>325</v>
      </c>
      <c r="B163" s="3" t="s">
        <v>326</v>
      </c>
      <c r="C163" s="2">
        <v>3</v>
      </c>
      <c r="D163" s="2">
        <v>1</v>
      </c>
      <c r="E163" s="2">
        <v>2</v>
      </c>
      <c r="F163" s="2">
        <v>2</v>
      </c>
      <c r="G163" s="2">
        <v>0</v>
      </c>
      <c r="H163" s="2">
        <v>0</v>
      </c>
      <c r="I163" s="2">
        <v>1</v>
      </c>
      <c r="J163" s="2">
        <v>1</v>
      </c>
      <c r="K163" s="2">
        <v>0</v>
      </c>
      <c r="L163" s="2">
        <v>0</v>
      </c>
      <c r="M163" s="2">
        <v>0</v>
      </c>
      <c r="N163" s="2">
        <v>1</v>
      </c>
      <c r="O163" s="2">
        <f t="shared" si="3"/>
        <v>6</v>
      </c>
      <c r="P163" s="2">
        <f t="shared" si="3"/>
        <v>5</v>
      </c>
    </row>
    <row r="164" spans="1:16" x14ac:dyDescent="0.25">
      <c r="A164" s="6" t="s">
        <v>327</v>
      </c>
      <c r="B164" s="3" t="s">
        <v>328</v>
      </c>
      <c r="C164" s="2">
        <v>0</v>
      </c>
      <c r="D164" s="2">
        <v>0</v>
      </c>
      <c r="E164" s="2">
        <v>1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4</v>
      </c>
      <c r="L164" s="2">
        <v>0</v>
      </c>
      <c r="M164" s="2">
        <v>7</v>
      </c>
      <c r="N164" s="2">
        <v>4</v>
      </c>
      <c r="O164" s="2">
        <f t="shared" si="3"/>
        <v>12</v>
      </c>
      <c r="P164" s="2">
        <f t="shared" si="3"/>
        <v>4</v>
      </c>
    </row>
    <row r="165" spans="1:16" x14ac:dyDescent="0.25">
      <c r="A165" s="6" t="s">
        <v>329</v>
      </c>
      <c r="B165" s="3" t="s">
        <v>330</v>
      </c>
      <c r="C165" s="2">
        <v>1</v>
      </c>
      <c r="D165" s="2">
        <v>0</v>
      </c>
      <c r="E165" s="2">
        <v>1</v>
      </c>
      <c r="F165" s="2">
        <v>1</v>
      </c>
      <c r="G165" s="2">
        <v>1</v>
      </c>
      <c r="H165" s="2">
        <v>1</v>
      </c>
      <c r="I165" s="2">
        <v>10</v>
      </c>
      <c r="J165" s="2">
        <v>1</v>
      </c>
      <c r="K165" s="2">
        <v>32</v>
      </c>
      <c r="L165" s="2">
        <v>11</v>
      </c>
      <c r="M165" s="2">
        <v>41</v>
      </c>
      <c r="N165" s="2">
        <v>10</v>
      </c>
      <c r="O165" s="2">
        <f>C165+E165+G165+I165+K165+M165</f>
        <v>86</v>
      </c>
      <c r="P165" s="2">
        <f>D165+F165+H165+J165+L165+N165</f>
        <v>24</v>
      </c>
    </row>
    <row r="166" spans="1:16" x14ac:dyDescent="0.25">
      <c r="A166" s="6" t="s">
        <v>331</v>
      </c>
      <c r="B166" s="3" t="s">
        <v>332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1</v>
      </c>
      <c r="L166" s="2">
        <v>0</v>
      </c>
      <c r="M166" s="2">
        <v>2</v>
      </c>
      <c r="N166" s="2">
        <v>0</v>
      </c>
      <c r="O166" s="2">
        <v>3</v>
      </c>
      <c r="P166" s="2">
        <v>0</v>
      </c>
    </row>
  </sheetData>
  <mergeCells count="9">
    <mergeCell ref="A1:P1"/>
    <mergeCell ref="A2:P2"/>
    <mergeCell ref="O3:P3"/>
    <mergeCell ref="C3:D3"/>
    <mergeCell ref="E3:F3"/>
    <mergeCell ref="G3:H3"/>
    <mergeCell ref="I3:J3"/>
    <mergeCell ref="K3:L3"/>
    <mergeCell ref="M3:N3"/>
  </mergeCells>
  <phoneticPr fontId="1" type="noConversion"/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蕭涵瑜</dc:creator>
  <cp:lastModifiedBy>蕭涵瑜</cp:lastModifiedBy>
  <cp:lastPrinted>2025-10-01T06:04:12Z</cp:lastPrinted>
  <dcterms:created xsi:type="dcterms:W3CDTF">2025-10-01T03:09:06Z</dcterms:created>
  <dcterms:modified xsi:type="dcterms:W3CDTF">2025-10-01T08:51:32Z</dcterms:modified>
</cp:coreProperties>
</file>