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視察\05CRC\114\1140708更新兒少統計專區\更新資料\統計表-4科(xls)\"/>
    </mc:Choice>
  </mc:AlternateContent>
  <xr:revisionPtr revIDLastSave="0" documentId="8_{E650F0AF-B49E-4C8B-AF9C-8F3772F35BA5}" xr6:coauthVersionLast="36" xr6:coauthVersionMax="36" xr10:uidLastSave="{00000000-0000-0000-0000-000000000000}"/>
  <bookViews>
    <workbookView xWindow="0" yWindow="0" windowWidth="28800" windowHeight="11730"/>
  </bookViews>
  <sheets>
    <sheet name="歷年" sheetId="1" r:id="rId1"/>
    <sheet name="2024" sheetId="2" r:id="rId2"/>
    <sheet name="2023" sheetId="3" r:id="rId3"/>
    <sheet name="2022" sheetId="4" r:id="rId4"/>
    <sheet name="2021" sheetId="5" r:id="rId5"/>
    <sheet name="2020" sheetId="6" r:id="rId6"/>
    <sheet name="2019" sheetId="7" r:id="rId7"/>
    <sheet name="2018" sheetId="8" state="hidden" r:id="rId8"/>
    <sheet name="2017" sheetId="9" state="hidden" r:id="rId9"/>
    <sheet name="2016" sheetId="10" state="hidden" r:id="rId10"/>
    <sheet name="2015" sheetId="11" state="hidden" r:id="rId11"/>
  </sheets>
  <definedNames>
    <definedName name="_xlnm.Print_Area" localSheetId="10">'2015'!$A$2:$A$31</definedName>
    <definedName name="_xlnm.Print_Area" localSheetId="9">'2016'!$A$2:$A$31</definedName>
    <definedName name="_xlnm.Print_Titles" localSheetId="10">'2015'!$A:$A,'2015'!$2:$7</definedName>
    <definedName name="_xlnm.Print_Titles" localSheetId="9">'2016'!$A:$A,'2016'!$2:$7</definedName>
  </definedNames>
  <calcPr calcId="191029"/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  <c r="B11" i="1"/>
  <c r="H10" i="1"/>
  <c r="G10" i="1"/>
  <c r="F10" i="1"/>
  <c r="E10" i="1"/>
  <c r="D10" i="1"/>
  <c r="C10" i="1"/>
  <c r="B10" i="1"/>
  <c r="I9" i="1"/>
  <c r="H9" i="1"/>
  <c r="G9" i="1"/>
  <c r="F9" i="1"/>
  <c r="E9" i="1"/>
  <c r="D9" i="1"/>
  <c r="C9" i="1"/>
  <c r="B9" i="1"/>
  <c r="I8" i="1"/>
  <c r="H8" i="1"/>
  <c r="G8" i="1"/>
  <c r="F8" i="1"/>
  <c r="E8" i="1"/>
  <c r="D8" i="1"/>
  <c r="C8" i="1"/>
  <c r="B8" i="1"/>
  <c r="H7" i="1"/>
  <c r="G7" i="1"/>
  <c r="F7" i="1"/>
  <c r="E7" i="1"/>
  <c r="D7" i="1"/>
  <c r="C7" i="1"/>
  <c r="B7" i="1"/>
  <c r="I6" i="1"/>
  <c r="H6" i="1"/>
  <c r="G6" i="1"/>
  <c r="F6" i="1"/>
  <c r="E6" i="1"/>
  <c r="D6" i="1"/>
  <c r="C6" i="1"/>
  <c r="B6" i="1"/>
  <c r="C3" i="11"/>
  <c r="B3" i="11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I7" i="1" s="1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I3" i="5"/>
  <c r="H3" i="5"/>
  <c r="G3" i="5"/>
  <c r="F3" i="5"/>
  <c r="E3" i="5"/>
  <c r="D3" i="5"/>
  <c r="C3" i="5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I3" i="4"/>
  <c r="H3" i="4"/>
  <c r="G3" i="4"/>
  <c r="F3" i="4"/>
  <c r="E3" i="4"/>
  <c r="D3" i="4"/>
  <c r="C3" i="4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I10" i="1" s="1"/>
  <c r="I3" i="3"/>
  <c r="H3" i="3"/>
  <c r="G3" i="3"/>
  <c r="F3" i="3"/>
  <c r="E3" i="3"/>
  <c r="D3" i="3"/>
  <c r="C3" i="3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I11" i="1" s="1"/>
  <c r="I3" i="2"/>
  <c r="H3" i="2"/>
  <c r="G3" i="2"/>
  <c r="F3" i="2"/>
  <c r="E3" i="2"/>
  <c r="D3" i="2"/>
  <c r="C3" i="2"/>
</calcChain>
</file>

<file path=xl/sharedStrings.xml><?xml version="1.0" encoding="utf-8"?>
<sst xmlns="http://schemas.openxmlformats.org/spreadsheetml/2006/main" count="573" uniqueCount="148">
  <si>
    <r>
      <rPr>
        <b/>
        <sz val="14"/>
        <color rgb="FF000000"/>
        <rFont val="標楷體"/>
        <family val="4"/>
        <charset val="136"/>
      </rPr>
      <t>兒童少年保護</t>
    </r>
    <r>
      <rPr>
        <b/>
        <sz val="14"/>
        <color rgb="FF000000"/>
        <rFont val="Times New Roman"/>
        <family val="1"/>
      </rPr>
      <t>-</t>
    </r>
    <r>
      <rPr>
        <b/>
        <sz val="14"/>
        <color rgb="FF000000"/>
        <rFont val="標楷體"/>
        <family val="4"/>
        <charset val="136"/>
      </rPr>
      <t>調查處理及服務</t>
    </r>
    <r>
      <rPr>
        <b/>
        <sz val="14"/>
        <color rgb="FF000000"/>
        <rFont val="Times New Roman"/>
        <family val="1"/>
      </rPr>
      <t xml:space="preserve"> Child and Youth Protection Cases - Number of Investigation and Service</t>
    </r>
  </si>
  <si>
    <r>
      <rPr>
        <sz val="9"/>
        <color rgb="FF000000"/>
        <rFont val="標楷體"/>
        <family val="4"/>
        <charset val="136"/>
      </rPr>
      <t>單位：件；人</t>
    </r>
    <r>
      <rPr>
        <sz val="9"/>
        <color rgb="FF000000"/>
        <rFont val="Times New Roman"/>
        <family val="1"/>
      </rPr>
      <t xml:space="preserve">  Unit : Cases,Person</t>
    </r>
    <r>
      <rPr>
        <sz val="12"/>
        <color rgb="FF000000"/>
        <rFont val="新細明體"/>
        <family val="1"/>
        <charset val="136"/>
      </rPr>
      <t>s</t>
    </r>
  </si>
  <si>
    <r>
      <rPr>
        <sz val="10"/>
        <color rgb="FF000000"/>
        <rFont val="標楷體"/>
        <family val="4"/>
        <charset val="136"/>
      </rPr>
      <t>年別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Year</t>
    </r>
  </si>
  <si>
    <t>通報調查處理</t>
  </si>
  <si>
    <t>提供後續處遇服務人數(人數)</t>
  </si>
  <si>
    <t>經調查評估後
無後續服務需求(人數)</t>
  </si>
  <si>
    <t>提供服務率
(B/A)%</t>
  </si>
  <si>
    <t>件數</t>
  </si>
  <si>
    <t>人數(A)</t>
  </si>
  <si>
    <t>總計(B)</t>
  </si>
  <si>
    <t>保護服務</t>
  </si>
  <si>
    <t>福利服務</t>
  </si>
  <si>
    <t>轉介其他資源</t>
  </si>
  <si>
    <r>
      <t>108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2019</t>
    </r>
  </si>
  <si>
    <r>
      <t>109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2020</t>
    </r>
  </si>
  <si>
    <r>
      <t>110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2021</t>
    </r>
  </si>
  <si>
    <r>
      <t>111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2022</t>
    </r>
  </si>
  <si>
    <r>
      <t>112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2023</t>
    </r>
  </si>
  <si>
    <r>
      <t>113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2024</t>
    </r>
  </si>
  <si>
    <r>
      <rPr>
        <sz val="10"/>
        <color rgb="FF000000"/>
        <rFont val="標楷體"/>
        <family val="4"/>
        <charset val="136"/>
      </rPr>
      <t>資料來源：各直轄市、縣市政府。</t>
    </r>
  </si>
  <si>
    <t>Source: County and Government.</t>
  </si>
  <si>
    <r>
      <rPr>
        <sz val="10"/>
        <color rgb="FF000000"/>
        <rFont val="標楷體"/>
        <family val="4"/>
        <charset val="136"/>
      </rPr>
      <t>民國</t>
    </r>
    <r>
      <rPr>
        <sz val="10"/>
        <color rgb="FF000000"/>
        <rFont val="Times New Roman"/>
        <family val="1"/>
      </rPr>
      <t>113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2024</t>
    </r>
  </si>
  <si>
    <r>
      <rPr>
        <sz val="10"/>
        <color rgb="FF000000"/>
        <rFont val="標楷體"/>
        <family val="4"/>
        <charset val="136"/>
      </rPr>
      <t>區域別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Locality</t>
    </r>
  </si>
  <si>
    <t>經調查評估後
無後續服務需求</t>
  </si>
  <si>
    <r>
      <rPr>
        <b/>
        <sz val="10"/>
        <color rgb="FF000000"/>
        <rFont val="標楷體"/>
        <family val="4"/>
        <charset val="136"/>
      </rPr>
      <t>總計</t>
    </r>
  </si>
  <si>
    <t>Total</t>
  </si>
  <si>
    <r>
      <rPr>
        <sz val="10"/>
        <color rgb="FF000000"/>
        <rFont val="標楷體"/>
        <family val="4"/>
        <charset val="136"/>
      </rPr>
      <t>新北市</t>
    </r>
  </si>
  <si>
    <t>New Taipei City</t>
  </si>
  <si>
    <r>
      <rPr>
        <sz val="10"/>
        <color rgb="FF000000"/>
        <rFont val="標楷體"/>
        <family val="4"/>
        <charset val="136"/>
      </rPr>
      <t>臺北市</t>
    </r>
  </si>
  <si>
    <t>Taipei City</t>
  </si>
  <si>
    <r>
      <rPr>
        <sz val="10"/>
        <color rgb="FF000000"/>
        <rFont val="標楷體"/>
        <family val="4"/>
        <charset val="136"/>
      </rPr>
      <t>桃園市</t>
    </r>
  </si>
  <si>
    <t>Taoyuan City</t>
  </si>
  <si>
    <r>
      <rPr>
        <sz val="10"/>
        <color rgb="FF000000"/>
        <rFont val="標楷體"/>
        <family val="4"/>
        <charset val="136"/>
      </rPr>
      <t>臺中市</t>
    </r>
  </si>
  <si>
    <t>Taichung City</t>
  </si>
  <si>
    <r>
      <rPr>
        <sz val="10"/>
        <color rgb="FF000000"/>
        <rFont val="標楷體"/>
        <family val="4"/>
        <charset val="136"/>
      </rPr>
      <t>臺南市</t>
    </r>
  </si>
  <si>
    <t>Tainan City</t>
  </si>
  <si>
    <t>高雄市</t>
  </si>
  <si>
    <t>Kaohsiung City</t>
  </si>
  <si>
    <r>
      <rPr>
        <sz val="10"/>
        <color rgb="FF000000"/>
        <rFont val="標楷體"/>
        <family val="4"/>
        <charset val="136"/>
      </rPr>
      <t>　宜蘭縣</t>
    </r>
  </si>
  <si>
    <t>Yilan County</t>
  </si>
  <si>
    <r>
      <rPr>
        <sz val="10"/>
        <color rgb="FF000000"/>
        <rFont val="標楷體"/>
        <family val="4"/>
        <charset val="136"/>
      </rPr>
      <t>　新竹縣</t>
    </r>
  </si>
  <si>
    <t>Hsinchu County</t>
  </si>
  <si>
    <r>
      <rPr>
        <sz val="10"/>
        <color rgb="FF000000"/>
        <rFont val="標楷體"/>
        <family val="4"/>
        <charset val="136"/>
      </rPr>
      <t>　苗栗縣</t>
    </r>
  </si>
  <si>
    <t>Miaoli County</t>
  </si>
  <si>
    <r>
      <rPr>
        <sz val="10"/>
        <color rgb="FF000000"/>
        <rFont val="標楷體"/>
        <family val="4"/>
        <charset val="136"/>
      </rPr>
      <t>　彰化縣</t>
    </r>
  </si>
  <si>
    <t>Changhua County</t>
  </si>
  <si>
    <r>
      <rPr>
        <sz val="10"/>
        <color rgb="FF000000"/>
        <rFont val="標楷體"/>
        <family val="4"/>
        <charset val="136"/>
      </rPr>
      <t>　南投縣</t>
    </r>
  </si>
  <si>
    <t>Nantou County</t>
  </si>
  <si>
    <r>
      <rPr>
        <sz val="10"/>
        <color rgb="FF000000"/>
        <rFont val="標楷體"/>
        <family val="4"/>
        <charset val="136"/>
      </rPr>
      <t>　雲林縣</t>
    </r>
  </si>
  <si>
    <t>Yunlin County</t>
  </si>
  <si>
    <r>
      <rPr>
        <sz val="10"/>
        <color rgb="FF000000"/>
        <rFont val="標楷體"/>
        <family val="4"/>
        <charset val="136"/>
      </rPr>
      <t>　嘉義縣</t>
    </r>
  </si>
  <si>
    <t>Chiayi County</t>
  </si>
  <si>
    <r>
      <rPr>
        <sz val="10"/>
        <color rgb="FF000000"/>
        <rFont val="標楷體"/>
        <family val="4"/>
        <charset val="136"/>
      </rPr>
      <t>　屏東縣</t>
    </r>
  </si>
  <si>
    <t>Pingtung County</t>
  </si>
  <si>
    <r>
      <rPr>
        <sz val="10"/>
        <color rgb="FF000000"/>
        <rFont val="標楷體"/>
        <family val="4"/>
        <charset val="136"/>
      </rPr>
      <t>　臺東縣</t>
    </r>
  </si>
  <si>
    <t>Taitung County</t>
  </si>
  <si>
    <r>
      <rPr>
        <sz val="10"/>
        <color rgb="FF000000"/>
        <rFont val="標楷體"/>
        <family val="4"/>
        <charset val="136"/>
      </rPr>
      <t>　花蓮縣</t>
    </r>
  </si>
  <si>
    <t>Hualien County</t>
  </si>
  <si>
    <r>
      <rPr>
        <sz val="10"/>
        <color rgb="FF000000"/>
        <rFont val="標楷體"/>
        <family val="4"/>
        <charset val="136"/>
      </rPr>
      <t>　澎湖縣</t>
    </r>
  </si>
  <si>
    <t>Penghu County</t>
  </si>
  <si>
    <r>
      <rPr>
        <sz val="10"/>
        <color rgb="FF000000"/>
        <rFont val="標楷體"/>
        <family val="4"/>
        <charset val="136"/>
      </rPr>
      <t>　基隆市</t>
    </r>
  </si>
  <si>
    <t>Keelung City</t>
  </si>
  <si>
    <r>
      <rPr>
        <sz val="10"/>
        <color rgb="FF000000"/>
        <rFont val="標楷體"/>
        <family val="4"/>
        <charset val="136"/>
      </rPr>
      <t>　新竹市</t>
    </r>
  </si>
  <si>
    <t>Hsinchu City</t>
  </si>
  <si>
    <r>
      <rPr>
        <sz val="10"/>
        <color rgb="FF000000"/>
        <rFont val="標楷體"/>
        <family val="4"/>
        <charset val="136"/>
      </rPr>
      <t>　嘉義市</t>
    </r>
  </si>
  <si>
    <t>Chiayi City</t>
  </si>
  <si>
    <r>
      <rPr>
        <sz val="10"/>
        <color rgb="FF000000"/>
        <rFont val="標楷體"/>
        <family val="4"/>
        <charset val="136"/>
      </rPr>
      <t>　金門縣</t>
    </r>
  </si>
  <si>
    <t>Kinmen County</t>
  </si>
  <si>
    <r>
      <rPr>
        <sz val="10"/>
        <color rgb="FF000000"/>
        <rFont val="標楷體"/>
        <family val="4"/>
        <charset val="136"/>
      </rPr>
      <t>　連江縣</t>
    </r>
  </si>
  <si>
    <t>Lienchiang County</t>
  </si>
  <si>
    <r>
      <rPr>
        <sz val="10"/>
        <color rgb="FF000000"/>
        <rFont val="標楷體"/>
        <family val="4"/>
        <charset val="136"/>
      </rPr>
      <t>民國</t>
    </r>
    <r>
      <rPr>
        <sz val="10"/>
        <color rgb="FF000000"/>
        <rFont val="Times New Roman"/>
        <family val="1"/>
      </rPr>
      <t>112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2023</t>
    </r>
  </si>
  <si>
    <r>
      <rPr>
        <sz val="10"/>
        <color rgb="FF000000"/>
        <rFont val="標楷體"/>
        <family val="4"/>
        <charset val="136"/>
      </rPr>
      <t>民國</t>
    </r>
    <r>
      <rPr>
        <sz val="10"/>
        <color rgb="FF000000"/>
        <rFont val="Times New Roman"/>
        <family val="1"/>
      </rPr>
      <t>111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2022</t>
    </r>
  </si>
  <si>
    <r>
      <rPr>
        <sz val="10"/>
        <color rgb="FF000000"/>
        <rFont val="標楷體"/>
        <family val="4"/>
        <charset val="136"/>
      </rPr>
      <t>民國</t>
    </r>
    <r>
      <rPr>
        <sz val="10"/>
        <color rgb="FF000000"/>
        <rFont val="Times New Roman"/>
        <family val="1"/>
      </rPr>
      <t>110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2021</t>
    </r>
  </si>
  <si>
    <r>
      <rPr>
        <sz val="10"/>
        <color rgb="FF000000"/>
        <rFont val="標楷體"/>
        <family val="4"/>
        <charset val="136"/>
      </rPr>
      <t>民國</t>
    </r>
    <r>
      <rPr>
        <sz val="10"/>
        <color rgb="FF000000"/>
        <rFont val="Times New Roman"/>
        <family val="1"/>
      </rPr>
      <t>109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2020</t>
    </r>
  </si>
  <si>
    <r>
      <t>108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2019</t>
    </r>
  </si>
  <si>
    <t xml:space="preserve">                      -  </t>
  </si>
  <si>
    <r>
      <rPr>
        <b/>
        <sz val="14"/>
        <color rgb="FF000000"/>
        <rFont val="標楷體"/>
        <family val="4"/>
        <charset val="136"/>
      </rPr>
      <t>家內兒童少年保護案件</t>
    </r>
    <r>
      <rPr>
        <b/>
        <sz val="14"/>
        <color rgb="FF000000"/>
        <rFont val="Times New Roman"/>
        <family val="1"/>
      </rPr>
      <t>-</t>
    </r>
    <r>
      <rPr>
        <b/>
        <sz val="14"/>
        <color rgb="FF000000"/>
        <rFont val="標楷體"/>
        <family val="4"/>
        <charset val="136"/>
      </rPr>
      <t>調查及開案人數</t>
    </r>
    <r>
      <rPr>
        <b/>
        <sz val="14"/>
        <color rgb="FF000000"/>
        <rFont val="Times New Roman"/>
        <family val="1"/>
      </rPr>
      <t>Intra-family Child and Youth Protection Cases - Number of Investigation and New Cases</t>
    </r>
  </si>
  <si>
    <r>
      <rPr>
        <sz val="9"/>
        <color rgb="FF000000"/>
        <rFont val="標楷體"/>
        <family val="4"/>
        <charset val="136"/>
      </rPr>
      <t>單位：人</t>
    </r>
    <r>
      <rPr>
        <sz val="9"/>
        <color rgb="FF000000"/>
        <rFont val="Times New Roman"/>
        <family val="1"/>
      </rPr>
      <t xml:space="preserve">  Unit : Person</t>
    </r>
    <r>
      <rPr>
        <sz val="12"/>
        <color rgb="FF000000"/>
        <rFont val="新細明體"/>
        <family val="1"/>
        <charset val="136"/>
      </rPr>
      <t>s</t>
    </r>
  </si>
  <si>
    <r>
      <t>107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2018</t>
    </r>
  </si>
  <si>
    <r>
      <rPr>
        <sz val="10"/>
        <color rgb="FF000000"/>
        <rFont val="標楷體"/>
        <family val="4"/>
        <charset val="136"/>
      </rPr>
      <t>調查處理人數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Number of Persons Subject to Investigation and Handling</t>
    </r>
  </si>
  <si>
    <r>
      <rPr>
        <sz val="10"/>
        <color rgb="FF000000"/>
        <rFont val="標楷體"/>
        <family val="4"/>
        <charset val="136"/>
      </rPr>
      <t>開案人數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Number of Persons in New Cases</t>
    </r>
  </si>
  <si>
    <r>
      <rPr>
        <sz val="10"/>
        <color rgb="FF000000"/>
        <rFont val="標楷體"/>
        <family val="4"/>
        <charset val="136"/>
      </rPr>
      <t>在案中人數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Number of Persons in Current Cases</t>
    </r>
  </si>
  <si>
    <r>
      <rPr>
        <sz val="10"/>
        <color rgb="FF000000"/>
        <rFont val="標楷體"/>
        <family val="4"/>
        <charset val="136"/>
      </rPr>
      <t>總計</t>
    </r>
  </si>
  <si>
    <r>
      <rPr>
        <sz val="10"/>
        <color rgb="FF000000"/>
        <rFont val="標楷體"/>
        <family val="4"/>
        <charset val="136"/>
      </rPr>
      <t>更新日期：</t>
    </r>
    <r>
      <rPr>
        <sz val="10"/>
        <color rgb="FF000000"/>
        <rFont val="Times New Roman"/>
        <family val="1"/>
      </rPr>
      <t>2019/4/1</t>
    </r>
  </si>
  <si>
    <r>
      <t>106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2017</t>
    </r>
  </si>
  <si>
    <r>
      <rPr>
        <sz val="10"/>
        <color rgb="FF000000"/>
        <rFont val="標楷體"/>
        <family val="4"/>
        <charset val="136"/>
      </rPr>
      <t>更新日期：</t>
    </r>
    <r>
      <rPr>
        <sz val="10"/>
        <color rgb="FF000000"/>
        <rFont val="Times New Roman"/>
        <family val="1"/>
      </rPr>
      <t>2018/3/31</t>
    </r>
  </si>
  <si>
    <r>
      <rPr>
        <b/>
        <sz val="14"/>
        <color rgb="FF000000"/>
        <rFont val="標楷體"/>
        <family val="4"/>
        <charset val="136"/>
      </rPr>
      <t>兒童少年保護</t>
    </r>
    <r>
      <rPr>
        <b/>
        <sz val="14"/>
        <color rgb="FF000000"/>
        <rFont val="Times New Roman"/>
        <family val="1"/>
      </rPr>
      <t>-</t>
    </r>
    <r>
      <rPr>
        <b/>
        <sz val="14"/>
        <color rgb="FF000000"/>
        <rFont val="標楷體"/>
        <family val="4"/>
        <charset val="136"/>
      </rPr>
      <t>受理案件及開案人數</t>
    </r>
    <r>
      <rPr>
        <b/>
        <sz val="14"/>
        <color rgb="FF000000"/>
        <rFont val="Times New Roman"/>
        <family val="1"/>
      </rPr>
      <t>Number of Accepted and New Cases</t>
    </r>
  </si>
  <si>
    <r>
      <t>105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2016</t>
    </r>
  </si>
  <si>
    <r>
      <rPr>
        <sz val="8"/>
        <color rgb="FF000000"/>
        <rFont val="標楷體"/>
        <family val="4"/>
        <charset val="136"/>
      </rPr>
      <t>區域別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Locality</t>
    </r>
  </si>
  <si>
    <r>
      <rPr>
        <sz val="8"/>
        <color rgb="FF000000"/>
        <rFont val="標楷體"/>
        <family val="4"/>
        <charset val="136"/>
      </rPr>
      <t>個案人數</t>
    </r>
    <r>
      <rPr>
        <sz val="8"/>
        <color rgb="FF000000"/>
        <rFont val="Times New Roman"/>
        <family val="1"/>
      </rPr>
      <t xml:space="preserve"> Case (Persons)</t>
    </r>
  </si>
  <si>
    <r>
      <rPr>
        <sz val="8"/>
        <color rgb="FF000000"/>
        <rFont val="標楷體"/>
        <family val="4"/>
        <charset val="136"/>
      </rPr>
      <t>受理案件人數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Number of persons in accepted cases</t>
    </r>
  </si>
  <si>
    <r>
      <rPr>
        <sz val="8"/>
        <color rgb="FF000000"/>
        <rFont val="標楷體"/>
        <family val="4"/>
        <charset val="136"/>
      </rPr>
      <t>開案人數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Intervention</t>
    </r>
  </si>
  <si>
    <r>
      <rPr>
        <sz val="9"/>
        <color rgb="FF000000"/>
        <rFont val="標楷體"/>
        <family val="4"/>
        <charset val="136"/>
      </rPr>
      <t>總計</t>
    </r>
    <r>
      <rPr>
        <sz val="9"/>
        <color rgb="FF000000"/>
        <rFont val="Times New Roman"/>
        <family val="1"/>
      </rPr>
      <t>Total</t>
    </r>
  </si>
  <si>
    <r>
      <rPr>
        <sz val="9"/>
        <color rgb="FF000000"/>
        <rFont val="標楷體"/>
        <family val="4"/>
        <charset val="136"/>
      </rPr>
      <t>新北市</t>
    </r>
    <r>
      <rPr>
        <sz val="9"/>
        <color rgb="FF000000"/>
        <rFont val="Times New Roman"/>
        <family val="1"/>
      </rPr>
      <t>New Taipei City</t>
    </r>
  </si>
  <si>
    <r>
      <rPr>
        <sz val="9"/>
        <color rgb="FF000000"/>
        <rFont val="標楷體"/>
        <family val="4"/>
        <charset val="136"/>
      </rPr>
      <t>臺北市</t>
    </r>
    <r>
      <rPr>
        <sz val="9"/>
        <color rgb="FF000000"/>
        <rFont val="Times New Roman"/>
        <family val="1"/>
      </rPr>
      <t>Taipei City</t>
    </r>
  </si>
  <si>
    <r>
      <rPr>
        <sz val="9"/>
        <color rgb="FF000000"/>
        <rFont val="標楷體"/>
        <family val="4"/>
        <charset val="136"/>
      </rPr>
      <t>桃園市</t>
    </r>
    <r>
      <rPr>
        <sz val="9"/>
        <color rgb="FF000000"/>
        <rFont val="Times New Roman"/>
        <family val="1"/>
      </rPr>
      <t>Taoyuan City</t>
    </r>
  </si>
  <si>
    <r>
      <rPr>
        <sz val="9"/>
        <color rgb="FF000000"/>
        <rFont val="標楷體"/>
        <family val="4"/>
        <charset val="136"/>
      </rPr>
      <t>臺中市</t>
    </r>
    <r>
      <rPr>
        <sz val="9"/>
        <color rgb="FF000000"/>
        <rFont val="Times New Roman"/>
        <family val="1"/>
      </rPr>
      <t>Taichung City</t>
    </r>
  </si>
  <si>
    <r>
      <rPr>
        <sz val="9"/>
        <color rgb="FF000000"/>
        <rFont val="標楷體"/>
        <family val="4"/>
        <charset val="136"/>
      </rPr>
      <t>臺南市</t>
    </r>
    <r>
      <rPr>
        <sz val="9"/>
        <color rgb="FF000000"/>
        <rFont val="Times New Roman"/>
        <family val="1"/>
      </rPr>
      <t>Tainan City</t>
    </r>
  </si>
  <si>
    <r>
      <rPr>
        <sz val="9"/>
        <color rgb="FF000000"/>
        <rFont val="標楷體"/>
        <family val="4"/>
        <charset val="136"/>
      </rPr>
      <t>高雄市</t>
    </r>
    <r>
      <rPr>
        <sz val="9"/>
        <color rgb="FF000000"/>
        <rFont val="Times New Roman"/>
        <family val="1"/>
      </rPr>
      <t>Kaohsiung City</t>
    </r>
  </si>
  <si>
    <r>
      <rPr>
        <sz val="9"/>
        <color rgb="FF000000"/>
        <rFont val="標楷體"/>
        <family val="4"/>
        <charset val="136"/>
      </rPr>
      <t>宜蘭縣</t>
    </r>
    <r>
      <rPr>
        <sz val="9"/>
        <color rgb="FF000000"/>
        <rFont val="Times New Roman"/>
        <family val="1"/>
      </rPr>
      <t>Yilan County</t>
    </r>
  </si>
  <si>
    <r>
      <rPr>
        <sz val="9"/>
        <color rgb="FF000000"/>
        <rFont val="標楷體"/>
        <family val="4"/>
        <charset val="136"/>
      </rPr>
      <t>新竹縣</t>
    </r>
    <r>
      <rPr>
        <sz val="9"/>
        <color rgb="FF000000"/>
        <rFont val="Times New Roman"/>
        <family val="1"/>
      </rPr>
      <t>Hsinchu County</t>
    </r>
  </si>
  <si>
    <r>
      <rPr>
        <sz val="9"/>
        <color rgb="FF000000"/>
        <rFont val="標楷體"/>
        <family val="4"/>
        <charset val="136"/>
      </rPr>
      <t>苗栗縣</t>
    </r>
    <r>
      <rPr>
        <sz val="9"/>
        <color rgb="FF000000"/>
        <rFont val="Times New Roman"/>
        <family val="1"/>
      </rPr>
      <t>Miaoli County</t>
    </r>
  </si>
  <si>
    <r>
      <rPr>
        <sz val="9"/>
        <color rgb="FF000000"/>
        <rFont val="標楷體"/>
        <family val="4"/>
        <charset val="136"/>
      </rPr>
      <t>彰化縣</t>
    </r>
    <r>
      <rPr>
        <sz val="9"/>
        <color rgb="FF000000"/>
        <rFont val="Times New Roman"/>
        <family val="1"/>
      </rPr>
      <t>Changhua County</t>
    </r>
  </si>
  <si>
    <r>
      <rPr>
        <sz val="9"/>
        <color rgb="FF000000"/>
        <rFont val="標楷體"/>
        <family val="4"/>
        <charset val="136"/>
      </rPr>
      <t>南投縣</t>
    </r>
    <r>
      <rPr>
        <sz val="9"/>
        <color rgb="FF000000"/>
        <rFont val="Times New Roman"/>
        <family val="1"/>
      </rPr>
      <t>Nantou County</t>
    </r>
  </si>
  <si>
    <r>
      <rPr>
        <sz val="9"/>
        <color rgb="FF000000"/>
        <rFont val="標楷體"/>
        <family val="4"/>
        <charset val="136"/>
      </rPr>
      <t>雲林縣</t>
    </r>
    <r>
      <rPr>
        <sz val="9"/>
        <color rgb="FF000000"/>
        <rFont val="Times New Roman"/>
        <family val="1"/>
      </rPr>
      <t>Yunlin County</t>
    </r>
  </si>
  <si>
    <r>
      <rPr>
        <sz val="9"/>
        <color rgb="FF000000"/>
        <rFont val="標楷體"/>
        <family val="4"/>
        <charset val="136"/>
      </rPr>
      <t>嘉義縣</t>
    </r>
    <r>
      <rPr>
        <sz val="9"/>
        <color rgb="FF000000"/>
        <rFont val="Times New Roman"/>
        <family val="1"/>
      </rPr>
      <t>Chiayi County</t>
    </r>
  </si>
  <si>
    <r>
      <rPr>
        <sz val="9"/>
        <color rgb="FF000000"/>
        <rFont val="標楷體"/>
        <family val="4"/>
        <charset val="136"/>
      </rPr>
      <t>屏東縣</t>
    </r>
    <r>
      <rPr>
        <sz val="9"/>
        <color rgb="FF000000"/>
        <rFont val="Times New Roman"/>
        <family val="1"/>
      </rPr>
      <t>Pingtung County</t>
    </r>
  </si>
  <si>
    <r>
      <rPr>
        <sz val="9"/>
        <color rgb="FF000000"/>
        <rFont val="標楷體"/>
        <family val="4"/>
        <charset val="136"/>
      </rPr>
      <t>臺東縣</t>
    </r>
    <r>
      <rPr>
        <sz val="9"/>
        <color rgb="FF000000"/>
        <rFont val="Times New Roman"/>
        <family val="1"/>
      </rPr>
      <t>Taitung County</t>
    </r>
  </si>
  <si>
    <r>
      <rPr>
        <sz val="9"/>
        <color rgb="FF000000"/>
        <rFont val="標楷體"/>
        <family val="4"/>
        <charset val="136"/>
      </rPr>
      <t>花蓮縣</t>
    </r>
    <r>
      <rPr>
        <sz val="9"/>
        <color rgb="FF000000"/>
        <rFont val="Times New Roman"/>
        <family val="1"/>
      </rPr>
      <t>Hualien County</t>
    </r>
  </si>
  <si>
    <r>
      <rPr>
        <sz val="9"/>
        <color rgb="FF000000"/>
        <rFont val="標楷體"/>
        <family val="4"/>
        <charset val="136"/>
      </rPr>
      <t>澎湖縣</t>
    </r>
    <r>
      <rPr>
        <sz val="9"/>
        <color rgb="FF000000"/>
        <rFont val="Times New Roman"/>
        <family val="1"/>
      </rPr>
      <t>Penghu County</t>
    </r>
  </si>
  <si>
    <r>
      <rPr>
        <sz val="9"/>
        <color rgb="FF000000"/>
        <rFont val="標楷體"/>
        <family val="4"/>
        <charset val="136"/>
      </rPr>
      <t>基隆市</t>
    </r>
    <r>
      <rPr>
        <sz val="9"/>
        <color rgb="FF000000"/>
        <rFont val="Times New Roman"/>
        <family val="1"/>
      </rPr>
      <t>Keelung City</t>
    </r>
  </si>
  <si>
    <r>
      <rPr>
        <sz val="9"/>
        <color rgb="FF000000"/>
        <rFont val="標楷體"/>
        <family val="4"/>
        <charset val="136"/>
      </rPr>
      <t>新竹市</t>
    </r>
    <r>
      <rPr>
        <sz val="9"/>
        <color rgb="FF000000"/>
        <rFont val="Times New Roman"/>
        <family val="1"/>
      </rPr>
      <t>Hsinchu City</t>
    </r>
  </si>
  <si>
    <r>
      <rPr>
        <sz val="9"/>
        <color rgb="FF000000"/>
        <rFont val="標楷體"/>
        <family val="4"/>
        <charset val="136"/>
      </rPr>
      <t>嘉義市</t>
    </r>
    <r>
      <rPr>
        <sz val="9"/>
        <color rgb="FF000000"/>
        <rFont val="Times New Roman"/>
        <family val="1"/>
      </rPr>
      <t>Chiayi City</t>
    </r>
  </si>
  <si>
    <r>
      <rPr>
        <sz val="9"/>
        <color rgb="FF000000"/>
        <rFont val="標楷體"/>
        <family val="4"/>
        <charset val="136"/>
      </rPr>
      <t>金門縣</t>
    </r>
    <r>
      <rPr>
        <sz val="9"/>
        <color rgb="FF000000"/>
        <rFont val="Times New Roman"/>
        <family val="1"/>
      </rPr>
      <t>Kinmen County</t>
    </r>
  </si>
  <si>
    <r>
      <rPr>
        <sz val="9"/>
        <color rgb="FF000000"/>
        <rFont val="標楷體"/>
        <family val="4"/>
        <charset val="136"/>
      </rPr>
      <t>連江縣</t>
    </r>
    <r>
      <rPr>
        <sz val="9"/>
        <color rgb="FF000000"/>
        <rFont val="Times New Roman"/>
        <family val="1"/>
      </rPr>
      <t>Lienchiang County</t>
    </r>
  </si>
  <si>
    <r>
      <rPr>
        <sz val="8"/>
        <color rgb="FF000000"/>
        <rFont val="標楷體"/>
        <family val="4"/>
        <charset val="136"/>
      </rPr>
      <t>資料來源：各直轄市、縣市政府。</t>
    </r>
  </si>
  <si>
    <r>
      <rPr>
        <sz val="8"/>
        <color rgb="FF000000"/>
        <rFont val="標楷體"/>
        <family val="4"/>
        <charset val="136"/>
      </rPr>
      <t>更新日期：</t>
    </r>
    <r>
      <rPr>
        <sz val="8"/>
        <color rgb="FF000000"/>
        <rFont val="Times New Roman"/>
        <family val="1"/>
      </rPr>
      <t>2017/3/9</t>
    </r>
  </si>
  <si>
    <t>兒童少年保護-受理案件及開案人數Number of Accepted and New Cases</t>
  </si>
  <si>
    <r>
      <t>104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2015</t>
    </r>
  </si>
  <si>
    <t>區域別
Locality</t>
  </si>
  <si>
    <t>個案人數 Case (Persons)</t>
  </si>
  <si>
    <t>受理案件人數
Number of Persons in Accepted Cases</t>
  </si>
  <si>
    <t>開案人數
Intervention</t>
  </si>
  <si>
    <t>總計Total</t>
  </si>
  <si>
    <t>新北市New Taipei City</t>
  </si>
  <si>
    <t>臺北市Taipei City</t>
  </si>
  <si>
    <t>桃園市Taoyuan City</t>
  </si>
  <si>
    <t>臺中市Taichung City</t>
  </si>
  <si>
    <t>臺南市Tainan City</t>
  </si>
  <si>
    <t>高雄市Kaohsiung City</t>
  </si>
  <si>
    <t>宜蘭縣Yilan County</t>
  </si>
  <si>
    <t>新竹縣Hsinchu County</t>
  </si>
  <si>
    <t>苗栗縣Miaoli County</t>
  </si>
  <si>
    <t>彰化縣Changhua County</t>
  </si>
  <si>
    <t>南投縣Nantou County</t>
  </si>
  <si>
    <t>雲林縣Yunlin County</t>
  </si>
  <si>
    <t>嘉義縣Chiayi County</t>
  </si>
  <si>
    <t>屏東縣Pingtung County</t>
  </si>
  <si>
    <t>臺東縣Taitung County</t>
  </si>
  <si>
    <t>花蓮縣Hualien County</t>
  </si>
  <si>
    <t>澎湖縣Penghu County</t>
  </si>
  <si>
    <t>基隆市Keelung City</t>
  </si>
  <si>
    <t>新竹市Hsinchu City</t>
  </si>
  <si>
    <t>嘉義市Chiayi City</t>
  </si>
  <si>
    <t>金門縣Kinmen County</t>
  </si>
  <si>
    <t>連江縣Lienchiang County</t>
  </si>
  <si>
    <t>資料來源：各直轄市、縣市政府。</t>
  </si>
  <si>
    <t>更新日期：2016/3/8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</si>
</sst>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 &quot;;[Red]&quot;(&quot;#,##0&quot;)&quot;"/>
    <numFmt numFmtId="177" formatCode="#,##0;&quot;-&quot;#,##0;&quot;－&quot;"/>
    <numFmt numFmtId="178" formatCode="#,##0.0;&quot;-&quot;#,##0.0;&quot;－&quot;"/>
    <numFmt numFmtId="179" formatCode="#,##0.0&quot; &quot;;[Red]&quot;(&quot;#,##0.0&quot;)&quot;"/>
  </numFmts>
  <fonts count="23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9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標楷體"/>
      <family val="4"/>
      <charset val="136"/>
    </font>
    <font>
      <sz val="10"/>
      <color rgb="FF0000FF"/>
      <name val="Times New Roman"/>
      <family val="1"/>
    </font>
    <font>
      <sz val="10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sz val="9"/>
      <name val="新細明體"/>
      <family val="1"/>
      <charset val="136"/>
    </font>
    <font>
      <sz val="14"/>
      <color rgb="FF000000"/>
      <name val="Times New Roman"/>
      <family val="1"/>
    </font>
    <font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000000"/>
      <name val="標楷體"/>
      <family val="4"/>
      <charset val="136"/>
    </font>
    <font>
      <sz val="8"/>
      <color rgb="FF000000"/>
      <name val="標楷體"/>
      <family val="4"/>
      <charset val="136"/>
    </font>
    <font>
      <b/>
      <sz val="14"/>
      <color rgb="FF000000"/>
      <name val="微軟正黑體"/>
      <family val="2"/>
      <charset val="136"/>
    </font>
    <font>
      <sz val="8"/>
      <color rgb="FF00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9"/>
      <color rgb="FF00000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" fillId="0" borderId="0" applyNumberFormat="0" applyFont="0" applyBorder="0" applyProtection="0"/>
    <xf numFmtId="0" fontId="2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/>
  </cellStyleXfs>
  <cellXfs count="107">
    <xf numFmtId="0" fontId="0" fillId="0" borderId="0" xfId="0">
      <alignment vertical="center"/>
    </xf>
    <xf numFmtId="176" fontId="3" fillId="0" borderId="0" xfId="0" applyNumberFormat="1" applyFont="1" applyFill="1" applyAlignment="1">
      <alignment vertical="center"/>
    </xf>
    <xf numFmtId="177" fontId="5" fillId="0" borderId="0" xfId="0" applyNumberFormat="1" applyFont="1" applyAlignment="1">
      <alignment horizontal="right" vertical="center"/>
    </xf>
    <xf numFmtId="176" fontId="6" fillId="0" borderId="0" xfId="3" applyNumberFormat="1" applyFont="1" applyFill="1" applyAlignment="1"/>
    <xf numFmtId="0" fontId="0" fillId="0" borderId="0" xfId="0" applyAlignment="1">
      <alignment horizontal="left" vertical="center"/>
    </xf>
    <xf numFmtId="177" fontId="8" fillId="0" borderId="1" xfId="0" applyNumberFormat="1" applyFont="1" applyBorder="1" applyAlignment="1">
      <alignment horizontal="right" vertical="center"/>
    </xf>
    <xf numFmtId="176" fontId="6" fillId="0" borderId="1" xfId="3" applyNumberFormat="1" applyFont="1" applyFill="1" applyBorder="1" applyAlignment="1"/>
    <xf numFmtId="176" fontId="10" fillId="0" borderId="4" xfId="3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76" fontId="5" fillId="0" borderId="5" xfId="4" applyNumberFormat="1" applyFont="1" applyFill="1" applyBorder="1" applyAlignment="1">
      <alignment horizontal="left" vertical="center" wrapText="1" indent="1"/>
    </xf>
    <xf numFmtId="178" fontId="5" fillId="0" borderId="0" xfId="0" applyNumberFormat="1" applyFont="1" applyAlignment="1">
      <alignment horizontal="right" vertical="center"/>
    </xf>
    <xf numFmtId="176" fontId="5" fillId="0" borderId="6" xfId="4" applyNumberFormat="1" applyFont="1" applyFill="1" applyBorder="1" applyAlignment="1">
      <alignment horizontal="left" vertical="center" wrapText="1" indent="1"/>
    </xf>
    <xf numFmtId="176" fontId="5" fillId="0" borderId="7" xfId="4" applyNumberFormat="1" applyFont="1" applyFill="1" applyBorder="1" applyAlignment="1">
      <alignment vertical="center"/>
    </xf>
    <xf numFmtId="0" fontId="6" fillId="0" borderId="7" xfId="3" applyFont="1" applyFill="1" applyBorder="1" applyAlignment="1"/>
    <xf numFmtId="0" fontId="6" fillId="0" borderId="0" xfId="3" applyFont="1" applyFill="1" applyAlignment="1"/>
    <xf numFmtId="0" fontId="5" fillId="0" borderId="0" xfId="1" applyFont="1" applyFill="1" applyAlignment="1"/>
    <xf numFmtId="176" fontId="5" fillId="0" borderId="0" xfId="4" applyNumberFormat="1" applyFont="1" applyFill="1" applyAlignment="1">
      <alignment vertical="center"/>
    </xf>
    <xf numFmtId="0" fontId="11" fillId="0" borderId="0" xfId="3" applyFont="1" applyFill="1" applyAlignment="1"/>
    <xf numFmtId="0" fontId="12" fillId="0" borderId="0" xfId="3" applyFont="1" applyFill="1" applyAlignment="1"/>
    <xf numFmtId="176" fontId="5" fillId="0" borderId="2" xfId="3" applyNumberFormat="1" applyFont="1" applyFill="1" applyBorder="1" applyAlignment="1">
      <alignment horizontal="center" vertical="center" wrapText="1"/>
    </xf>
    <xf numFmtId="179" fontId="10" fillId="0" borderId="3" xfId="3" applyNumberFormat="1" applyFont="1" applyFill="1" applyBorder="1" applyAlignment="1">
      <alignment horizontal="center" vertical="center"/>
    </xf>
    <xf numFmtId="176" fontId="10" fillId="0" borderId="3" xfId="3" applyNumberFormat="1" applyFont="1" applyFill="1" applyBorder="1" applyAlignment="1">
      <alignment horizontal="center" vertical="center"/>
    </xf>
    <xf numFmtId="176" fontId="10" fillId="0" borderId="3" xfId="3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6" fontId="14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horizontal="center" vertical="center"/>
    </xf>
    <xf numFmtId="176" fontId="15" fillId="0" borderId="0" xfId="4" applyNumberFormat="1" applyFont="1" applyFill="1" applyAlignment="1">
      <alignment horizontal="center" vertical="center"/>
    </xf>
    <xf numFmtId="176" fontId="15" fillId="0" borderId="0" xfId="4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76" fontId="15" fillId="0" borderId="0" xfId="4" applyNumberFormat="1" applyFont="1" applyFill="1" applyAlignment="1">
      <alignment horizontal="left" vertical="center"/>
    </xf>
    <xf numFmtId="0" fontId="5" fillId="0" borderId="1" xfId="5" applyFont="1" applyFill="1" applyBorder="1" applyAlignment="1"/>
    <xf numFmtId="0" fontId="15" fillId="0" borderId="0" xfId="4" applyFont="1" applyFill="1" applyAlignment="1">
      <alignment vertical="center"/>
    </xf>
    <xf numFmtId="176" fontId="15" fillId="0" borderId="0" xfId="4" applyNumberFormat="1" applyFont="1" applyFill="1" applyAlignment="1">
      <alignment horizontal="center"/>
    </xf>
    <xf numFmtId="176" fontId="15" fillId="0" borderId="0" xfId="5" applyNumberFormat="1" applyFont="1" applyFill="1" applyAlignment="1">
      <alignment horizontal="center"/>
    </xf>
    <xf numFmtId="176" fontId="15" fillId="0" borderId="1" xfId="5" applyNumberFormat="1" applyFont="1" applyFill="1" applyBorder="1" applyAlignment="1"/>
    <xf numFmtId="0" fontId="16" fillId="0" borderId="7" xfId="5" applyFont="1" applyFill="1" applyBorder="1" applyAlignment="1">
      <alignment horizontal="right" vertical="center" wrapText="1"/>
    </xf>
    <xf numFmtId="0" fontId="16" fillId="0" borderId="5" xfId="5" applyFont="1" applyFill="1" applyBorder="1" applyAlignment="1">
      <alignment vertical="center" wrapText="1"/>
    </xf>
    <xf numFmtId="177" fontId="16" fillId="0" borderId="0" xfId="0" applyNumberFormat="1" applyFont="1" applyFill="1" applyAlignment="1">
      <alignment horizontal="right"/>
    </xf>
    <xf numFmtId="178" fontId="16" fillId="0" borderId="0" xfId="0" applyNumberFormat="1" applyFont="1" applyFill="1" applyAlignment="1">
      <alignment horizontal="right"/>
    </xf>
    <xf numFmtId="176" fontId="16" fillId="0" borderId="0" xfId="3" applyNumberFormat="1" applyFont="1" applyFill="1" applyAlignment="1"/>
    <xf numFmtId="0" fontId="5" fillId="0" borderId="0" xfId="5" applyFont="1" applyFill="1" applyAlignment="1">
      <alignment horizontal="right" vertical="center"/>
    </xf>
    <xf numFmtId="177" fontId="5" fillId="0" borderId="6" xfId="0" applyNumberFormat="1" applyFont="1" applyBorder="1" applyAlignment="1">
      <alignment horizontal="left"/>
    </xf>
    <xf numFmtId="177" fontId="5" fillId="0" borderId="0" xfId="0" applyNumberFormat="1" applyFont="1" applyFill="1" applyAlignment="1">
      <alignment horizontal="right"/>
    </xf>
    <xf numFmtId="178" fontId="5" fillId="0" borderId="0" xfId="0" applyNumberFormat="1" applyFont="1" applyFill="1" applyAlignment="1">
      <alignment horizontal="right"/>
    </xf>
    <xf numFmtId="0" fontId="5" fillId="0" borderId="0" xfId="3" applyFont="1" applyFill="1" applyAlignment="1"/>
    <xf numFmtId="0" fontId="9" fillId="0" borderId="0" xfId="5" applyFont="1" applyFill="1" applyAlignment="1">
      <alignment horizontal="right" vertical="center"/>
    </xf>
    <xf numFmtId="49" fontId="5" fillId="0" borderId="0" xfId="0" applyNumberFormat="1" applyFont="1" applyFill="1" applyAlignment="1">
      <alignment horizontal="right"/>
    </xf>
    <xf numFmtId="49" fontId="5" fillId="0" borderId="6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right"/>
    </xf>
    <xf numFmtId="49" fontId="5" fillId="0" borderId="8" xfId="0" applyNumberFormat="1" applyFont="1" applyFill="1" applyBorder="1" applyAlignment="1">
      <alignment horizontal="left"/>
    </xf>
    <xf numFmtId="177" fontId="5" fillId="0" borderId="1" xfId="0" applyNumberFormat="1" applyFont="1" applyFill="1" applyBorder="1" applyAlignment="1">
      <alignment horizontal="right"/>
    </xf>
    <xf numFmtId="178" fontId="5" fillId="0" borderId="1" xfId="0" applyNumberFormat="1" applyFont="1" applyFill="1" applyBorder="1" applyAlignment="1">
      <alignment horizontal="right"/>
    </xf>
    <xf numFmtId="0" fontId="2" fillId="0" borderId="7" xfId="0" applyFont="1" applyBorder="1" applyAlignment="1"/>
    <xf numFmtId="0" fontId="2" fillId="0" borderId="0" xfId="0" applyFont="1" applyAlignment="1"/>
    <xf numFmtId="0" fontId="0" fillId="0" borderId="0" xfId="0" applyFill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6" fillId="0" borderId="5" xfId="5" applyFont="1" applyFill="1" applyBorder="1" applyAlignment="1">
      <alignment horizontal="left" vertical="center" wrapText="1" indent="1"/>
    </xf>
    <xf numFmtId="177" fontId="16" fillId="0" borderId="0" xfId="0" applyNumberFormat="1" applyFont="1" applyFill="1" applyAlignment="1">
      <alignment horizontal="right" vertical="center"/>
    </xf>
    <xf numFmtId="178" fontId="16" fillId="0" borderId="0" xfId="0" applyNumberFormat="1" applyFont="1" applyFill="1" applyAlignment="1">
      <alignment horizontal="right" vertical="center"/>
    </xf>
    <xf numFmtId="177" fontId="5" fillId="0" borderId="6" xfId="0" applyNumberFormat="1" applyFont="1" applyBorder="1" applyAlignment="1">
      <alignment horizontal="left" vertical="center" indent="1"/>
    </xf>
    <xf numFmtId="177" fontId="5" fillId="0" borderId="0" xfId="0" applyNumberFormat="1" applyFont="1" applyFill="1" applyAlignment="1">
      <alignment horizontal="right" vertical="center"/>
    </xf>
    <xf numFmtId="178" fontId="5" fillId="0" borderId="0" xfId="0" applyNumberFormat="1" applyFont="1" applyFill="1" applyAlignment="1">
      <alignment horizontal="right" vertical="center"/>
    </xf>
    <xf numFmtId="49" fontId="5" fillId="0" borderId="0" xfId="0" applyNumberFormat="1" applyFont="1" applyFill="1" applyAlignment="1">
      <alignment horizontal="right" vertical="center"/>
    </xf>
    <xf numFmtId="49" fontId="5" fillId="0" borderId="6" xfId="0" applyNumberFormat="1" applyFont="1" applyFill="1" applyBorder="1" applyAlignment="1">
      <alignment horizontal="left" vertical="center" indent="1"/>
    </xf>
    <xf numFmtId="49" fontId="5" fillId="0" borderId="1" xfId="0" applyNumberFormat="1" applyFont="1" applyFill="1" applyBorder="1" applyAlignment="1">
      <alignment horizontal="right" vertical="center"/>
    </xf>
    <xf numFmtId="49" fontId="5" fillId="0" borderId="8" xfId="0" applyNumberFormat="1" applyFont="1" applyFill="1" applyBorder="1" applyAlignment="1">
      <alignment horizontal="left" vertical="center" indent="1"/>
    </xf>
    <xf numFmtId="177" fontId="5" fillId="0" borderId="1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/>
    </xf>
    <xf numFmtId="176" fontId="5" fillId="0" borderId="9" xfId="3" applyNumberFormat="1" applyFont="1" applyFill="1" applyBorder="1" applyAlignment="1">
      <alignment horizontal="center" vertical="center" wrapText="1"/>
    </xf>
    <xf numFmtId="176" fontId="5" fillId="0" borderId="4" xfId="3" applyNumberFormat="1" applyFont="1" applyFill="1" applyBorder="1" applyAlignment="1">
      <alignment horizontal="center" vertical="center" wrapText="1"/>
    </xf>
    <xf numFmtId="176" fontId="5" fillId="0" borderId="0" xfId="3" applyNumberFormat="1" applyFont="1" applyFill="1" applyAlignment="1"/>
    <xf numFmtId="0" fontId="5" fillId="0" borderId="7" xfId="5" applyFont="1" applyFill="1" applyBorder="1" applyAlignment="1">
      <alignment horizontal="right" vertical="center" wrapText="1"/>
    </xf>
    <xf numFmtId="0" fontId="5" fillId="0" borderId="5" xfId="5" applyFont="1" applyFill="1" applyBorder="1" applyAlignment="1">
      <alignment vertical="center" wrapText="1"/>
    </xf>
    <xf numFmtId="0" fontId="2" fillId="0" borderId="0" xfId="2" applyFont="1" applyFill="1" applyAlignment="1">
      <alignment horizontal="left"/>
    </xf>
    <xf numFmtId="176" fontId="15" fillId="0" borderId="1" xfId="4" applyNumberFormat="1" applyFont="1" applyFill="1" applyBorder="1" applyAlignment="1">
      <alignment vertical="center"/>
    </xf>
    <xf numFmtId="176" fontId="5" fillId="0" borderId="0" xfId="4" applyNumberFormat="1" applyFont="1" applyFill="1" applyAlignment="1">
      <alignment horizontal="center" vertical="center"/>
    </xf>
    <xf numFmtId="176" fontId="15" fillId="0" borderId="0" xfId="4" applyNumberFormat="1" applyFont="1" applyFill="1" applyAlignment="1">
      <alignment horizontal="center" wrapText="1"/>
    </xf>
    <xf numFmtId="49" fontId="2" fillId="0" borderId="10" xfId="5" applyNumberFormat="1" applyFont="1" applyFill="1" applyBorder="1" applyAlignment="1">
      <alignment vertical="top" wrapText="1"/>
    </xf>
    <xf numFmtId="177" fontId="15" fillId="0" borderId="0" xfId="2" applyNumberFormat="1" applyFont="1" applyFill="1" applyAlignment="1">
      <alignment horizontal="right"/>
    </xf>
    <xf numFmtId="176" fontId="15" fillId="0" borderId="0" xfId="4" applyNumberFormat="1" applyFont="1" applyFill="1" applyAlignment="1">
      <alignment horizontal="left" wrapText="1"/>
    </xf>
    <xf numFmtId="49" fontId="2" fillId="0" borderId="11" xfId="5" applyNumberFormat="1" applyFont="1" applyFill="1" applyBorder="1" applyAlignment="1">
      <alignment vertical="top" wrapText="1"/>
    </xf>
    <xf numFmtId="49" fontId="2" fillId="0" borderId="12" xfId="5" applyNumberFormat="1" applyFont="1" applyFill="1" applyBorder="1" applyAlignment="1">
      <alignment vertical="top" wrapText="1"/>
    </xf>
    <xf numFmtId="177" fontId="15" fillId="0" borderId="1" xfId="2" applyNumberFormat="1" applyFont="1" applyFill="1" applyBorder="1" applyAlignment="1">
      <alignment horizontal="right"/>
    </xf>
    <xf numFmtId="0" fontId="2" fillId="0" borderId="0" xfId="1" applyFont="1" applyFill="1" applyAlignment="1"/>
    <xf numFmtId="176" fontId="15" fillId="0" borderId="3" xfId="4" applyNumberFormat="1" applyFont="1" applyFill="1" applyBorder="1" applyAlignment="1">
      <alignment horizontal="center" vertical="center" wrapText="1"/>
    </xf>
    <xf numFmtId="0" fontId="15" fillId="0" borderId="4" xfId="2" applyFont="1" applyFill="1" applyBorder="1" applyAlignment="1">
      <alignment horizontal="center" vertical="center"/>
    </xf>
    <xf numFmtId="176" fontId="15" fillId="2" borderId="3" xfId="2" applyNumberFormat="1" applyFont="1" applyFill="1" applyBorder="1" applyAlignment="1">
      <alignment horizontal="center" vertical="center" wrapText="1"/>
    </xf>
    <xf numFmtId="176" fontId="15" fillId="2" borderId="4" xfId="2" applyNumberFormat="1" applyFont="1" applyFill="1" applyBorder="1" applyAlignment="1">
      <alignment horizontal="center" vertical="center" wrapText="1"/>
    </xf>
    <xf numFmtId="176" fontId="19" fillId="0" borderId="0" xfId="0" applyNumberFormat="1" applyFont="1" applyFill="1" applyAlignment="1">
      <alignment vertical="center"/>
    </xf>
    <xf numFmtId="176" fontId="20" fillId="0" borderId="0" xfId="4" applyNumberFormat="1" applyFont="1" applyFill="1" applyAlignment="1">
      <alignment vertical="center"/>
    </xf>
    <xf numFmtId="176" fontId="20" fillId="0" borderId="0" xfId="5" applyNumberFormat="1" applyFont="1" applyFill="1" applyAlignment="1">
      <alignment horizontal="right"/>
    </xf>
    <xf numFmtId="176" fontId="21" fillId="0" borderId="0" xfId="4" applyNumberFormat="1" applyFont="1" applyFill="1" applyAlignment="1">
      <alignment horizontal="center" vertical="center"/>
    </xf>
    <xf numFmtId="176" fontId="20" fillId="0" borderId="0" xfId="4" applyNumberFormat="1" applyFont="1" applyFill="1" applyAlignment="1">
      <alignment horizontal="center" vertical="center"/>
    </xf>
    <xf numFmtId="176" fontId="20" fillId="0" borderId="0" xfId="4" applyNumberFormat="1" applyFont="1" applyFill="1" applyAlignment="1">
      <alignment horizontal="center" wrapText="1"/>
    </xf>
    <xf numFmtId="49" fontId="22" fillId="0" borderId="10" xfId="5" applyNumberFormat="1" applyFont="1" applyFill="1" applyBorder="1" applyAlignment="1">
      <alignment vertical="top" wrapText="1"/>
    </xf>
    <xf numFmtId="177" fontId="20" fillId="0" borderId="0" xfId="2" applyNumberFormat="1" applyFont="1" applyFill="1" applyAlignment="1">
      <alignment horizontal="right"/>
    </xf>
    <xf numFmtId="176" fontId="20" fillId="0" borderId="0" xfId="4" applyNumberFormat="1" applyFont="1" applyFill="1" applyAlignment="1">
      <alignment horizontal="left" wrapText="1"/>
    </xf>
    <xf numFmtId="49" fontId="22" fillId="0" borderId="11" xfId="5" applyNumberFormat="1" applyFont="1" applyFill="1" applyBorder="1" applyAlignment="1">
      <alignment vertical="top" wrapText="1"/>
    </xf>
    <xf numFmtId="49" fontId="22" fillId="0" borderId="12" xfId="5" applyNumberFormat="1" applyFont="1" applyFill="1" applyBorder="1" applyAlignment="1">
      <alignment vertical="top" wrapText="1"/>
    </xf>
    <xf numFmtId="177" fontId="20" fillId="0" borderId="1" xfId="2" applyNumberFormat="1" applyFont="1" applyFill="1" applyBorder="1" applyAlignment="1">
      <alignment horizontal="right"/>
    </xf>
    <xf numFmtId="0" fontId="22" fillId="0" borderId="0" xfId="1" applyFont="1" applyFill="1" applyAlignment="1"/>
    <xf numFmtId="176" fontId="20" fillId="0" borderId="3" xfId="4" applyNumberFormat="1" applyFont="1" applyFill="1" applyBorder="1" applyAlignment="1">
      <alignment horizontal="center" vertical="center" wrapText="1"/>
    </xf>
    <xf numFmtId="0" fontId="20" fillId="0" borderId="4" xfId="2" applyFont="1" applyFill="1" applyBorder="1" applyAlignment="1">
      <alignment horizontal="center" vertical="center"/>
    </xf>
    <xf numFmtId="176" fontId="20" fillId="2" borderId="3" xfId="2" applyNumberFormat="1" applyFont="1" applyFill="1" applyBorder="1" applyAlignment="1">
      <alignment horizontal="center" vertical="center" wrapText="1"/>
    </xf>
    <xf numFmtId="176" fontId="20" fillId="2" borderId="4" xfId="2" applyNumberFormat="1" applyFont="1" applyFill="1" applyBorder="1" applyAlignment="1">
      <alignment horizontal="center" vertical="center" wrapText="1"/>
    </xf>
  </cellXfs>
  <cellStyles count="6">
    <cellStyle name="一般" xfId="0" builtinId="0" customBuiltin="1"/>
    <cellStyle name="一般 2" xfId="2"/>
    <cellStyle name="一般 3" xfId="3"/>
    <cellStyle name="一般_moi04-05" xfId="4"/>
    <cellStyle name="一般_Sheet1" xfId="5"/>
    <cellStyle name="一般_十年長照上網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/>
  </sheetViews>
  <sheetFormatPr defaultColWidth="14.375" defaultRowHeight="15.75" x14ac:dyDescent="0.25"/>
  <cols>
    <col min="1" max="1" width="18.625" style="14" customWidth="1"/>
    <col min="2" max="9" width="14.375" style="14" customWidth="1"/>
    <col min="10" max="247" width="9" style="14" customWidth="1"/>
    <col min="248" max="248" width="12.625" style="14" customWidth="1"/>
    <col min="249" max="249" width="14.375" style="14" customWidth="1"/>
    <col min="250" max="16384" width="14.375" style="14"/>
  </cols>
  <sheetData>
    <row r="1" spans="1:9" s="3" customFormat="1" ht="19.5" x14ac:dyDescent="0.25">
      <c r="A1" s="1" t="s">
        <v>0</v>
      </c>
      <c r="B1" s="2"/>
      <c r="C1" s="2"/>
      <c r="D1" s="2"/>
    </row>
    <row r="2" spans="1:9" s="3" customFormat="1" ht="18.75" x14ac:dyDescent="0.25">
      <c r="A2" s="1"/>
      <c r="B2" s="2"/>
      <c r="C2" s="2"/>
      <c r="D2" s="2"/>
    </row>
    <row r="3" spans="1:9" s="3" customFormat="1" ht="16.5" x14ac:dyDescent="0.25">
      <c r="A3" s="4" t="s">
        <v>1</v>
      </c>
      <c r="B3" s="5"/>
      <c r="C3" s="5"/>
      <c r="D3" s="5"/>
      <c r="E3" s="6"/>
      <c r="F3" s="6"/>
      <c r="G3" s="6"/>
      <c r="H3" s="6"/>
    </row>
    <row r="4" spans="1:9" s="3" customFormat="1" ht="16.5" x14ac:dyDescent="0.25">
      <c r="A4" s="19" t="s">
        <v>2</v>
      </c>
      <c r="B4" s="20" t="s">
        <v>3</v>
      </c>
      <c r="C4" s="20"/>
      <c r="D4" s="21" t="s">
        <v>4</v>
      </c>
      <c r="E4" s="21"/>
      <c r="F4" s="21"/>
      <c r="G4" s="21"/>
      <c r="H4" s="22" t="s">
        <v>5</v>
      </c>
      <c r="I4" s="23" t="s">
        <v>6</v>
      </c>
    </row>
    <row r="5" spans="1:9" s="3" customFormat="1" ht="16.5" x14ac:dyDescent="0.25">
      <c r="A5" s="19"/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8" t="s">
        <v>12</v>
      </c>
      <c r="H5" s="22"/>
      <c r="I5" s="23"/>
    </row>
    <row r="6" spans="1:9" s="3" customFormat="1" x14ac:dyDescent="0.25">
      <c r="A6" s="9" t="s">
        <v>13</v>
      </c>
      <c r="B6" s="2">
        <f>'2019'!C6</f>
        <v>39009</v>
      </c>
      <c r="C6" s="2">
        <f>'2019'!D6</f>
        <v>40705</v>
      </c>
      <c r="D6" s="2">
        <f>'2019'!E6</f>
        <v>27716</v>
      </c>
      <c r="E6" s="2">
        <f>'2019'!F6</f>
        <v>11113</v>
      </c>
      <c r="F6" s="2">
        <f>'2019'!G6</f>
        <v>1101</v>
      </c>
      <c r="G6" s="2">
        <f>'2019'!H6</f>
        <v>15502</v>
      </c>
      <c r="H6" s="2">
        <f>'2019'!I6</f>
        <v>12989</v>
      </c>
      <c r="I6" s="10">
        <f>'2019'!J6</f>
        <v>68.089915243827534</v>
      </c>
    </row>
    <row r="7" spans="1:9" s="3" customFormat="1" x14ac:dyDescent="0.25">
      <c r="A7" s="11" t="s">
        <v>14</v>
      </c>
      <c r="B7" s="2">
        <f>'2020'!C6</f>
        <v>46105</v>
      </c>
      <c r="C7" s="2">
        <f>'2020'!D6</f>
        <v>48392</v>
      </c>
      <c r="D7" s="2">
        <f>'2020'!E6</f>
        <v>35160</v>
      </c>
      <c r="E7" s="2">
        <f>'2020'!F6</f>
        <v>12610</v>
      </c>
      <c r="F7" s="2">
        <f>'2020'!G6</f>
        <v>929</v>
      </c>
      <c r="G7" s="2">
        <f>'2020'!H6</f>
        <v>21621</v>
      </c>
      <c r="H7" s="2">
        <f>'2020'!I6</f>
        <v>13232</v>
      </c>
      <c r="I7" s="10">
        <f>'2020'!J6</f>
        <v>72.656637460737315</v>
      </c>
    </row>
    <row r="8" spans="1:9" s="3" customFormat="1" x14ac:dyDescent="0.25">
      <c r="A8" s="11" t="s">
        <v>15</v>
      </c>
      <c r="B8" s="2">
        <f>'2021'!C6</f>
        <v>44539</v>
      </c>
      <c r="C8" s="2">
        <f>'2021'!D6</f>
        <v>46733</v>
      </c>
      <c r="D8" s="2">
        <f>'2021'!E6</f>
        <v>35467</v>
      </c>
      <c r="E8" s="2">
        <f>'2021'!F6</f>
        <v>11523</v>
      </c>
      <c r="F8" s="2">
        <f>'2021'!G6</f>
        <v>550</v>
      </c>
      <c r="G8" s="2">
        <f>'2021'!H6</f>
        <v>23394</v>
      </c>
      <c r="H8" s="2">
        <f>'2021'!I6</f>
        <v>11266</v>
      </c>
      <c r="I8" s="10">
        <f>'2021'!J6</f>
        <v>75.892838037361173</v>
      </c>
    </row>
    <row r="9" spans="1:9" s="3" customFormat="1" x14ac:dyDescent="0.25">
      <c r="A9" s="11" t="s">
        <v>16</v>
      </c>
      <c r="B9" s="2">
        <f>'2022'!C6</f>
        <v>46859</v>
      </c>
      <c r="C9" s="2">
        <f>'2022'!D6</f>
        <v>49014</v>
      </c>
      <c r="D9" s="2">
        <f>'2022'!E6</f>
        <v>40360</v>
      </c>
      <c r="E9" s="2">
        <f>'2022'!F6</f>
        <v>11950</v>
      </c>
      <c r="F9" s="2">
        <f>'2022'!G6</f>
        <v>480</v>
      </c>
      <c r="G9" s="2">
        <f>'2022'!H6</f>
        <v>27930</v>
      </c>
      <c r="H9" s="2">
        <f>'2022'!I6</f>
        <v>8654</v>
      </c>
      <c r="I9" s="10">
        <f>'2022'!J6</f>
        <v>82.343820133023215</v>
      </c>
    </row>
    <row r="10" spans="1:9" s="3" customFormat="1" x14ac:dyDescent="0.25">
      <c r="A10" s="11" t="s">
        <v>17</v>
      </c>
      <c r="B10" s="2">
        <f>'2023'!C6</f>
        <v>56796</v>
      </c>
      <c r="C10" s="2">
        <f>'2023'!D6</f>
        <v>59170</v>
      </c>
      <c r="D10" s="2">
        <f>'2023'!E6</f>
        <v>53463</v>
      </c>
      <c r="E10" s="2">
        <f>'2023'!F6</f>
        <v>12646</v>
      </c>
      <c r="F10" s="2">
        <f>'2023'!G6</f>
        <v>343</v>
      </c>
      <c r="G10" s="2">
        <f>'2023'!H6</f>
        <v>40474</v>
      </c>
      <c r="H10" s="2">
        <f>'2023'!I6</f>
        <v>5707</v>
      </c>
      <c r="I10" s="10">
        <f>'2023'!J6</f>
        <v>90.354909582558733</v>
      </c>
    </row>
    <row r="11" spans="1:9" s="3" customFormat="1" x14ac:dyDescent="0.25">
      <c r="A11" s="11" t="s">
        <v>18</v>
      </c>
      <c r="B11" s="2">
        <f>'2024'!C6</f>
        <v>62314</v>
      </c>
      <c r="C11" s="2">
        <f>'2024'!D6</f>
        <v>59559</v>
      </c>
      <c r="D11" s="2">
        <f>'2024'!E6</f>
        <v>57090</v>
      </c>
      <c r="E11" s="2">
        <f>'2024'!F6</f>
        <v>10810</v>
      </c>
      <c r="F11" s="2">
        <f>'2024'!G6</f>
        <v>329</v>
      </c>
      <c r="G11" s="2">
        <f>'2024'!H6</f>
        <v>45951</v>
      </c>
      <c r="H11" s="2">
        <f>'2024'!I6</f>
        <v>2469</v>
      </c>
      <c r="I11" s="10">
        <f>'2024'!J6</f>
        <v>95.854530801390212</v>
      </c>
    </row>
    <row r="12" spans="1:9" x14ac:dyDescent="0.25">
      <c r="A12" s="12" t="s">
        <v>19</v>
      </c>
      <c r="B12" s="13"/>
      <c r="C12" s="13"/>
      <c r="D12" s="13"/>
      <c r="E12" s="13"/>
      <c r="F12" s="13"/>
      <c r="G12" s="13"/>
      <c r="H12" s="13"/>
      <c r="I12" s="13"/>
    </row>
    <row r="13" spans="1:9" x14ac:dyDescent="0.25">
      <c r="A13" s="15" t="s">
        <v>20</v>
      </c>
    </row>
    <row r="14" spans="1:9" x14ac:dyDescent="0.25">
      <c r="A14" s="16"/>
      <c r="I14" s="17"/>
    </row>
    <row r="15" spans="1:9" s="18" customFormat="1" x14ac:dyDescent="0.25"/>
  </sheetData>
  <mergeCells count="5">
    <mergeCell ref="A4:A5"/>
    <mergeCell ref="B4:C4"/>
    <mergeCell ref="D4:G4"/>
    <mergeCell ref="H4:H5"/>
    <mergeCell ref="I4:I5"/>
  </mergeCells>
  <phoneticPr fontId="13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/>
  </sheetViews>
  <sheetFormatPr defaultColWidth="4.125" defaultRowHeight="11.25" x14ac:dyDescent="0.25"/>
  <cols>
    <col min="1" max="1" width="23.5" style="27" customWidth="1"/>
    <col min="2" max="2" width="18.25" style="27" customWidth="1"/>
    <col min="3" max="3" width="16.125" style="27" customWidth="1"/>
    <col min="4" max="4" width="4.125" style="27" customWidth="1"/>
    <col min="5" max="16384" width="4.125" style="27"/>
  </cols>
  <sheetData>
    <row r="1" spans="1:3" ht="19.5" x14ac:dyDescent="0.25">
      <c r="A1" s="1" t="s">
        <v>86</v>
      </c>
    </row>
    <row r="3" spans="1:3" ht="12" x14ac:dyDescent="0.2">
      <c r="A3" s="75" t="s">
        <v>87</v>
      </c>
      <c r="B3" s="76"/>
      <c r="C3" s="76"/>
    </row>
    <row r="4" spans="1:3" s="77" customFormat="1" ht="12.75" x14ac:dyDescent="0.25">
      <c r="A4" s="86" t="s">
        <v>88</v>
      </c>
      <c r="B4" s="87" t="s">
        <v>89</v>
      </c>
      <c r="C4" s="87"/>
    </row>
    <row r="5" spans="1:3" s="26" customFormat="1" x14ac:dyDescent="0.25">
      <c r="A5" s="86"/>
      <c r="B5" s="88" t="s">
        <v>90</v>
      </c>
      <c r="C5" s="89" t="s">
        <v>91</v>
      </c>
    </row>
    <row r="6" spans="1:3" s="26" customFormat="1" x14ac:dyDescent="0.25">
      <c r="A6" s="86"/>
      <c r="B6" s="88"/>
      <c r="C6" s="89"/>
    </row>
    <row r="7" spans="1:3" s="78" customFormat="1" x14ac:dyDescent="0.2">
      <c r="A7" s="86"/>
      <c r="B7" s="88"/>
      <c r="C7" s="89"/>
    </row>
    <row r="8" spans="1:3" s="81" customFormat="1" ht="12" x14ac:dyDescent="0.2">
      <c r="A8" s="79" t="s">
        <v>92</v>
      </c>
      <c r="B8" s="80">
        <v>40660</v>
      </c>
      <c r="C8" s="80">
        <v>9461</v>
      </c>
    </row>
    <row r="9" spans="1:3" s="81" customFormat="1" ht="12" x14ac:dyDescent="0.2">
      <c r="A9" s="82" t="s">
        <v>93</v>
      </c>
      <c r="B9" s="80">
        <v>7784</v>
      </c>
      <c r="C9" s="80">
        <v>1295</v>
      </c>
    </row>
    <row r="10" spans="1:3" s="81" customFormat="1" ht="12" x14ac:dyDescent="0.2">
      <c r="A10" s="82" t="s">
        <v>94</v>
      </c>
      <c r="B10" s="80">
        <v>2436</v>
      </c>
      <c r="C10" s="80">
        <v>1872</v>
      </c>
    </row>
    <row r="11" spans="1:3" s="81" customFormat="1" ht="12" x14ac:dyDescent="0.2">
      <c r="A11" s="82" t="s">
        <v>95</v>
      </c>
      <c r="B11" s="80">
        <v>5324</v>
      </c>
      <c r="C11" s="80">
        <v>1007</v>
      </c>
    </row>
    <row r="12" spans="1:3" s="81" customFormat="1" ht="12" x14ac:dyDescent="0.2">
      <c r="A12" s="82" t="s">
        <v>96</v>
      </c>
      <c r="B12" s="80">
        <v>5350</v>
      </c>
      <c r="C12" s="80">
        <v>899</v>
      </c>
    </row>
    <row r="13" spans="1:3" s="81" customFormat="1" ht="12" x14ac:dyDescent="0.2">
      <c r="A13" s="82" t="s">
        <v>97</v>
      </c>
      <c r="B13" s="80">
        <v>2381</v>
      </c>
      <c r="C13" s="80">
        <v>556</v>
      </c>
    </row>
    <row r="14" spans="1:3" s="81" customFormat="1" ht="12" x14ac:dyDescent="0.2">
      <c r="A14" s="82" t="s">
        <v>98</v>
      </c>
      <c r="B14" s="80">
        <v>5641</v>
      </c>
      <c r="C14" s="80">
        <v>1241</v>
      </c>
    </row>
    <row r="15" spans="1:3" s="81" customFormat="1" ht="12" x14ac:dyDescent="0.2">
      <c r="A15" s="82" t="s">
        <v>99</v>
      </c>
      <c r="B15" s="80">
        <v>821</v>
      </c>
      <c r="C15" s="80">
        <v>146</v>
      </c>
    </row>
    <row r="16" spans="1:3" s="81" customFormat="1" ht="12" x14ac:dyDescent="0.2">
      <c r="A16" s="82" t="s">
        <v>100</v>
      </c>
      <c r="B16" s="80">
        <v>931</v>
      </c>
      <c r="C16" s="80">
        <v>207</v>
      </c>
    </row>
    <row r="17" spans="1:3" s="81" customFormat="1" ht="12" x14ac:dyDescent="0.2">
      <c r="A17" s="82" t="s">
        <v>101</v>
      </c>
      <c r="B17" s="80">
        <v>780</v>
      </c>
      <c r="C17" s="80">
        <v>179</v>
      </c>
    </row>
    <row r="18" spans="1:3" s="81" customFormat="1" ht="12" x14ac:dyDescent="0.2">
      <c r="A18" s="82" t="s">
        <v>102</v>
      </c>
      <c r="B18" s="80">
        <v>1725</v>
      </c>
      <c r="C18" s="80">
        <v>304</v>
      </c>
    </row>
    <row r="19" spans="1:3" s="81" customFormat="1" ht="12" x14ac:dyDescent="0.2">
      <c r="A19" s="82" t="s">
        <v>103</v>
      </c>
      <c r="B19" s="80">
        <v>524</v>
      </c>
      <c r="C19" s="80">
        <v>115</v>
      </c>
    </row>
    <row r="20" spans="1:3" s="81" customFormat="1" ht="12" x14ac:dyDescent="0.2">
      <c r="A20" s="82" t="s">
        <v>104</v>
      </c>
      <c r="B20" s="80">
        <v>941</v>
      </c>
      <c r="C20" s="80">
        <v>444</v>
      </c>
    </row>
    <row r="21" spans="1:3" s="81" customFormat="1" ht="12" x14ac:dyDescent="0.2">
      <c r="A21" s="82" t="s">
        <v>105</v>
      </c>
      <c r="B21" s="80">
        <v>785</v>
      </c>
      <c r="C21" s="80">
        <v>73</v>
      </c>
    </row>
    <row r="22" spans="1:3" s="81" customFormat="1" ht="12" x14ac:dyDescent="0.2">
      <c r="A22" s="82" t="s">
        <v>106</v>
      </c>
      <c r="B22" s="80">
        <v>1338</v>
      </c>
      <c r="C22" s="80">
        <v>345</v>
      </c>
    </row>
    <row r="23" spans="1:3" s="81" customFormat="1" ht="12" x14ac:dyDescent="0.2">
      <c r="A23" s="82" t="s">
        <v>107</v>
      </c>
      <c r="B23" s="80">
        <v>605</v>
      </c>
      <c r="C23" s="80">
        <v>178</v>
      </c>
    </row>
    <row r="24" spans="1:3" s="81" customFormat="1" ht="12" x14ac:dyDescent="0.2">
      <c r="A24" s="82" t="s">
        <v>108</v>
      </c>
      <c r="B24" s="80">
        <v>996</v>
      </c>
      <c r="C24" s="80">
        <v>175</v>
      </c>
    </row>
    <row r="25" spans="1:3" s="81" customFormat="1" ht="12" x14ac:dyDescent="0.2">
      <c r="A25" s="82" t="s">
        <v>109</v>
      </c>
      <c r="B25" s="80">
        <v>66</v>
      </c>
      <c r="C25" s="80">
        <v>13</v>
      </c>
    </row>
    <row r="26" spans="1:3" s="81" customFormat="1" ht="12" x14ac:dyDescent="0.2">
      <c r="A26" s="82" t="s">
        <v>110</v>
      </c>
      <c r="B26" s="80">
        <v>958</v>
      </c>
      <c r="C26" s="80">
        <v>243</v>
      </c>
    </row>
    <row r="27" spans="1:3" s="81" customFormat="1" ht="12" x14ac:dyDescent="0.2">
      <c r="A27" s="82" t="s">
        <v>111</v>
      </c>
      <c r="B27" s="80">
        <v>713</v>
      </c>
      <c r="C27" s="80">
        <v>74</v>
      </c>
    </row>
    <row r="28" spans="1:3" s="81" customFormat="1" ht="12" x14ac:dyDescent="0.2">
      <c r="A28" s="82" t="s">
        <v>112</v>
      </c>
      <c r="B28" s="80">
        <v>460</v>
      </c>
      <c r="C28" s="80">
        <v>56</v>
      </c>
    </row>
    <row r="29" spans="1:3" s="81" customFormat="1" ht="12" x14ac:dyDescent="0.2">
      <c r="A29" s="82" t="s">
        <v>113</v>
      </c>
      <c r="B29" s="80">
        <v>98</v>
      </c>
      <c r="C29" s="80">
        <v>36</v>
      </c>
    </row>
    <row r="30" spans="1:3" s="81" customFormat="1" ht="12" x14ac:dyDescent="0.2">
      <c r="A30" s="83" t="s">
        <v>114</v>
      </c>
      <c r="B30" s="84">
        <v>3</v>
      </c>
      <c r="C30" s="84">
        <v>3</v>
      </c>
    </row>
    <row r="31" spans="1:3" x14ac:dyDescent="0.25">
      <c r="A31" s="27" t="s">
        <v>115</v>
      </c>
    </row>
    <row r="32" spans="1:3" ht="12" x14ac:dyDescent="0.2">
      <c r="A32" s="85" t="s">
        <v>20</v>
      </c>
    </row>
    <row r="34" spans="1:1" x14ac:dyDescent="0.25">
      <c r="A34" s="27" t="s">
        <v>116</v>
      </c>
    </row>
  </sheetData>
  <mergeCells count="4">
    <mergeCell ref="A4:A7"/>
    <mergeCell ref="B4:C4"/>
    <mergeCell ref="B5:B7"/>
    <mergeCell ref="C5:C7"/>
  </mergeCells>
  <phoneticPr fontId="13" type="noConversion"/>
  <printOptions horizontalCentered="1"/>
  <pageMargins left="0.23622047244094502" right="0.17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/>
  </sheetViews>
  <sheetFormatPr defaultColWidth="4.125" defaultRowHeight="11.1" customHeight="1" x14ac:dyDescent="0.25"/>
  <cols>
    <col min="1" max="1" width="23.5" style="91" customWidth="1"/>
    <col min="2" max="3" width="12.875" style="91" customWidth="1"/>
    <col min="4" max="4" width="4.125" style="91" customWidth="1"/>
    <col min="5" max="16384" width="4.125" style="91"/>
  </cols>
  <sheetData>
    <row r="1" spans="1:3" ht="20.25" customHeight="1" x14ac:dyDescent="0.25">
      <c r="A1" s="90" t="s">
        <v>117</v>
      </c>
    </row>
    <row r="2" spans="1:3" ht="14.25" customHeight="1" x14ac:dyDescent="0.25"/>
    <row r="3" spans="1:3" ht="12.75" customHeight="1" x14ac:dyDescent="0.25">
      <c r="A3" s="75" t="s">
        <v>118</v>
      </c>
      <c r="B3" s="92" t="str">
        <f>IF(B8=SUM(B9:B14,B15:B28,B29:B30),"","")</f>
        <v/>
      </c>
      <c r="C3" s="92" t="str">
        <f>IF(C8=SUM(C9:C14,C15:C28,C29:C30),"","")</f>
        <v/>
      </c>
    </row>
    <row r="4" spans="1:3" s="93" customFormat="1" ht="18.95" customHeight="1" x14ac:dyDescent="0.25">
      <c r="A4" s="103" t="s">
        <v>119</v>
      </c>
      <c r="B4" s="104" t="s">
        <v>120</v>
      </c>
      <c r="C4" s="104"/>
    </row>
    <row r="5" spans="1:3" s="94" customFormat="1" ht="21" customHeight="1" x14ac:dyDescent="0.25">
      <c r="A5" s="103"/>
      <c r="B5" s="105" t="s">
        <v>121</v>
      </c>
      <c r="C5" s="106" t="s">
        <v>122</v>
      </c>
    </row>
    <row r="6" spans="1:3" s="94" customFormat="1" ht="40.700000000000003" customHeight="1" x14ac:dyDescent="0.25">
      <c r="A6" s="103"/>
      <c r="B6" s="105"/>
      <c r="C6" s="106"/>
    </row>
    <row r="7" spans="1:3" s="95" customFormat="1" ht="30" customHeight="1" x14ac:dyDescent="0.25">
      <c r="A7" s="103"/>
      <c r="B7" s="105"/>
      <c r="C7" s="106"/>
    </row>
    <row r="8" spans="1:3" s="98" customFormat="1" ht="15" customHeight="1" x14ac:dyDescent="0.25">
      <c r="A8" s="96" t="s">
        <v>123</v>
      </c>
      <c r="B8" s="97">
        <v>41512</v>
      </c>
      <c r="C8" s="97">
        <v>9604</v>
      </c>
    </row>
    <row r="9" spans="1:3" s="98" customFormat="1" ht="15" customHeight="1" x14ac:dyDescent="0.25">
      <c r="A9" s="99" t="s">
        <v>124</v>
      </c>
      <c r="B9" s="97">
        <v>8296</v>
      </c>
      <c r="C9" s="97">
        <v>1509</v>
      </c>
    </row>
    <row r="10" spans="1:3" s="98" customFormat="1" ht="15" customHeight="1" x14ac:dyDescent="0.25">
      <c r="A10" s="99" t="s">
        <v>125</v>
      </c>
      <c r="B10" s="97">
        <v>2557</v>
      </c>
      <c r="C10" s="97">
        <v>2258</v>
      </c>
    </row>
    <row r="11" spans="1:3" s="98" customFormat="1" ht="15" customHeight="1" x14ac:dyDescent="0.25">
      <c r="A11" s="99" t="s">
        <v>126</v>
      </c>
      <c r="B11" s="97">
        <v>5075</v>
      </c>
      <c r="C11" s="97">
        <v>1043</v>
      </c>
    </row>
    <row r="12" spans="1:3" s="98" customFormat="1" ht="15" customHeight="1" x14ac:dyDescent="0.25">
      <c r="A12" s="99" t="s">
        <v>127</v>
      </c>
      <c r="B12" s="97">
        <v>5451</v>
      </c>
      <c r="C12" s="97">
        <v>636</v>
      </c>
    </row>
    <row r="13" spans="1:3" s="98" customFormat="1" ht="15" customHeight="1" x14ac:dyDescent="0.25">
      <c r="A13" s="99" t="s">
        <v>128</v>
      </c>
      <c r="B13" s="97">
        <v>2476</v>
      </c>
      <c r="C13" s="97">
        <v>375</v>
      </c>
    </row>
    <row r="14" spans="1:3" s="98" customFormat="1" ht="15" customHeight="1" x14ac:dyDescent="0.25">
      <c r="A14" s="99" t="s">
        <v>129</v>
      </c>
      <c r="B14" s="97">
        <v>5825</v>
      </c>
      <c r="C14" s="97">
        <v>860</v>
      </c>
    </row>
    <row r="15" spans="1:3" s="98" customFormat="1" ht="15" customHeight="1" x14ac:dyDescent="0.25">
      <c r="A15" s="99" t="s">
        <v>130</v>
      </c>
      <c r="B15" s="97">
        <v>953</v>
      </c>
      <c r="C15" s="97">
        <v>183</v>
      </c>
    </row>
    <row r="16" spans="1:3" s="98" customFormat="1" ht="15" customHeight="1" x14ac:dyDescent="0.25">
      <c r="A16" s="99" t="s">
        <v>131</v>
      </c>
      <c r="B16" s="97">
        <v>953</v>
      </c>
      <c r="C16" s="97">
        <v>116</v>
      </c>
    </row>
    <row r="17" spans="1:3" s="98" customFormat="1" ht="15" customHeight="1" x14ac:dyDescent="0.25">
      <c r="A17" s="99" t="s">
        <v>132</v>
      </c>
      <c r="B17" s="97">
        <v>923</v>
      </c>
      <c r="C17" s="97">
        <v>251</v>
      </c>
    </row>
    <row r="18" spans="1:3" s="98" customFormat="1" ht="15" customHeight="1" x14ac:dyDescent="0.25">
      <c r="A18" s="99" t="s">
        <v>133</v>
      </c>
      <c r="B18" s="97">
        <v>1690</v>
      </c>
      <c r="C18" s="97">
        <v>184</v>
      </c>
    </row>
    <row r="19" spans="1:3" s="98" customFormat="1" ht="15" customHeight="1" x14ac:dyDescent="0.25">
      <c r="A19" s="99" t="s">
        <v>134</v>
      </c>
      <c r="B19" s="97">
        <v>756</v>
      </c>
      <c r="C19" s="97">
        <v>91</v>
      </c>
    </row>
    <row r="20" spans="1:3" s="98" customFormat="1" ht="15" customHeight="1" x14ac:dyDescent="0.25">
      <c r="A20" s="99" t="s">
        <v>135</v>
      </c>
      <c r="B20" s="97">
        <v>1154</v>
      </c>
      <c r="C20" s="97">
        <v>757</v>
      </c>
    </row>
    <row r="21" spans="1:3" s="98" customFormat="1" ht="15" customHeight="1" x14ac:dyDescent="0.25">
      <c r="A21" s="99" t="s">
        <v>136</v>
      </c>
      <c r="B21" s="97">
        <v>688</v>
      </c>
      <c r="C21" s="97">
        <v>153</v>
      </c>
    </row>
    <row r="22" spans="1:3" s="98" customFormat="1" ht="15" customHeight="1" x14ac:dyDescent="0.25">
      <c r="A22" s="99" t="s">
        <v>137</v>
      </c>
      <c r="B22" s="97">
        <v>1296</v>
      </c>
      <c r="C22" s="97">
        <v>333</v>
      </c>
    </row>
    <row r="23" spans="1:3" s="98" customFormat="1" ht="15" customHeight="1" x14ac:dyDescent="0.25">
      <c r="A23" s="99" t="s">
        <v>138</v>
      </c>
      <c r="B23" s="97">
        <v>513</v>
      </c>
      <c r="C23" s="97">
        <v>106</v>
      </c>
    </row>
    <row r="24" spans="1:3" s="98" customFormat="1" ht="15" customHeight="1" x14ac:dyDescent="0.25">
      <c r="A24" s="99" t="s">
        <v>139</v>
      </c>
      <c r="B24" s="97">
        <v>985</v>
      </c>
      <c r="C24" s="97">
        <v>305</v>
      </c>
    </row>
    <row r="25" spans="1:3" s="98" customFormat="1" ht="15" customHeight="1" x14ac:dyDescent="0.25">
      <c r="A25" s="99" t="s">
        <v>140</v>
      </c>
      <c r="B25" s="97">
        <v>87</v>
      </c>
      <c r="C25" s="97">
        <v>18</v>
      </c>
    </row>
    <row r="26" spans="1:3" s="98" customFormat="1" ht="15" customHeight="1" x14ac:dyDescent="0.25">
      <c r="A26" s="99" t="s">
        <v>141</v>
      </c>
      <c r="B26" s="97">
        <v>535</v>
      </c>
      <c r="C26" s="97">
        <v>278</v>
      </c>
    </row>
    <row r="27" spans="1:3" s="98" customFormat="1" ht="15" customHeight="1" x14ac:dyDescent="0.25">
      <c r="A27" s="99" t="s">
        <v>142</v>
      </c>
      <c r="B27" s="97">
        <v>758</v>
      </c>
      <c r="C27" s="97">
        <v>52</v>
      </c>
    </row>
    <row r="28" spans="1:3" s="98" customFormat="1" ht="15" customHeight="1" x14ac:dyDescent="0.25">
      <c r="A28" s="99" t="s">
        <v>143</v>
      </c>
      <c r="B28" s="97">
        <v>444</v>
      </c>
      <c r="C28" s="97">
        <v>71</v>
      </c>
    </row>
    <row r="29" spans="1:3" s="98" customFormat="1" ht="15" customHeight="1" x14ac:dyDescent="0.25">
      <c r="A29" s="99" t="s">
        <v>144</v>
      </c>
      <c r="B29" s="97">
        <v>88</v>
      </c>
      <c r="C29" s="97">
        <v>22</v>
      </c>
    </row>
    <row r="30" spans="1:3" s="98" customFormat="1" ht="15" customHeight="1" x14ac:dyDescent="0.25">
      <c r="A30" s="100" t="s">
        <v>145</v>
      </c>
      <c r="B30" s="101">
        <v>9</v>
      </c>
      <c r="C30" s="101">
        <v>3</v>
      </c>
    </row>
    <row r="31" spans="1:3" ht="15" customHeight="1" x14ac:dyDescent="0.25">
      <c r="A31" s="91" t="s">
        <v>146</v>
      </c>
    </row>
    <row r="32" spans="1:3" ht="15" customHeight="1" x14ac:dyDescent="0.25">
      <c r="A32" s="102" t="s">
        <v>20</v>
      </c>
    </row>
    <row r="33" spans="1:1" ht="15" customHeight="1" x14ac:dyDescent="0.25"/>
    <row r="34" spans="1:1" ht="15" customHeight="1" x14ac:dyDescent="0.25">
      <c r="A34" s="91" t="s">
        <v>147</v>
      </c>
    </row>
  </sheetData>
  <mergeCells count="4">
    <mergeCell ref="A4:A7"/>
    <mergeCell ref="B4:C4"/>
    <mergeCell ref="B5:B7"/>
    <mergeCell ref="C5:C7"/>
  </mergeCells>
  <phoneticPr fontId="13" type="noConversion"/>
  <printOptions horizontalCentered="1"/>
  <pageMargins left="0.23622047244094502" right="0.17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1"/>
  <sheetViews>
    <sheetView workbookViewId="0"/>
  </sheetViews>
  <sheetFormatPr defaultColWidth="14.375" defaultRowHeight="15.75" x14ac:dyDescent="0.25"/>
  <cols>
    <col min="1" max="1" width="7.25" style="14" customWidth="1"/>
    <col min="2" max="2" width="21.375" style="14" customWidth="1"/>
    <col min="3" max="7" width="13.875" style="14" customWidth="1"/>
    <col min="8" max="8" width="15.5" style="14" customWidth="1"/>
    <col min="9" max="9" width="17.75" style="14" customWidth="1"/>
    <col min="10" max="10" width="13.875" style="14" customWidth="1"/>
    <col min="11" max="248" width="9" style="14" customWidth="1"/>
    <col min="249" max="249" width="12.625" style="14" customWidth="1"/>
    <col min="250" max="250" width="14.375" style="14" customWidth="1"/>
    <col min="251" max="16384" width="14.375" style="14"/>
  </cols>
  <sheetData>
    <row r="1" spans="1:52" s="27" customFormat="1" ht="20.25" customHeight="1" x14ac:dyDescent="0.25">
      <c r="A1" s="1" t="s">
        <v>0</v>
      </c>
      <c r="B1" s="24"/>
      <c r="C1" s="24"/>
      <c r="D1" s="24"/>
      <c r="E1" s="25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</row>
    <row r="2" spans="1:52" s="27" customFormat="1" ht="14.25" customHeight="1" x14ac:dyDescent="0.2">
      <c r="A2" s="4" t="s">
        <v>1</v>
      </c>
      <c r="B2" s="28"/>
      <c r="C2" s="28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28"/>
    </row>
    <row r="3" spans="1:52" s="27" customFormat="1" ht="12.75" customHeight="1" x14ac:dyDescent="0.25">
      <c r="A3" s="30" t="s">
        <v>21</v>
      </c>
      <c r="B3" s="31"/>
      <c r="C3" s="31" t="str">
        <f t="shared" ref="C3:I3" si="0">IF(C6=SUM(C7:C28),"","*")</f>
        <v/>
      </c>
      <c r="D3" s="31" t="str">
        <f t="shared" si="0"/>
        <v/>
      </c>
      <c r="E3" s="31" t="str">
        <f t="shared" si="0"/>
        <v/>
      </c>
      <c r="F3" s="31" t="str">
        <f t="shared" si="0"/>
        <v/>
      </c>
      <c r="G3" s="31" t="str">
        <f t="shared" si="0"/>
        <v/>
      </c>
      <c r="H3" s="31" t="str">
        <f t="shared" si="0"/>
        <v/>
      </c>
      <c r="I3" s="31" t="str">
        <f t="shared" si="0"/>
        <v/>
      </c>
      <c r="V3" s="32"/>
      <c r="W3" s="32"/>
      <c r="X3" s="32"/>
      <c r="Y3" s="32"/>
      <c r="Z3" s="32"/>
      <c r="AA3" s="32"/>
      <c r="AB3" s="32"/>
      <c r="AC3" s="32"/>
      <c r="AD3" s="32"/>
      <c r="AE3" s="33"/>
      <c r="AF3" s="33"/>
      <c r="AG3" s="33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</row>
    <row r="4" spans="1:52" s="3" customFormat="1" ht="21.75" customHeight="1" x14ac:dyDescent="0.25">
      <c r="A4" s="55" t="s">
        <v>22</v>
      </c>
      <c r="B4" s="55"/>
      <c r="C4" s="20" t="s">
        <v>3</v>
      </c>
      <c r="D4" s="20"/>
      <c r="E4" s="21" t="s">
        <v>4</v>
      </c>
      <c r="F4" s="21"/>
      <c r="G4" s="21"/>
      <c r="H4" s="21"/>
      <c r="I4" s="22" t="s">
        <v>23</v>
      </c>
      <c r="J4" s="23" t="s">
        <v>6</v>
      </c>
    </row>
    <row r="5" spans="1:52" s="3" customFormat="1" ht="43.5" customHeight="1" x14ac:dyDescent="0.25">
      <c r="A5" s="55"/>
      <c r="B5" s="55"/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8" t="s">
        <v>12</v>
      </c>
      <c r="I5" s="22"/>
      <c r="J5" s="23"/>
    </row>
    <row r="6" spans="1:52" s="39" customFormat="1" ht="18" customHeight="1" x14ac:dyDescent="0.2">
      <c r="A6" s="35" t="s">
        <v>24</v>
      </c>
      <c r="B6" s="36" t="s">
        <v>25</v>
      </c>
      <c r="C6" s="37">
        <v>62314</v>
      </c>
      <c r="D6" s="37">
        <v>59559</v>
      </c>
      <c r="E6" s="37">
        <v>57090</v>
      </c>
      <c r="F6" s="37">
        <v>10810</v>
      </c>
      <c r="G6" s="37">
        <v>329</v>
      </c>
      <c r="H6" s="37">
        <v>45951</v>
      </c>
      <c r="I6" s="37">
        <v>2469</v>
      </c>
      <c r="J6" s="38">
        <f t="shared" ref="J6:J28" si="1">E6/D6*100</f>
        <v>95.854530801390212</v>
      </c>
    </row>
    <row r="7" spans="1:52" s="44" customFormat="1" ht="18" customHeight="1" x14ac:dyDescent="0.2">
      <c r="A7" s="40" t="s">
        <v>26</v>
      </c>
      <c r="B7" s="41" t="s">
        <v>27</v>
      </c>
      <c r="C7" s="42">
        <v>9933</v>
      </c>
      <c r="D7" s="42">
        <v>9614</v>
      </c>
      <c r="E7" s="42">
        <v>9179</v>
      </c>
      <c r="F7" s="42">
        <v>2222</v>
      </c>
      <c r="G7" s="42">
        <v>5</v>
      </c>
      <c r="H7" s="42">
        <v>6952</v>
      </c>
      <c r="I7" s="42">
        <v>435</v>
      </c>
      <c r="J7" s="43">
        <f t="shared" si="1"/>
        <v>95.475348450176824</v>
      </c>
    </row>
    <row r="8" spans="1:52" s="44" customFormat="1" ht="18" customHeight="1" x14ac:dyDescent="0.2">
      <c r="A8" s="40" t="s">
        <v>28</v>
      </c>
      <c r="B8" s="41" t="s">
        <v>29</v>
      </c>
      <c r="C8" s="42">
        <v>6409</v>
      </c>
      <c r="D8" s="42">
        <v>6244</v>
      </c>
      <c r="E8" s="42">
        <v>6061</v>
      </c>
      <c r="F8" s="42">
        <v>1077</v>
      </c>
      <c r="G8" s="42">
        <v>6</v>
      </c>
      <c r="H8" s="42">
        <v>4978</v>
      </c>
      <c r="I8" s="42">
        <v>183</v>
      </c>
      <c r="J8" s="43">
        <f t="shared" si="1"/>
        <v>97.069186418962204</v>
      </c>
    </row>
    <row r="9" spans="1:52" s="44" customFormat="1" ht="18" customHeight="1" x14ac:dyDescent="0.2">
      <c r="A9" s="40" t="s">
        <v>30</v>
      </c>
      <c r="B9" s="41" t="s">
        <v>31</v>
      </c>
      <c r="C9" s="42">
        <v>7574</v>
      </c>
      <c r="D9" s="42">
        <v>7497</v>
      </c>
      <c r="E9" s="42">
        <v>7103</v>
      </c>
      <c r="F9" s="42">
        <v>1050</v>
      </c>
      <c r="G9" s="42">
        <v>44</v>
      </c>
      <c r="H9" s="42">
        <v>6009</v>
      </c>
      <c r="I9" s="42">
        <v>394</v>
      </c>
      <c r="J9" s="43">
        <f t="shared" si="1"/>
        <v>94.744564492463653</v>
      </c>
    </row>
    <row r="10" spans="1:52" s="44" customFormat="1" ht="18" customHeight="1" x14ac:dyDescent="0.2">
      <c r="A10" s="40" t="s">
        <v>32</v>
      </c>
      <c r="B10" s="41" t="s">
        <v>33</v>
      </c>
      <c r="C10" s="42">
        <v>7100</v>
      </c>
      <c r="D10" s="42">
        <v>6914</v>
      </c>
      <c r="E10" s="42">
        <v>6624</v>
      </c>
      <c r="F10" s="42">
        <v>1339</v>
      </c>
      <c r="G10" s="42">
        <v>37</v>
      </c>
      <c r="H10" s="42">
        <v>5248</v>
      </c>
      <c r="I10" s="42">
        <v>290</v>
      </c>
      <c r="J10" s="43">
        <f t="shared" si="1"/>
        <v>95.805611802140589</v>
      </c>
    </row>
    <row r="11" spans="1:52" s="44" customFormat="1" ht="18" customHeight="1" x14ac:dyDescent="0.2">
      <c r="A11" s="40" t="s">
        <v>34</v>
      </c>
      <c r="B11" s="41" t="s">
        <v>35</v>
      </c>
      <c r="C11" s="42">
        <v>5608</v>
      </c>
      <c r="D11" s="42">
        <v>5130</v>
      </c>
      <c r="E11" s="42">
        <v>4903</v>
      </c>
      <c r="F11" s="42">
        <v>572</v>
      </c>
      <c r="G11" s="42">
        <v>7</v>
      </c>
      <c r="H11" s="42">
        <v>4324</v>
      </c>
      <c r="I11" s="42">
        <v>227</v>
      </c>
      <c r="J11" s="43">
        <f t="shared" si="1"/>
        <v>95.575048732943472</v>
      </c>
    </row>
    <row r="12" spans="1:52" s="44" customFormat="1" ht="18" customHeight="1" x14ac:dyDescent="0.2">
      <c r="A12" s="45" t="s">
        <v>36</v>
      </c>
      <c r="B12" s="41" t="s">
        <v>37</v>
      </c>
      <c r="C12" s="42">
        <v>8333</v>
      </c>
      <c r="D12" s="42">
        <v>8161</v>
      </c>
      <c r="E12" s="42">
        <v>7897</v>
      </c>
      <c r="F12" s="42">
        <v>1157</v>
      </c>
      <c r="G12" s="42">
        <v>31</v>
      </c>
      <c r="H12" s="42">
        <v>6709</v>
      </c>
      <c r="I12" s="42">
        <v>264</v>
      </c>
      <c r="J12" s="43">
        <f t="shared" si="1"/>
        <v>96.765102315892662</v>
      </c>
    </row>
    <row r="13" spans="1:52" s="44" customFormat="1" ht="18" customHeight="1" x14ac:dyDescent="0.25">
      <c r="A13" s="46" t="s">
        <v>38</v>
      </c>
      <c r="B13" s="47" t="s">
        <v>39</v>
      </c>
      <c r="C13" s="42">
        <v>647</v>
      </c>
      <c r="D13" s="42">
        <v>541</v>
      </c>
      <c r="E13" s="42">
        <v>503</v>
      </c>
      <c r="F13" s="42">
        <v>141</v>
      </c>
      <c r="G13" s="42">
        <v>0</v>
      </c>
      <c r="H13" s="42">
        <v>362</v>
      </c>
      <c r="I13" s="42">
        <v>38</v>
      </c>
      <c r="J13" s="43">
        <f t="shared" si="1"/>
        <v>92.975970425138627</v>
      </c>
    </row>
    <row r="14" spans="1:52" s="44" customFormat="1" ht="18" customHeight="1" x14ac:dyDescent="0.25">
      <c r="A14" s="46" t="s">
        <v>40</v>
      </c>
      <c r="B14" s="47" t="s">
        <v>41</v>
      </c>
      <c r="C14" s="42">
        <v>1646</v>
      </c>
      <c r="D14" s="42">
        <v>1595</v>
      </c>
      <c r="E14" s="42">
        <v>1500</v>
      </c>
      <c r="F14" s="42">
        <v>416</v>
      </c>
      <c r="G14" s="42">
        <v>21</v>
      </c>
      <c r="H14" s="42">
        <v>1063</v>
      </c>
      <c r="I14" s="42">
        <v>95</v>
      </c>
      <c r="J14" s="43">
        <f t="shared" si="1"/>
        <v>94.043887147335425</v>
      </c>
    </row>
    <row r="15" spans="1:52" s="44" customFormat="1" ht="18" customHeight="1" x14ac:dyDescent="0.25">
      <c r="A15" s="46" t="s">
        <v>42</v>
      </c>
      <c r="B15" s="47" t="s">
        <v>43</v>
      </c>
      <c r="C15" s="42">
        <v>1090</v>
      </c>
      <c r="D15" s="42">
        <v>1007</v>
      </c>
      <c r="E15" s="42">
        <v>964</v>
      </c>
      <c r="F15" s="42">
        <v>148</v>
      </c>
      <c r="G15" s="42">
        <v>11</v>
      </c>
      <c r="H15" s="42">
        <v>805</v>
      </c>
      <c r="I15" s="42">
        <v>43</v>
      </c>
      <c r="J15" s="43">
        <f t="shared" si="1"/>
        <v>95.729890764647465</v>
      </c>
    </row>
    <row r="16" spans="1:52" s="44" customFormat="1" ht="18" customHeight="1" x14ac:dyDescent="0.25">
      <c r="A16" s="46" t="s">
        <v>44</v>
      </c>
      <c r="B16" s="47" t="s">
        <v>45</v>
      </c>
      <c r="C16" s="42">
        <v>3188</v>
      </c>
      <c r="D16" s="42">
        <v>2770</v>
      </c>
      <c r="E16" s="42">
        <v>2623</v>
      </c>
      <c r="F16" s="42">
        <v>544</v>
      </c>
      <c r="G16" s="42">
        <v>1</v>
      </c>
      <c r="H16" s="42">
        <v>2078</v>
      </c>
      <c r="I16" s="42">
        <v>147</v>
      </c>
      <c r="J16" s="43">
        <f t="shared" si="1"/>
        <v>94.693140794223822</v>
      </c>
    </row>
    <row r="17" spans="1:10" s="44" customFormat="1" ht="18" customHeight="1" x14ac:dyDescent="0.25">
      <c r="A17" s="46" t="s">
        <v>46</v>
      </c>
      <c r="B17" s="47" t="s">
        <v>47</v>
      </c>
      <c r="C17" s="42">
        <v>1580</v>
      </c>
      <c r="D17" s="42">
        <v>1508</v>
      </c>
      <c r="E17" s="42">
        <v>1459</v>
      </c>
      <c r="F17" s="42">
        <v>221</v>
      </c>
      <c r="G17" s="42">
        <v>24</v>
      </c>
      <c r="H17" s="42">
        <v>1214</v>
      </c>
      <c r="I17" s="42">
        <v>49</v>
      </c>
      <c r="J17" s="43">
        <f t="shared" si="1"/>
        <v>96.750663129973475</v>
      </c>
    </row>
    <row r="18" spans="1:10" s="44" customFormat="1" ht="18" customHeight="1" x14ac:dyDescent="0.25">
      <c r="A18" s="46" t="s">
        <v>48</v>
      </c>
      <c r="B18" s="47" t="s">
        <v>49</v>
      </c>
      <c r="C18" s="42">
        <v>1277</v>
      </c>
      <c r="D18" s="42">
        <v>1080</v>
      </c>
      <c r="E18" s="42">
        <v>1063</v>
      </c>
      <c r="F18" s="42">
        <v>324</v>
      </c>
      <c r="G18" s="42">
        <v>47</v>
      </c>
      <c r="H18" s="42">
        <v>692</v>
      </c>
      <c r="I18" s="42">
        <v>17</v>
      </c>
      <c r="J18" s="43">
        <f t="shared" si="1"/>
        <v>98.425925925925924</v>
      </c>
    </row>
    <row r="19" spans="1:10" s="44" customFormat="1" ht="18" customHeight="1" x14ac:dyDescent="0.25">
      <c r="A19" s="46" t="s">
        <v>50</v>
      </c>
      <c r="B19" s="47" t="s">
        <v>51</v>
      </c>
      <c r="C19" s="42">
        <v>835</v>
      </c>
      <c r="D19" s="42">
        <v>801</v>
      </c>
      <c r="E19" s="42">
        <v>770</v>
      </c>
      <c r="F19" s="42">
        <v>204</v>
      </c>
      <c r="G19" s="42">
        <v>0</v>
      </c>
      <c r="H19" s="42">
        <v>566</v>
      </c>
      <c r="I19" s="42">
        <v>31</v>
      </c>
      <c r="J19" s="43">
        <f t="shared" si="1"/>
        <v>96.129837702871413</v>
      </c>
    </row>
    <row r="20" spans="1:10" s="44" customFormat="1" ht="18" customHeight="1" x14ac:dyDescent="0.25">
      <c r="A20" s="46" t="s">
        <v>52</v>
      </c>
      <c r="B20" s="47" t="s">
        <v>53</v>
      </c>
      <c r="C20" s="42">
        <v>2056</v>
      </c>
      <c r="D20" s="42">
        <v>1992</v>
      </c>
      <c r="E20" s="42">
        <v>1928</v>
      </c>
      <c r="F20" s="42">
        <v>375</v>
      </c>
      <c r="G20" s="42">
        <v>42</v>
      </c>
      <c r="H20" s="42">
        <v>1511</v>
      </c>
      <c r="I20" s="42">
        <v>64</v>
      </c>
      <c r="J20" s="43">
        <f t="shared" si="1"/>
        <v>96.787148594377513</v>
      </c>
    </row>
    <row r="21" spans="1:10" s="44" customFormat="1" ht="18" customHeight="1" x14ac:dyDescent="0.25">
      <c r="A21" s="46" t="s">
        <v>54</v>
      </c>
      <c r="B21" s="47" t="s">
        <v>55</v>
      </c>
      <c r="C21" s="42">
        <v>733</v>
      </c>
      <c r="D21" s="42">
        <v>625</v>
      </c>
      <c r="E21" s="42">
        <v>597</v>
      </c>
      <c r="F21" s="42">
        <v>107</v>
      </c>
      <c r="G21" s="42">
        <v>12</v>
      </c>
      <c r="H21" s="42">
        <v>478</v>
      </c>
      <c r="I21" s="42">
        <v>28</v>
      </c>
      <c r="J21" s="43">
        <f t="shared" si="1"/>
        <v>95.52000000000001</v>
      </c>
    </row>
    <row r="22" spans="1:10" s="44" customFormat="1" ht="18" customHeight="1" x14ac:dyDescent="0.25">
      <c r="A22" s="46" t="s">
        <v>56</v>
      </c>
      <c r="B22" s="47" t="s">
        <v>57</v>
      </c>
      <c r="C22" s="42">
        <v>1434</v>
      </c>
      <c r="D22" s="42">
        <v>1300</v>
      </c>
      <c r="E22" s="42">
        <v>1218</v>
      </c>
      <c r="F22" s="42">
        <v>326</v>
      </c>
      <c r="G22" s="42">
        <v>26</v>
      </c>
      <c r="H22" s="42">
        <v>866</v>
      </c>
      <c r="I22" s="42">
        <v>82</v>
      </c>
      <c r="J22" s="43">
        <f t="shared" si="1"/>
        <v>93.692307692307693</v>
      </c>
    </row>
    <row r="23" spans="1:10" s="44" customFormat="1" ht="18" customHeight="1" x14ac:dyDescent="0.25">
      <c r="A23" s="46" t="s">
        <v>58</v>
      </c>
      <c r="B23" s="47" t="s">
        <v>59</v>
      </c>
      <c r="C23" s="42">
        <v>133</v>
      </c>
      <c r="D23" s="42">
        <v>125</v>
      </c>
      <c r="E23" s="42">
        <v>115</v>
      </c>
      <c r="F23" s="42">
        <v>31</v>
      </c>
      <c r="G23" s="42">
        <v>2</v>
      </c>
      <c r="H23" s="42">
        <v>82</v>
      </c>
      <c r="I23" s="42">
        <v>10</v>
      </c>
      <c r="J23" s="43">
        <f t="shared" si="1"/>
        <v>92</v>
      </c>
    </row>
    <row r="24" spans="1:10" s="44" customFormat="1" ht="18" customHeight="1" x14ac:dyDescent="0.25">
      <c r="A24" s="46" t="s">
        <v>60</v>
      </c>
      <c r="B24" s="47" t="s">
        <v>61</v>
      </c>
      <c r="C24" s="42">
        <v>676</v>
      </c>
      <c r="D24" s="42">
        <v>589</v>
      </c>
      <c r="E24" s="42">
        <v>583</v>
      </c>
      <c r="F24" s="42">
        <v>149</v>
      </c>
      <c r="G24" s="42">
        <v>3</v>
      </c>
      <c r="H24" s="42">
        <v>431</v>
      </c>
      <c r="I24" s="42">
        <v>6</v>
      </c>
      <c r="J24" s="43">
        <f t="shared" si="1"/>
        <v>98.981324278438038</v>
      </c>
    </row>
    <row r="25" spans="1:10" s="44" customFormat="1" ht="18" customHeight="1" x14ac:dyDescent="0.25">
      <c r="A25" s="46" t="s">
        <v>62</v>
      </c>
      <c r="B25" s="47" t="s">
        <v>63</v>
      </c>
      <c r="C25" s="42">
        <v>1156</v>
      </c>
      <c r="D25" s="42">
        <v>1169</v>
      </c>
      <c r="E25" s="42">
        <v>1141</v>
      </c>
      <c r="F25" s="42">
        <v>219</v>
      </c>
      <c r="G25" s="42">
        <v>1</v>
      </c>
      <c r="H25" s="42">
        <v>921</v>
      </c>
      <c r="I25" s="42">
        <v>28</v>
      </c>
      <c r="J25" s="43">
        <f t="shared" si="1"/>
        <v>97.604790419161674</v>
      </c>
    </row>
    <row r="26" spans="1:10" s="44" customFormat="1" ht="18" customHeight="1" x14ac:dyDescent="0.25">
      <c r="A26" s="46" t="s">
        <v>64</v>
      </c>
      <c r="B26" s="47" t="s">
        <v>65</v>
      </c>
      <c r="C26" s="42">
        <v>704</v>
      </c>
      <c r="D26" s="42">
        <v>704</v>
      </c>
      <c r="E26" s="42">
        <v>677</v>
      </c>
      <c r="F26" s="42">
        <v>127</v>
      </c>
      <c r="G26" s="42">
        <v>9</v>
      </c>
      <c r="H26" s="42">
        <v>541</v>
      </c>
      <c r="I26" s="42">
        <v>27</v>
      </c>
      <c r="J26" s="43">
        <f t="shared" si="1"/>
        <v>96.164772727272734</v>
      </c>
    </row>
    <row r="27" spans="1:10" s="44" customFormat="1" ht="18" customHeight="1" x14ac:dyDescent="0.25">
      <c r="A27" s="46" t="s">
        <v>66</v>
      </c>
      <c r="B27" s="47" t="s">
        <v>67</v>
      </c>
      <c r="C27" s="42">
        <v>163</v>
      </c>
      <c r="D27" s="42">
        <v>159</v>
      </c>
      <c r="E27" s="42">
        <v>153</v>
      </c>
      <c r="F27" s="42">
        <v>46</v>
      </c>
      <c r="G27" s="42">
        <v>0</v>
      </c>
      <c r="H27" s="42">
        <v>107</v>
      </c>
      <c r="I27" s="42">
        <v>6</v>
      </c>
      <c r="J27" s="43">
        <f t="shared" si="1"/>
        <v>96.226415094339629</v>
      </c>
    </row>
    <row r="28" spans="1:10" s="44" customFormat="1" ht="18" customHeight="1" x14ac:dyDescent="0.25">
      <c r="A28" s="48" t="s">
        <v>68</v>
      </c>
      <c r="B28" s="49" t="s">
        <v>69</v>
      </c>
      <c r="C28" s="50">
        <v>39</v>
      </c>
      <c r="D28" s="50">
        <v>34</v>
      </c>
      <c r="E28" s="50">
        <v>29</v>
      </c>
      <c r="F28" s="50">
        <v>15</v>
      </c>
      <c r="G28" s="50">
        <v>0</v>
      </c>
      <c r="H28" s="50">
        <v>14</v>
      </c>
      <c r="I28" s="50">
        <v>5</v>
      </c>
      <c r="J28" s="51">
        <f t="shared" si="1"/>
        <v>85.294117647058826</v>
      </c>
    </row>
    <row r="29" spans="1:10" x14ac:dyDescent="0.25">
      <c r="A29" s="16" t="s">
        <v>19</v>
      </c>
      <c r="B29" s="52"/>
      <c r="C29" s="53"/>
    </row>
    <row r="30" spans="1:10" x14ac:dyDescent="0.25">
      <c r="A30" s="15" t="s">
        <v>20</v>
      </c>
      <c r="B30" s="53"/>
      <c r="C30" s="53"/>
    </row>
    <row r="31" spans="1:10" x14ac:dyDescent="0.25">
      <c r="A31" s="16"/>
    </row>
  </sheetData>
  <mergeCells count="6">
    <mergeCell ref="AE2:AQ2"/>
    <mergeCell ref="A4:B5"/>
    <mergeCell ref="C4:D4"/>
    <mergeCell ref="E4:H4"/>
    <mergeCell ref="I4:I5"/>
    <mergeCell ref="J4:J5"/>
  </mergeCells>
  <phoneticPr fontId="13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1"/>
  <sheetViews>
    <sheetView workbookViewId="0"/>
  </sheetViews>
  <sheetFormatPr defaultColWidth="14.375" defaultRowHeight="15.75" x14ac:dyDescent="0.25"/>
  <cols>
    <col min="1" max="1" width="7.25" style="14" customWidth="1"/>
    <col min="2" max="2" width="21.375" style="14" customWidth="1"/>
    <col min="3" max="7" width="13.875" style="14" customWidth="1"/>
    <col min="8" max="8" width="15.5" style="14" customWidth="1"/>
    <col min="9" max="9" width="17.75" style="14" customWidth="1"/>
    <col min="10" max="10" width="13.875" style="14" customWidth="1"/>
    <col min="11" max="248" width="9" style="14" customWidth="1"/>
    <col min="249" max="249" width="12.625" style="14" customWidth="1"/>
    <col min="250" max="250" width="14.375" style="14" customWidth="1"/>
    <col min="251" max="16384" width="14.375" style="14"/>
  </cols>
  <sheetData>
    <row r="1" spans="1:52" s="27" customFormat="1" ht="20.25" customHeight="1" x14ac:dyDescent="0.25">
      <c r="A1" s="1" t="s">
        <v>0</v>
      </c>
      <c r="B1" s="24"/>
      <c r="C1" s="24"/>
      <c r="D1" s="24"/>
      <c r="E1" s="25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</row>
    <row r="2" spans="1:52" s="27" customFormat="1" ht="14.25" customHeight="1" x14ac:dyDescent="0.2">
      <c r="A2" s="4" t="s">
        <v>1</v>
      </c>
      <c r="B2" s="28"/>
      <c r="C2" s="28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28"/>
    </row>
    <row r="3" spans="1:52" s="27" customFormat="1" ht="12.75" customHeight="1" x14ac:dyDescent="0.25">
      <c r="A3" s="30" t="s">
        <v>70</v>
      </c>
      <c r="B3" s="31"/>
      <c r="C3" s="31" t="str">
        <f t="shared" ref="C3:I3" si="0">IF(C6=SUM(C7:C28),"","*")</f>
        <v/>
      </c>
      <c r="D3" s="31" t="str">
        <f t="shared" si="0"/>
        <v/>
      </c>
      <c r="E3" s="31" t="str">
        <f t="shared" si="0"/>
        <v/>
      </c>
      <c r="F3" s="31" t="str">
        <f t="shared" si="0"/>
        <v/>
      </c>
      <c r="G3" s="31" t="str">
        <f t="shared" si="0"/>
        <v/>
      </c>
      <c r="H3" s="31" t="str">
        <f t="shared" si="0"/>
        <v/>
      </c>
      <c r="I3" s="31" t="str">
        <f t="shared" si="0"/>
        <v/>
      </c>
      <c r="V3" s="32"/>
      <c r="W3" s="32"/>
      <c r="X3" s="32"/>
      <c r="Y3" s="32"/>
      <c r="Z3" s="32"/>
      <c r="AA3" s="32"/>
      <c r="AB3" s="32"/>
      <c r="AC3" s="32"/>
      <c r="AD3" s="32"/>
      <c r="AE3" s="33"/>
      <c r="AF3" s="33"/>
      <c r="AG3" s="33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</row>
    <row r="4" spans="1:52" s="3" customFormat="1" ht="21.75" customHeight="1" x14ac:dyDescent="0.25">
      <c r="A4" s="55" t="s">
        <v>22</v>
      </c>
      <c r="B4" s="55"/>
      <c r="C4" s="20" t="s">
        <v>3</v>
      </c>
      <c r="D4" s="20"/>
      <c r="E4" s="21" t="s">
        <v>4</v>
      </c>
      <c r="F4" s="21"/>
      <c r="G4" s="21"/>
      <c r="H4" s="21"/>
      <c r="I4" s="22" t="s">
        <v>23</v>
      </c>
      <c r="J4" s="23" t="s">
        <v>6</v>
      </c>
    </row>
    <row r="5" spans="1:52" s="3" customFormat="1" ht="43.5" customHeight="1" x14ac:dyDescent="0.25">
      <c r="A5" s="55"/>
      <c r="B5" s="55"/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8" t="s">
        <v>12</v>
      </c>
      <c r="I5" s="22"/>
      <c r="J5" s="23"/>
    </row>
    <row r="6" spans="1:52" s="39" customFormat="1" ht="18" customHeight="1" x14ac:dyDescent="0.2">
      <c r="A6" s="35" t="s">
        <v>24</v>
      </c>
      <c r="B6" s="36" t="s">
        <v>25</v>
      </c>
      <c r="C6" s="37">
        <v>56796</v>
      </c>
      <c r="D6" s="37">
        <v>59170</v>
      </c>
      <c r="E6" s="37">
        <v>53463</v>
      </c>
      <c r="F6" s="37">
        <v>12646</v>
      </c>
      <c r="G6" s="37">
        <v>343</v>
      </c>
      <c r="H6" s="37">
        <v>40474</v>
      </c>
      <c r="I6" s="37">
        <v>5707</v>
      </c>
      <c r="J6" s="38">
        <f t="shared" ref="J6:J28" si="1">E6/D6*100</f>
        <v>90.354909582558733</v>
      </c>
    </row>
    <row r="7" spans="1:52" s="44" customFormat="1" ht="18" customHeight="1" x14ac:dyDescent="0.2">
      <c r="A7" s="40" t="s">
        <v>26</v>
      </c>
      <c r="B7" s="41" t="s">
        <v>27</v>
      </c>
      <c r="C7" s="42">
        <v>8210</v>
      </c>
      <c r="D7" s="42">
        <v>8402</v>
      </c>
      <c r="E7" s="42">
        <v>7712</v>
      </c>
      <c r="F7" s="42">
        <v>1936</v>
      </c>
      <c r="G7" s="42">
        <v>5</v>
      </c>
      <c r="H7" s="42">
        <v>5771</v>
      </c>
      <c r="I7" s="42">
        <v>690</v>
      </c>
      <c r="J7" s="43">
        <f t="shared" si="1"/>
        <v>91.787669602475603</v>
      </c>
    </row>
    <row r="8" spans="1:52" s="44" customFormat="1" ht="18" customHeight="1" x14ac:dyDescent="0.2">
      <c r="A8" s="40" t="s">
        <v>28</v>
      </c>
      <c r="B8" s="41" t="s">
        <v>29</v>
      </c>
      <c r="C8" s="42">
        <v>5206</v>
      </c>
      <c r="D8" s="42">
        <v>5273</v>
      </c>
      <c r="E8" s="42">
        <v>4650</v>
      </c>
      <c r="F8" s="42">
        <v>1068</v>
      </c>
      <c r="G8" s="42">
        <v>9</v>
      </c>
      <c r="H8" s="42">
        <v>3573</v>
      </c>
      <c r="I8" s="42">
        <v>623</v>
      </c>
      <c r="J8" s="43">
        <f t="shared" si="1"/>
        <v>88.185093874454765</v>
      </c>
    </row>
    <row r="9" spans="1:52" s="44" customFormat="1" ht="18" customHeight="1" x14ac:dyDescent="0.2">
      <c r="A9" s="40" t="s">
        <v>30</v>
      </c>
      <c r="B9" s="41" t="s">
        <v>31</v>
      </c>
      <c r="C9" s="42">
        <v>7354</v>
      </c>
      <c r="D9" s="42">
        <v>7936</v>
      </c>
      <c r="E9" s="42">
        <v>7239</v>
      </c>
      <c r="F9" s="42">
        <v>1521</v>
      </c>
      <c r="G9" s="42">
        <v>38</v>
      </c>
      <c r="H9" s="42">
        <v>5680</v>
      </c>
      <c r="I9" s="42">
        <v>697</v>
      </c>
      <c r="J9" s="43">
        <f t="shared" si="1"/>
        <v>91.217237903225808</v>
      </c>
    </row>
    <row r="10" spans="1:52" s="44" customFormat="1" ht="18" customHeight="1" x14ac:dyDescent="0.2">
      <c r="A10" s="40" t="s">
        <v>32</v>
      </c>
      <c r="B10" s="41" t="s">
        <v>33</v>
      </c>
      <c r="C10" s="42">
        <v>7364</v>
      </c>
      <c r="D10" s="42">
        <v>7839</v>
      </c>
      <c r="E10" s="42">
        <v>7144</v>
      </c>
      <c r="F10" s="42">
        <v>2074</v>
      </c>
      <c r="G10" s="42">
        <v>53</v>
      </c>
      <c r="H10" s="42">
        <v>5017</v>
      </c>
      <c r="I10" s="42">
        <v>695</v>
      </c>
      <c r="J10" s="43">
        <f t="shared" si="1"/>
        <v>91.134073223625464</v>
      </c>
    </row>
    <row r="11" spans="1:52" s="44" customFormat="1" ht="18" customHeight="1" x14ac:dyDescent="0.2">
      <c r="A11" s="40" t="s">
        <v>34</v>
      </c>
      <c r="B11" s="41" t="s">
        <v>35</v>
      </c>
      <c r="C11" s="42">
        <v>4715</v>
      </c>
      <c r="D11" s="42">
        <v>4901</v>
      </c>
      <c r="E11" s="42">
        <v>4617</v>
      </c>
      <c r="F11" s="42">
        <v>804</v>
      </c>
      <c r="G11" s="42">
        <v>13</v>
      </c>
      <c r="H11" s="42">
        <v>3800</v>
      </c>
      <c r="I11" s="42">
        <v>284</v>
      </c>
      <c r="J11" s="43">
        <f t="shared" si="1"/>
        <v>94.205264231789428</v>
      </c>
    </row>
    <row r="12" spans="1:52" s="44" customFormat="1" ht="18" customHeight="1" x14ac:dyDescent="0.2">
      <c r="A12" s="45" t="s">
        <v>36</v>
      </c>
      <c r="B12" s="41" t="s">
        <v>37</v>
      </c>
      <c r="C12" s="42">
        <v>8242</v>
      </c>
      <c r="D12" s="42">
        <v>8605</v>
      </c>
      <c r="E12" s="42">
        <v>7762</v>
      </c>
      <c r="F12" s="42">
        <v>1489</v>
      </c>
      <c r="G12" s="42">
        <v>31</v>
      </c>
      <c r="H12" s="42">
        <v>6242</v>
      </c>
      <c r="I12" s="42">
        <v>843</v>
      </c>
      <c r="J12" s="43">
        <f t="shared" si="1"/>
        <v>90.203370133643233</v>
      </c>
    </row>
    <row r="13" spans="1:52" s="44" customFormat="1" ht="18" customHeight="1" x14ac:dyDescent="0.25">
      <c r="A13" s="46" t="s">
        <v>38</v>
      </c>
      <c r="B13" s="47" t="s">
        <v>39</v>
      </c>
      <c r="C13" s="42">
        <v>659</v>
      </c>
      <c r="D13" s="42">
        <v>675</v>
      </c>
      <c r="E13" s="42">
        <v>567</v>
      </c>
      <c r="F13" s="42">
        <v>170</v>
      </c>
      <c r="G13" s="42">
        <v>0</v>
      </c>
      <c r="H13" s="42">
        <v>397</v>
      </c>
      <c r="I13" s="42">
        <v>108</v>
      </c>
      <c r="J13" s="43">
        <f t="shared" si="1"/>
        <v>84</v>
      </c>
    </row>
    <row r="14" spans="1:52" s="44" customFormat="1" ht="18" customHeight="1" x14ac:dyDescent="0.25">
      <c r="A14" s="46" t="s">
        <v>40</v>
      </c>
      <c r="B14" s="47" t="s">
        <v>41</v>
      </c>
      <c r="C14" s="42">
        <v>1195</v>
      </c>
      <c r="D14" s="42">
        <v>1252</v>
      </c>
      <c r="E14" s="42">
        <v>1060</v>
      </c>
      <c r="F14" s="42">
        <v>307</v>
      </c>
      <c r="G14" s="42">
        <v>17</v>
      </c>
      <c r="H14" s="42">
        <v>736</v>
      </c>
      <c r="I14" s="42">
        <v>192</v>
      </c>
      <c r="J14" s="43">
        <f t="shared" si="1"/>
        <v>84.664536741214064</v>
      </c>
    </row>
    <row r="15" spans="1:52" s="44" customFormat="1" ht="18" customHeight="1" x14ac:dyDescent="0.25">
      <c r="A15" s="46" t="s">
        <v>42</v>
      </c>
      <c r="B15" s="47" t="s">
        <v>43</v>
      </c>
      <c r="C15" s="42">
        <v>945</v>
      </c>
      <c r="D15" s="42">
        <v>961</v>
      </c>
      <c r="E15" s="42">
        <v>861</v>
      </c>
      <c r="F15" s="42">
        <v>160</v>
      </c>
      <c r="G15" s="42">
        <v>6</v>
      </c>
      <c r="H15" s="42">
        <v>695</v>
      </c>
      <c r="I15" s="42">
        <v>100</v>
      </c>
      <c r="J15" s="43">
        <f t="shared" si="1"/>
        <v>89.594172736732574</v>
      </c>
    </row>
    <row r="16" spans="1:52" s="44" customFormat="1" ht="18" customHeight="1" x14ac:dyDescent="0.25">
      <c r="A16" s="46" t="s">
        <v>44</v>
      </c>
      <c r="B16" s="47" t="s">
        <v>45</v>
      </c>
      <c r="C16" s="42">
        <v>2833</v>
      </c>
      <c r="D16" s="42">
        <v>2833</v>
      </c>
      <c r="E16" s="42">
        <v>2389</v>
      </c>
      <c r="F16" s="42">
        <v>577</v>
      </c>
      <c r="G16" s="42">
        <v>4</v>
      </c>
      <c r="H16" s="42">
        <v>1808</v>
      </c>
      <c r="I16" s="42">
        <v>444</v>
      </c>
      <c r="J16" s="43">
        <f t="shared" si="1"/>
        <v>84.327567949170486</v>
      </c>
    </row>
    <row r="17" spans="1:10" s="44" customFormat="1" ht="18" customHeight="1" x14ac:dyDescent="0.25">
      <c r="A17" s="46" t="s">
        <v>46</v>
      </c>
      <c r="B17" s="47" t="s">
        <v>47</v>
      </c>
      <c r="C17" s="42">
        <v>1453</v>
      </c>
      <c r="D17" s="42">
        <v>1614</v>
      </c>
      <c r="E17" s="42">
        <v>1457</v>
      </c>
      <c r="F17" s="42">
        <v>299</v>
      </c>
      <c r="G17" s="42">
        <v>32</v>
      </c>
      <c r="H17" s="42">
        <v>1126</v>
      </c>
      <c r="I17" s="42">
        <v>157</v>
      </c>
      <c r="J17" s="43">
        <f t="shared" si="1"/>
        <v>90.272614622057006</v>
      </c>
    </row>
    <row r="18" spans="1:10" s="44" customFormat="1" ht="18" customHeight="1" x14ac:dyDescent="0.25">
      <c r="A18" s="46" t="s">
        <v>48</v>
      </c>
      <c r="B18" s="47" t="s">
        <v>49</v>
      </c>
      <c r="C18" s="42">
        <v>1026</v>
      </c>
      <c r="D18" s="42">
        <v>1081</v>
      </c>
      <c r="E18" s="42">
        <v>908</v>
      </c>
      <c r="F18" s="42">
        <v>309</v>
      </c>
      <c r="G18" s="42">
        <v>40</v>
      </c>
      <c r="H18" s="42">
        <v>559</v>
      </c>
      <c r="I18" s="42">
        <v>173</v>
      </c>
      <c r="J18" s="43">
        <f t="shared" si="1"/>
        <v>83.996299722479179</v>
      </c>
    </row>
    <row r="19" spans="1:10" s="44" customFormat="1" ht="18" customHeight="1" x14ac:dyDescent="0.25">
      <c r="A19" s="46" t="s">
        <v>50</v>
      </c>
      <c r="B19" s="47" t="s">
        <v>51</v>
      </c>
      <c r="C19" s="42">
        <v>805</v>
      </c>
      <c r="D19" s="42">
        <v>811</v>
      </c>
      <c r="E19" s="42">
        <v>761</v>
      </c>
      <c r="F19" s="42">
        <v>248</v>
      </c>
      <c r="G19" s="42">
        <v>1</v>
      </c>
      <c r="H19" s="42">
        <v>512</v>
      </c>
      <c r="I19" s="42">
        <v>50</v>
      </c>
      <c r="J19" s="43">
        <f t="shared" si="1"/>
        <v>93.834771886559793</v>
      </c>
    </row>
    <row r="20" spans="1:10" s="44" customFormat="1" ht="18" customHeight="1" x14ac:dyDescent="0.25">
      <c r="A20" s="46" t="s">
        <v>52</v>
      </c>
      <c r="B20" s="47" t="s">
        <v>53</v>
      </c>
      <c r="C20" s="42">
        <v>2084</v>
      </c>
      <c r="D20" s="42">
        <v>2141</v>
      </c>
      <c r="E20" s="42">
        <v>1989</v>
      </c>
      <c r="F20" s="42">
        <v>482</v>
      </c>
      <c r="G20" s="42">
        <v>32</v>
      </c>
      <c r="H20" s="42">
        <v>1475</v>
      </c>
      <c r="I20" s="42">
        <v>152</v>
      </c>
      <c r="J20" s="43">
        <f t="shared" si="1"/>
        <v>92.900513778608129</v>
      </c>
    </row>
    <row r="21" spans="1:10" s="44" customFormat="1" ht="18" customHeight="1" x14ac:dyDescent="0.25">
      <c r="A21" s="46" t="s">
        <v>54</v>
      </c>
      <c r="B21" s="47" t="s">
        <v>55</v>
      </c>
      <c r="C21" s="42">
        <v>873</v>
      </c>
      <c r="D21" s="42">
        <v>873</v>
      </c>
      <c r="E21" s="42">
        <v>773</v>
      </c>
      <c r="F21" s="42">
        <v>193</v>
      </c>
      <c r="G21" s="42">
        <v>22</v>
      </c>
      <c r="H21" s="42">
        <v>558</v>
      </c>
      <c r="I21" s="42">
        <v>100</v>
      </c>
      <c r="J21" s="43">
        <f t="shared" si="1"/>
        <v>88.545246277205038</v>
      </c>
    </row>
    <row r="22" spans="1:10" s="44" customFormat="1" ht="18" customHeight="1" x14ac:dyDescent="0.25">
      <c r="A22" s="46" t="s">
        <v>56</v>
      </c>
      <c r="B22" s="47" t="s">
        <v>57</v>
      </c>
      <c r="C22" s="42">
        <v>1199</v>
      </c>
      <c r="D22" s="42">
        <v>1257</v>
      </c>
      <c r="E22" s="42">
        <v>1098</v>
      </c>
      <c r="F22" s="42">
        <v>309</v>
      </c>
      <c r="G22" s="42">
        <v>17</v>
      </c>
      <c r="H22" s="42">
        <v>772</v>
      </c>
      <c r="I22" s="42">
        <v>159</v>
      </c>
      <c r="J22" s="43">
        <f t="shared" si="1"/>
        <v>87.350835322195707</v>
      </c>
    </row>
    <row r="23" spans="1:10" s="44" customFormat="1" ht="18" customHeight="1" x14ac:dyDescent="0.25">
      <c r="A23" s="46" t="s">
        <v>58</v>
      </c>
      <c r="B23" s="47" t="s">
        <v>59</v>
      </c>
      <c r="C23" s="42">
        <v>96</v>
      </c>
      <c r="D23" s="42">
        <v>98</v>
      </c>
      <c r="E23" s="42">
        <v>91</v>
      </c>
      <c r="F23" s="42">
        <v>25</v>
      </c>
      <c r="G23" s="42">
        <v>1</v>
      </c>
      <c r="H23" s="42">
        <v>65</v>
      </c>
      <c r="I23" s="42">
        <v>7</v>
      </c>
      <c r="J23" s="43">
        <f t="shared" si="1"/>
        <v>92.857142857142861</v>
      </c>
    </row>
    <row r="24" spans="1:10" s="44" customFormat="1" ht="18" customHeight="1" x14ac:dyDescent="0.25">
      <c r="A24" s="46" t="s">
        <v>60</v>
      </c>
      <c r="B24" s="47" t="s">
        <v>61</v>
      </c>
      <c r="C24" s="42">
        <v>717</v>
      </c>
      <c r="D24" s="42">
        <v>747</v>
      </c>
      <c r="E24" s="42">
        <v>695</v>
      </c>
      <c r="F24" s="42">
        <v>267</v>
      </c>
      <c r="G24" s="42">
        <v>9</v>
      </c>
      <c r="H24" s="42">
        <v>419</v>
      </c>
      <c r="I24" s="42">
        <v>52</v>
      </c>
      <c r="J24" s="43">
        <f t="shared" si="1"/>
        <v>93.038821954484604</v>
      </c>
    </row>
    <row r="25" spans="1:10" s="44" customFormat="1" ht="18" customHeight="1" x14ac:dyDescent="0.25">
      <c r="A25" s="46" t="s">
        <v>62</v>
      </c>
      <c r="B25" s="47" t="s">
        <v>63</v>
      </c>
      <c r="C25" s="42">
        <v>1085</v>
      </c>
      <c r="D25" s="42">
        <v>1124</v>
      </c>
      <c r="E25" s="42">
        <v>1015</v>
      </c>
      <c r="F25" s="42">
        <v>233</v>
      </c>
      <c r="G25" s="42">
        <v>4</v>
      </c>
      <c r="H25" s="42">
        <v>778</v>
      </c>
      <c r="I25" s="42">
        <v>109</v>
      </c>
      <c r="J25" s="43">
        <f t="shared" si="1"/>
        <v>90.30249110320284</v>
      </c>
    </row>
    <row r="26" spans="1:10" s="44" customFormat="1" ht="18" customHeight="1" x14ac:dyDescent="0.25">
      <c r="A26" s="46" t="s">
        <v>64</v>
      </c>
      <c r="B26" s="47" t="s">
        <v>65</v>
      </c>
      <c r="C26" s="42">
        <v>551</v>
      </c>
      <c r="D26" s="42">
        <v>559</v>
      </c>
      <c r="E26" s="42">
        <v>513</v>
      </c>
      <c r="F26" s="42">
        <v>119</v>
      </c>
      <c r="G26" s="42">
        <v>9</v>
      </c>
      <c r="H26" s="42">
        <v>385</v>
      </c>
      <c r="I26" s="42">
        <v>46</v>
      </c>
      <c r="J26" s="43">
        <f t="shared" si="1"/>
        <v>91.771019677996421</v>
      </c>
    </row>
    <row r="27" spans="1:10" s="44" customFormat="1" ht="18" customHeight="1" x14ac:dyDescent="0.25">
      <c r="A27" s="46" t="s">
        <v>66</v>
      </c>
      <c r="B27" s="47" t="s">
        <v>67</v>
      </c>
      <c r="C27" s="42">
        <v>169</v>
      </c>
      <c r="D27" s="42">
        <v>173</v>
      </c>
      <c r="E27" s="42">
        <v>148</v>
      </c>
      <c r="F27" s="42">
        <v>50</v>
      </c>
      <c r="G27" s="42">
        <v>0</v>
      </c>
      <c r="H27" s="42">
        <v>98</v>
      </c>
      <c r="I27" s="42">
        <v>25</v>
      </c>
      <c r="J27" s="43">
        <f t="shared" si="1"/>
        <v>85.549132947976886</v>
      </c>
    </row>
    <row r="28" spans="1:10" s="44" customFormat="1" ht="18" customHeight="1" x14ac:dyDescent="0.25">
      <c r="A28" s="48" t="s">
        <v>68</v>
      </c>
      <c r="B28" s="49" t="s">
        <v>69</v>
      </c>
      <c r="C28" s="50">
        <v>15</v>
      </c>
      <c r="D28" s="50">
        <v>15</v>
      </c>
      <c r="E28" s="50">
        <v>14</v>
      </c>
      <c r="F28" s="50">
        <v>6</v>
      </c>
      <c r="G28" s="50">
        <v>0</v>
      </c>
      <c r="H28" s="50">
        <v>8</v>
      </c>
      <c r="I28" s="50">
        <v>1</v>
      </c>
      <c r="J28" s="51">
        <f t="shared" si="1"/>
        <v>93.333333333333329</v>
      </c>
    </row>
    <row r="29" spans="1:10" x14ac:dyDescent="0.25">
      <c r="A29" s="16" t="s">
        <v>19</v>
      </c>
      <c r="B29" s="52"/>
      <c r="C29" s="53"/>
    </row>
    <row r="30" spans="1:10" x14ac:dyDescent="0.25">
      <c r="A30" s="15" t="s">
        <v>20</v>
      </c>
      <c r="B30" s="53"/>
      <c r="C30" s="53"/>
    </row>
    <row r="31" spans="1:10" x14ac:dyDescent="0.25">
      <c r="A31" s="16"/>
    </row>
  </sheetData>
  <mergeCells count="6">
    <mergeCell ref="AE2:AQ2"/>
    <mergeCell ref="A4:B5"/>
    <mergeCell ref="C4:D4"/>
    <mergeCell ref="E4:H4"/>
    <mergeCell ref="I4:I5"/>
    <mergeCell ref="J4:J5"/>
  </mergeCells>
  <phoneticPr fontId="13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1"/>
  <sheetViews>
    <sheetView workbookViewId="0"/>
  </sheetViews>
  <sheetFormatPr defaultColWidth="14.375" defaultRowHeight="15.75" x14ac:dyDescent="0.25"/>
  <cols>
    <col min="1" max="1" width="7.25" style="14" customWidth="1"/>
    <col min="2" max="2" width="21.375" style="14" customWidth="1"/>
    <col min="3" max="7" width="13.875" style="14" customWidth="1"/>
    <col min="8" max="8" width="15.5" style="14" customWidth="1"/>
    <col min="9" max="9" width="17.75" style="14" customWidth="1"/>
    <col min="10" max="10" width="13.875" style="14" customWidth="1"/>
    <col min="11" max="248" width="9" style="14" customWidth="1"/>
    <col min="249" max="249" width="12.625" style="14" customWidth="1"/>
    <col min="250" max="250" width="14.375" style="14" customWidth="1"/>
    <col min="251" max="16384" width="14.375" style="14"/>
  </cols>
  <sheetData>
    <row r="1" spans="1:52" s="27" customFormat="1" ht="20.25" customHeight="1" x14ac:dyDescent="0.25">
      <c r="A1" s="1" t="s">
        <v>0</v>
      </c>
      <c r="B1" s="24"/>
      <c r="C1" s="24"/>
      <c r="D1" s="24"/>
      <c r="E1" s="25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</row>
    <row r="2" spans="1:52" s="27" customFormat="1" ht="14.25" customHeight="1" x14ac:dyDescent="0.2">
      <c r="A2" s="4" t="s">
        <v>1</v>
      </c>
      <c r="B2" s="28"/>
      <c r="C2" s="28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28"/>
    </row>
    <row r="3" spans="1:52" s="27" customFormat="1" ht="12.75" customHeight="1" x14ac:dyDescent="0.25">
      <c r="A3" s="30" t="s">
        <v>71</v>
      </c>
      <c r="B3" s="31"/>
      <c r="C3" s="31" t="str">
        <f t="shared" ref="C3:I3" si="0">IF(C6=SUM(C7:C28),"","*")</f>
        <v/>
      </c>
      <c r="D3" s="31" t="str">
        <f t="shared" si="0"/>
        <v/>
      </c>
      <c r="E3" s="31" t="str">
        <f t="shared" si="0"/>
        <v/>
      </c>
      <c r="F3" s="31" t="str">
        <f t="shared" si="0"/>
        <v/>
      </c>
      <c r="G3" s="31" t="str">
        <f t="shared" si="0"/>
        <v/>
      </c>
      <c r="H3" s="31" t="str">
        <f t="shared" si="0"/>
        <v/>
      </c>
      <c r="I3" s="31" t="str">
        <f t="shared" si="0"/>
        <v/>
      </c>
      <c r="V3" s="32"/>
      <c r="W3" s="32"/>
      <c r="X3" s="32"/>
      <c r="Y3" s="32"/>
      <c r="Z3" s="32"/>
      <c r="AA3" s="32"/>
      <c r="AB3" s="32"/>
      <c r="AC3" s="32"/>
      <c r="AD3" s="32"/>
      <c r="AE3" s="33"/>
      <c r="AF3" s="33"/>
      <c r="AG3" s="33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</row>
    <row r="4" spans="1:52" s="3" customFormat="1" ht="21.75" customHeight="1" x14ac:dyDescent="0.25">
      <c r="A4" s="55" t="s">
        <v>22</v>
      </c>
      <c r="B4" s="55"/>
      <c r="C4" s="20" t="s">
        <v>3</v>
      </c>
      <c r="D4" s="20"/>
      <c r="E4" s="21" t="s">
        <v>4</v>
      </c>
      <c r="F4" s="21"/>
      <c r="G4" s="21"/>
      <c r="H4" s="21"/>
      <c r="I4" s="22" t="s">
        <v>23</v>
      </c>
      <c r="J4" s="23" t="s">
        <v>6</v>
      </c>
    </row>
    <row r="5" spans="1:52" s="3" customFormat="1" ht="43.5" customHeight="1" x14ac:dyDescent="0.25">
      <c r="A5" s="55"/>
      <c r="B5" s="55"/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8" t="s">
        <v>12</v>
      </c>
      <c r="I5" s="22"/>
      <c r="J5" s="23"/>
    </row>
    <row r="6" spans="1:52" s="39" customFormat="1" ht="18" customHeight="1" x14ac:dyDescent="0.2">
      <c r="A6" s="35" t="s">
        <v>24</v>
      </c>
      <c r="B6" s="36" t="s">
        <v>25</v>
      </c>
      <c r="C6" s="37">
        <v>46859</v>
      </c>
      <c r="D6" s="37">
        <v>49014</v>
      </c>
      <c r="E6" s="37">
        <v>40360</v>
      </c>
      <c r="F6" s="37">
        <v>11950</v>
      </c>
      <c r="G6" s="37">
        <v>480</v>
      </c>
      <c r="H6" s="37">
        <v>27930</v>
      </c>
      <c r="I6" s="37">
        <v>8654</v>
      </c>
      <c r="J6" s="38">
        <f t="shared" ref="J6:J28" si="1">E6/D6*100</f>
        <v>82.343820133023215</v>
      </c>
    </row>
    <row r="7" spans="1:52" s="44" customFormat="1" ht="18" customHeight="1" x14ac:dyDescent="0.2">
      <c r="A7" s="40" t="s">
        <v>26</v>
      </c>
      <c r="B7" s="41" t="s">
        <v>27</v>
      </c>
      <c r="C7" s="42">
        <v>7078</v>
      </c>
      <c r="D7" s="42">
        <v>7246</v>
      </c>
      <c r="E7" s="42">
        <v>6253</v>
      </c>
      <c r="F7" s="42">
        <v>2142</v>
      </c>
      <c r="G7" s="42">
        <v>10</v>
      </c>
      <c r="H7" s="42">
        <v>4101</v>
      </c>
      <c r="I7" s="42">
        <v>993</v>
      </c>
      <c r="J7" s="43">
        <f t="shared" si="1"/>
        <v>86.295887386144074</v>
      </c>
    </row>
    <row r="8" spans="1:52" s="44" customFormat="1" ht="18" customHeight="1" x14ac:dyDescent="0.2">
      <c r="A8" s="40" t="s">
        <v>28</v>
      </c>
      <c r="B8" s="41" t="s">
        <v>29</v>
      </c>
      <c r="C8" s="42">
        <v>4414</v>
      </c>
      <c r="D8" s="42">
        <v>4438</v>
      </c>
      <c r="E8" s="42">
        <v>3680</v>
      </c>
      <c r="F8" s="42">
        <v>911</v>
      </c>
      <c r="G8" s="42">
        <v>21</v>
      </c>
      <c r="H8" s="42">
        <v>2748</v>
      </c>
      <c r="I8" s="42">
        <v>758</v>
      </c>
      <c r="J8" s="43">
        <f t="shared" si="1"/>
        <v>82.9202343397927</v>
      </c>
    </row>
    <row r="9" spans="1:52" s="44" customFormat="1" ht="18" customHeight="1" x14ac:dyDescent="0.2">
      <c r="A9" s="40" t="s">
        <v>30</v>
      </c>
      <c r="B9" s="41" t="s">
        <v>31</v>
      </c>
      <c r="C9" s="42">
        <v>6258</v>
      </c>
      <c r="D9" s="42">
        <v>6818</v>
      </c>
      <c r="E9" s="42">
        <v>5427</v>
      </c>
      <c r="F9" s="42">
        <v>1395</v>
      </c>
      <c r="G9" s="42">
        <v>86</v>
      </c>
      <c r="H9" s="42">
        <v>3946</v>
      </c>
      <c r="I9" s="42">
        <v>1391</v>
      </c>
      <c r="J9" s="43">
        <f t="shared" si="1"/>
        <v>79.598122616603106</v>
      </c>
    </row>
    <row r="10" spans="1:52" s="44" customFormat="1" ht="18" customHeight="1" x14ac:dyDescent="0.2">
      <c r="A10" s="40" t="s">
        <v>32</v>
      </c>
      <c r="B10" s="41" t="s">
        <v>33</v>
      </c>
      <c r="C10" s="42">
        <v>6334</v>
      </c>
      <c r="D10" s="42">
        <v>6816</v>
      </c>
      <c r="E10" s="42">
        <v>6054</v>
      </c>
      <c r="F10" s="42">
        <v>2023</v>
      </c>
      <c r="G10" s="42">
        <v>105</v>
      </c>
      <c r="H10" s="42">
        <v>3926</v>
      </c>
      <c r="I10" s="42">
        <v>762</v>
      </c>
      <c r="J10" s="43">
        <f t="shared" si="1"/>
        <v>88.820422535211264</v>
      </c>
    </row>
    <row r="11" spans="1:52" s="44" customFormat="1" ht="18" customHeight="1" x14ac:dyDescent="0.2">
      <c r="A11" s="40" t="s">
        <v>34</v>
      </c>
      <c r="B11" s="41" t="s">
        <v>35</v>
      </c>
      <c r="C11" s="42">
        <v>3667</v>
      </c>
      <c r="D11" s="42">
        <v>3813</v>
      </c>
      <c r="E11" s="42">
        <v>3264</v>
      </c>
      <c r="F11" s="42">
        <v>707</v>
      </c>
      <c r="G11" s="42">
        <v>4</v>
      </c>
      <c r="H11" s="42">
        <v>2553</v>
      </c>
      <c r="I11" s="42">
        <v>549</v>
      </c>
      <c r="J11" s="43">
        <f t="shared" si="1"/>
        <v>85.601888276947292</v>
      </c>
    </row>
    <row r="12" spans="1:52" s="44" customFormat="1" ht="18" customHeight="1" x14ac:dyDescent="0.2">
      <c r="A12" s="45" t="s">
        <v>36</v>
      </c>
      <c r="B12" s="41" t="s">
        <v>37</v>
      </c>
      <c r="C12" s="42">
        <v>6616</v>
      </c>
      <c r="D12" s="42">
        <v>7001</v>
      </c>
      <c r="E12" s="42">
        <v>5630</v>
      </c>
      <c r="F12" s="42">
        <v>1278</v>
      </c>
      <c r="G12" s="42">
        <v>22</v>
      </c>
      <c r="H12" s="42">
        <v>4330</v>
      </c>
      <c r="I12" s="42">
        <v>1371</v>
      </c>
      <c r="J12" s="43">
        <f t="shared" si="1"/>
        <v>80.417083273818022</v>
      </c>
    </row>
    <row r="13" spans="1:52" s="44" customFormat="1" ht="18" customHeight="1" x14ac:dyDescent="0.25">
      <c r="A13" s="46" t="s">
        <v>38</v>
      </c>
      <c r="B13" s="47" t="s">
        <v>39</v>
      </c>
      <c r="C13" s="42">
        <v>539</v>
      </c>
      <c r="D13" s="42">
        <v>560</v>
      </c>
      <c r="E13" s="42">
        <v>407</v>
      </c>
      <c r="F13" s="42">
        <v>140</v>
      </c>
      <c r="G13" s="42">
        <v>0</v>
      </c>
      <c r="H13" s="42">
        <v>267</v>
      </c>
      <c r="I13" s="42">
        <v>153</v>
      </c>
      <c r="J13" s="43">
        <f t="shared" si="1"/>
        <v>72.678571428571431</v>
      </c>
    </row>
    <row r="14" spans="1:52" s="44" customFormat="1" ht="18" customHeight="1" x14ac:dyDescent="0.25">
      <c r="A14" s="46" t="s">
        <v>40</v>
      </c>
      <c r="B14" s="47" t="s">
        <v>41</v>
      </c>
      <c r="C14" s="42">
        <v>1003</v>
      </c>
      <c r="D14" s="42">
        <v>1033</v>
      </c>
      <c r="E14" s="42">
        <v>798</v>
      </c>
      <c r="F14" s="42">
        <v>284</v>
      </c>
      <c r="G14" s="42">
        <v>18</v>
      </c>
      <c r="H14" s="42">
        <v>496</v>
      </c>
      <c r="I14" s="42">
        <v>235</v>
      </c>
      <c r="J14" s="43">
        <f t="shared" si="1"/>
        <v>77.250726040658279</v>
      </c>
    </row>
    <row r="15" spans="1:52" s="44" customFormat="1" ht="18" customHeight="1" x14ac:dyDescent="0.25">
      <c r="A15" s="46" t="s">
        <v>42</v>
      </c>
      <c r="B15" s="47" t="s">
        <v>43</v>
      </c>
      <c r="C15" s="42">
        <v>771</v>
      </c>
      <c r="D15" s="42">
        <v>777</v>
      </c>
      <c r="E15" s="42">
        <v>538</v>
      </c>
      <c r="F15" s="42">
        <v>141</v>
      </c>
      <c r="G15" s="42">
        <v>9</v>
      </c>
      <c r="H15" s="42">
        <v>388</v>
      </c>
      <c r="I15" s="42">
        <v>239</v>
      </c>
      <c r="J15" s="43">
        <f t="shared" si="1"/>
        <v>69.240669240669234</v>
      </c>
    </row>
    <row r="16" spans="1:52" s="44" customFormat="1" ht="18" customHeight="1" x14ac:dyDescent="0.25">
      <c r="A16" s="46" t="s">
        <v>44</v>
      </c>
      <c r="B16" s="47" t="s">
        <v>45</v>
      </c>
      <c r="C16" s="42">
        <v>2088</v>
      </c>
      <c r="D16" s="42">
        <v>2096</v>
      </c>
      <c r="E16" s="42">
        <v>1645</v>
      </c>
      <c r="F16" s="42">
        <v>467</v>
      </c>
      <c r="G16" s="42">
        <v>2</v>
      </c>
      <c r="H16" s="42">
        <v>1176</v>
      </c>
      <c r="I16" s="42">
        <v>451</v>
      </c>
      <c r="J16" s="43">
        <f t="shared" si="1"/>
        <v>78.482824427480907</v>
      </c>
    </row>
    <row r="17" spans="1:10" s="44" customFormat="1" ht="18" customHeight="1" x14ac:dyDescent="0.25">
      <c r="A17" s="46" t="s">
        <v>46</v>
      </c>
      <c r="B17" s="47" t="s">
        <v>47</v>
      </c>
      <c r="C17" s="42">
        <v>1166</v>
      </c>
      <c r="D17" s="42">
        <v>1278</v>
      </c>
      <c r="E17" s="42">
        <v>990</v>
      </c>
      <c r="F17" s="42">
        <v>273</v>
      </c>
      <c r="G17" s="42">
        <v>32</v>
      </c>
      <c r="H17" s="42">
        <v>685</v>
      </c>
      <c r="I17" s="42">
        <v>288</v>
      </c>
      <c r="J17" s="43">
        <f t="shared" si="1"/>
        <v>77.464788732394368</v>
      </c>
    </row>
    <row r="18" spans="1:10" s="44" customFormat="1" ht="18" customHeight="1" x14ac:dyDescent="0.25">
      <c r="A18" s="46" t="s">
        <v>48</v>
      </c>
      <c r="B18" s="47" t="s">
        <v>49</v>
      </c>
      <c r="C18" s="42">
        <v>852</v>
      </c>
      <c r="D18" s="42">
        <v>891</v>
      </c>
      <c r="E18" s="42">
        <v>700</v>
      </c>
      <c r="F18" s="42">
        <v>309</v>
      </c>
      <c r="G18" s="42">
        <v>36</v>
      </c>
      <c r="H18" s="42">
        <v>355</v>
      </c>
      <c r="I18" s="42">
        <v>191</v>
      </c>
      <c r="J18" s="43">
        <f t="shared" si="1"/>
        <v>78.563411896745222</v>
      </c>
    </row>
    <row r="19" spans="1:10" s="44" customFormat="1" ht="18" customHeight="1" x14ac:dyDescent="0.25">
      <c r="A19" s="46" t="s">
        <v>50</v>
      </c>
      <c r="B19" s="47" t="s">
        <v>51</v>
      </c>
      <c r="C19" s="42">
        <v>576</v>
      </c>
      <c r="D19" s="42">
        <v>582</v>
      </c>
      <c r="E19" s="42">
        <v>488</v>
      </c>
      <c r="F19" s="42">
        <v>204</v>
      </c>
      <c r="G19" s="42">
        <v>9</v>
      </c>
      <c r="H19" s="42">
        <v>275</v>
      </c>
      <c r="I19" s="42">
        <v>94</v>
      </c>
      <c r="J19" s="43">
        <f t="shared" si="1"/>
        <v>83.848797250859107</v>
      </c>
    </row>
    <row r="20" spans="1:10" s="44" customFormat="1" ht="18" customHeight="1" x14ac:dyDescent="0.25">
      <c r="A20" s="46" t="s">
        <v>52</v>
      </c>
      <c r="B20" s="47" t="s">
        <v>53</v>
      </c>
      <c r="C20" s="42">
        <v>1554</v>
      </c>
      <c r="D20" s="42">
        <v>1566</v>
      </c>
      <c r="E20" s="42">
        <v>1223</v>
      </c>
      <c r="F20" s="42">
        <v>445</v>
      </c>
      <c r="G20" s="42">
        <v>33</v>
      </c>
      <c r="H20" s="42">
        <v>745</v>
      </c>
      <c r="I20" s="42">
        <v>343</v>
      </c>
      <c r="J20" s="43">
        <f t="shared" si="1"/>
        <v>78.097062579821198</v>
      </c>
    </row>
    <row r="21" spans="1:10" s="44" customFormat="1" ht="18" customHeight="1" x14ac:dyDescent="0.25">
      <c r="A21" s="46" t="s">
        <v>54</v>
      </c>
      <c r="B21" s="47" t="s">
        <v>55</v>
      </c>
      <c r="C21" s="42">
        <v>867</v>
      </c>
      <c r="D21" s="42">
        <v>867</v>
      </c>
      <c r="E21" s="42">
        <v>745</v>
      </c>
      <c r="F21" s="42">
        <v>278</v>
      </c>
      <c r="G21" s="42">
        <v>26</v>
      </c>
      <c r="H21" s="42">
        <v>441</v>
      </c>
      <c r="I21" s="42">
        <v>122</v>
      </c>
      <c r="J21" s="43">
        <f t="shared" si="1"/>
        <v>85.928489042675892</v>
      </c>
    </row>
    <row r="22" spans="1:10" s="44" customFormat="1" ht="18" customHeight="1" x14ac:dyDescent="0.25">
      <c r="A22" s="46" t="s">
        <v>56</v>
      </c>
      <c r="B22" s="47" t="s">
        <v>57</v>
      </c>
      <c r="C22" s="42">
        <v>891</v>
      </c>
      <c r="D22" s="42">
        <v>1016</v>
      </c>
      <c r="E22" s="42">
        <v>626</v>
      </c>
      <c r="F22" s="42">
        <v>306</v>
      </c>
      <c r="G22" s="42">
        <v>29</v>
      </c>
      <c r="H22" s="42">
        <v>291</v>
      </c>
      <c r="I22" s="42">
        <v>390</v>
      </c>
      <c r="J22" s="43">
        <f t="shared" si="1"/>
        <v>61.614173228346459</v>
      </c>
    </row>
    <row r="23" spans="1:10" s="44" customFormat="1" ht="18" customHeight="1" x14ac:dyDescent="0.25">
      <c r="A23" s="46" t="s">
        <v>58</v>
      </c>
      <c r="B23" s="47" t="s">
        <v>59</v>
      </c>
      <c r="C23" s="42">
        <v>111</v>
      </c>
      <c r="D23" s="42">
        <v>111</v>
      </c>
      <c r="E23" s="42">
        <v>92</v>
      </c>
      <c r="F23" s="42">
        <v>31</v>
      </c>
      <c r="G23" s="42">
        <v>6</v>
      </c>
      <c r="H23" s="42">
        <v>55</v>
      </c>
      <c r="I23" s="42">
        <v>19</v>
      </c>
      <c r="J23" s="43">
        <f t="shared" si="1"/>
        <v>82.882882882882882</v>
      </c>
    </row>
    <row r="24" spans="1:10" s="44" customFormat="1" ht="18" customHeight="1" x14ac:dyDescent="0.25">
      <c r="A24" s="46" t="s">
        <v>60</v>
      </c>
      <c r="B24" s="47" t="s">
        <v>61</v>
      </c>
      <c r="C24" s="42">
        <v>571</v>
      </c>
      <c r="D24" s="42">
        <v>574</v>
      </c>
      <c r="E24" s="42">
        <v>522</v>
      </c>
      <c r="F24" s="42">
        <v>230</v>
      </c>
      <c r="G24" s="42">
        <v>7</v>
      </c>
      <c r="H24" s="42">
        <v>285</v>
      </c>
      <c r="I24" s="42">
        <v>52</v>
      </c>
      <c r="J24" s="43">
        <f t="shared" si="1"/>
        <v>90.940766550522639</v>
      </c>
    </row>
    <row r="25" spans="1:10" s="44" customFormat="1" ht="18" customHeight="1" x14ac:dyDescent="0.25">
      <c r="A25" s="46" t="s">
        <v>62</v>
      </c>
      <c r="B25" s="47" t="s">
        <v>63</v>
      </c>
      <c r="C25" s="42">
        <v>933</v>
      </c>
      <c r="D25" s="42">
        <v>951</v>
      </c>
      <c r="E25" s="42">
        <v>841</v>
      </c>
      <c r="F25" s="42">
        <v>190</v>
      </c>
      <c r="G25" s="42">
        <v>10</v>
      </c>
      <c r="H25" s="42">
        <v>641</v>
      </c>
      <c r="I25" s="42">
        <v>110</v>
      </c>
      <c r="J25" s="43">
        <f t="shared" si="1"/>
        <v>88.433228180862258</v>
      </c>
    </row>
    <row r="26" spans="1:10" s="44" customFormat="1" ht="18" customHeight="1" x14ac:dyDescent="0.25">
      <c r="A26" s="46" t="s">
        <v>64</v>
      </c>
      <c r="B26" s="47" t="s">
        <v>65</v>
      </c>
      <c r="C26" s="42">
        <v>413</v>
      </c>
      <c r="D26" s="42">
        <v>423</v>
      </c>
      <c r="E26" s="42">
        <v>329</v>
      </c>
      <c r="F26" s="42">
        <v>146</v>
      </c>
      <c r="G26" s="42">
        <v>15</v>
      </c>
      <c r="H26" s="42">
        <v>168</v>
      </c>
      <c r="I26" s="42">
        <v>94</v>
      </c>
      <c r="J26" s="43">
        <f t="shared" si="1"/>
        <v>77.777777777777786</v>
      </c>
    </row>
    <row r="27" spans="1:10" s="44" customFormat="1" ht="18" customHeight="1" x14ac:dyDescent="0.25">
      <c r="A27" s="46" t="s">
        <v>66</v>
      </c>
      <c r="B27" s="47" t="s">
        <v>67</v>
      </c>
      <c r="C27" s="42">
        <v>140</v>
      </c>
      <c r="D27" s="42">
        <v>140</v>
      </c>
      <c r="E27" s="42">
        <v>96</v>
      </c>
      <c r="F27" s="42">
        <v>41</v>
      </c>
      <c r="G27" s="42">
        <v>0</v>
      </c>
      <c r="H27" s="42">
        <v>55</v>
      </c>
      <c r="I27" s="42">
        <v>44</v>
      </c>
      <c r="J27" s="43">
        <f t="shared" si="1"/>
        <v>68.571428571428569</v>
      </c>
    </row>
    <row r="28" spans="1:10" s="44" customFormat="1" ht="18" customHeight="1" x14ac:dyDescent="0.25">
      <c r="A28" s="48" t="s">
        <v>68</v>
      </c>
      <c r="B28" s="49" t="s">
        <v>69</v>
      </c>
      <c r="C28" s="50">
        <v>17</v>
      </c>
      <c r="D28" s="50">
        <v>17</v>
      </c>
      <c r="E28" s="50">
        <v>12</v>
      </c>
      <c r="F28" s="50">
        <v>9</v>
      </c>
      <c r="G28" s="50">
        <v>0</v>
      </c>
      <c r="H28" s="50">
        <v>3</v>
      </c>
      <c r="I28" s="50">
        <v>5</v>
      </c>
      <c r="J28" s="51">
        <f t="shared" si="1"/>
        <v>70.588235294117652</v>
      </c>
    </row>
    <row r="29" spans="1:10" x14ac:dyDescent="0.25">
      <c r="A29" s="16" t="s">
        <v>19</v>
      </c>
      <c r="B29" s="52"/>
      <c r="C29" s="53"/>
    </row>
    <row r="30" spans="1:10" x14ac:dyDescent="0.25">
      <c r="A30" s="15" t="s">
        <v>20</v>
      </c>
      <c r="B30" s="53"/>
      <c r="C30" s="53"/>
    </row>
    <row r="31" spans="1:10" x14ac:dyDescent="0.25">
      <c r="A31" s="16"/>
    </row>
  </sheetData>
  <mergeCells count="6">
    <mergeCell ref="AE2:AQ2"/>
    <mergeCell ref="A4:B5"/>
    <mergeCell ref="C4:D4"/>
    <mergeCell ref="E4:H4"/>
    <mergeCell ref="I4:I5"/>
    <mergeCell ref="J4:J5"/>
  </mergeCells>
  <phoneticPr fontId="13" type="noConversion"/>
  <pageMargins left="0.70000000000000007" right="0.70000000000000007" top="0.75" bottom="0.75" header="0.30000000000000004" footer="0.3000000000000000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1"/>
  <sheetViews>
    <sheetView workbookViewId="0"/>
  </sheetViews>
  <sheetFormatPr defaultColWidth="14.375" defaultRowHeight="15.75" x14ac:dyDescent="0.25"/>
  <cols>
    <col min="1" max="1" width="9.25" style="14" customWidth="1"/>
    <col min="2" max="2" width="16.625" style="14" customWidth="1"/>
    <col min="3" max="7" width="13.875" style="14" customWidth="1"/>
    <col min="8" max="8" width="15.125" style="14" customWidth="1"/>
    <col min="9" max="9" width="17.5" style="14" customWidth="1"/>
    <col min="10" max="10" width="13.875" style="14" customWidth="1"/>
    <col min="11" max="248" width="9" style="14" customWidth="1"/>
    <col min="249" max="249" width="12.625" style="14" customWidth="1"/>
    <col min="250" max="250" width="14.375" style="14" customWidth="1"/>
    <col min="251" max="16384" width="14.375" style="14"/>
  </cols>
  <sheetData>
    <row r="1" spans="1:52" s="27" customFormat="1" ht="20.25" customHeight="1" x14ac:dyDescent="0.25">
      <c r="A1" s="1" t="s">
        <v>0</v>
      </c>
      <c r="B1" s="24"/>
      <c r="C1" s="24"/>
      <c r="D1" s="24"/>
      <c r="E1" s="25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</row>
    <row r="2" spans="1:52" s="27" customFormat="1" ht="14.25" customHeight="1" x14ac:dyDescent="0.2">
      <c r="A2" s="4" t="s">
        <v>1</v>
      </c>
      <c r="B2" s="28"/>
      <c r="C2" s="28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28"/>
    </row>
    <row r="3" spans="1:52" s="27" customFormat="1" ht="12.75" customHeight="1" x14ac:dyDescent="0.25">
      <c r="A3" s="30" t="s">
        <v>72</v>
      </c>
      <c r="B3" s="31"/>
      <c r="C3" s="31" t="str">
        <f t="shared" ref="C3:I3" si="0">IF(C6=SUM(C7:C28),"","*")</f>
        <v/>
      </c>
      <c r="D3" s="31" t="str">
        <f t="shared" si="0"/>
        <v/>
      </c>
      <c r="E3" s="31" t="str">
        <f t="shared" si="0"/>
        <v/>
      </c>
      <c r="F3" s="31" t="str">
        <f t="shared" si="0"/>
        <v/>
      </c>
      <c r="G3" s="31" t="str">
        <f t="shared" si="0"/>
        <v/>
      </c>
      <c r="H3" s="31" t="str">
        <f t="shared" si="0"/>
        <v/>
      </c>
      <c r="I3" s="31" t="str">
        <f t="shared" si="0"/>
        <v/>
      </c>
      <c r="J3" s="31"/>
      <c r="V3" s="32"/>
      <c r="W3" s="32"/>
      <c r="X3" s="32"/>
      <c r="Y3" s="32"/>
      <c r="Z3" s="32"/>
      <c r="AA3" s="32"/>
      <c r="AB3" s="32"/>
      <c r="AC3" s="32"/>
      <c r="AD3" s="32"/>
      <c r="AE3" s="33"/>
      <c r="AF3" s="33"/>
      <c r="AG3" s="33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</row>
    <row r="4" spans="1:52" s="3" customFormat="1" ht="33" customHeight="1" x14ac:dyDescent="0.25">
      <c r="A4" s="55" t="s">
        <v>22</v>
      </c>
      <c r="B4" s="55"/>
      <c r="C4" s="20" t="s">
        <v>3</v>
      </c>
      <c r="D4" s="20"/>
      <c r="E4" s="21" t="s">
        <v>4</v>
      </c>
      <c r="F4" s="21"/>
      <c r="G4" s="21"/>
      <c r="H4" s="21"/>
      <c r="I4" s="22" t="s">
        <v>23</v>
      </c>
      <c r="J4" s="23" t="s">
        <v>6</v>
      </c>
    </row>
    <row r="5" spans="1:52" s="3" customFormat="1" ht="24" customHeight="1" x14ac:dyDescent="0.25">
      <c r="A5" s="55"/>
      <c r="B5" s="55"/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56" t="s">
        <v>12</v>
      </c>
      <c r="I5" s="22"/>
      <c r="J5" s="23"/>
    </row>
    <row r="6" spans="1:52" s="39" customFormat="1" ht="18" customHeight="1" x14ac:dyDescent="0.2">
      <c r="A6" s="35" t="s">
        <v>24</v>
      </c>
      <c r="B6" s="57" t="s">
        <v>25</v>
      </c>
      <c r="C6" s="58">
        <v>44539</v>
      </c>
      <c r="D6" s="58">
        <v>46733</v>
      </c>
      <c r="E6" s="58">
        <v>35467</v>
      </c>
      <c r="F6" s="58">
        <v>11523</v>
      </c>
      <c r="G6" s="58">
        <v>550</v>
      </c>
      <c r="H6" s="58">
        <v>23394</v>
      </c>
      <c r="I6" s="58">
        <v>11266</v>
      </c>
      <c r="J6" s="59">
        <f t="shared" ref="J6:J28" si="1">E6/D6*100</f>
        <v>75.892838037361173</v>
      </c>
    </row>
    <row r="7" spans="1:52" s="44" customFormat="1" ht="18" customHeight="1" x14ac:dyDescent="0.2">
      <c r="A7" s="40" t="s">
        <v>26</v>
      </c>
      <c r="B7" s="60" t="s">
        <v>27</v>
      </c>
      <c r="C7" s="61">
        <v>6863</v>
      </c>
      <c r="D7" s="61">
        <v>6973</v>
      </c>
      <c r="E7" s="61">
        <v>5729</v>
      </c>
      <c r="F7" s="61">
        <v>2018</v>
      </c>
      <c r="G7" s="61">
        <v>14</v>
      </c>
      <c r="H7" s="61">
        <v>3697</v>
      </c>
      <c r="I7" s="61">
        <v>1244</v>
      </c>
      <c r="J7" s="62">
        <f t="shared" si="1"/>
        <v>82.159759070701284</v>
      </c>
    </row>
    <row r="8" spans="1:52" s="44" customFormat="1" ht="18" customHeight="1" x14ac:dyDescent="0.2">
      <c r="A8" s="40" t="s">
        <v>28</v>
      </c>
      <c r="B8" s="60" t="s">
        <v>29</v>
      </c>
      <c r="C8" s="61">
        <v>4188</v>
      </c>
      <c r="D8" s="61">
        <v>4209</v>
      </c>
      <c r="E8" s="61">
        <v>2961</v>
      </c>
      <c r="F8" s="61">
        <v>984</v>
      </c>
      <c r="G8" s="61">
        <v>36</v>
      </c>
      <c r="H8" s="61">
        <v>1941</v>
      </c>
      <c r="I8" s="61">
        <v>1248</v>
      </c>
      <c r="J8" s="62">
        <f t="shared" si="1"/>
        <v>70.349251603706335</v>
      </c>
    </row>
    <row r="9" spans="1:52" s="44" customFormat="1" ht="18" customHeight="1" x14ac:dyDescent="0.2">
      <c r="A9" s="40" t="s">
        <v>30</v>
      </c>
      <c r="B9" s="60" t="s">
        <v>31</v>
      </c>
      <c r="C9" s="61">
        <v>5679</v>
      </c>
      <c r="D9" s="61">
        <v>6111</v>
      </c>
      <c r="E9" s="61">
        <v>4144</v>
      </c>
      <c r="F9" s="61">
        <v>1288</v>
      </c>
      <c r="G9" s="61">
        <v>53</v>
      </c>
      <c r="H9" s="61">
        <v>2803</v>
      </c>
      <c r="I9" s="61">
        <v>1967</v>
      </c>
      <c r="J9" s="62">
        <f t="shared" si="1"/>
        <v>67.812142038946163</v>
      </c>
    </row>
    <row r="10" spans="1:52" s="44" customFormat="1" ht="18" customHeight="1" x14ac:dyDescent="0.2">
      <c r="A10" s="40" t="s">
        <v>32</v>
      </c>
      <c r="B10" s="60" t="s">
        <v>33</v>
      </c>
      <c r="C10" s="61">
        <v>5241</v>
      </c>
      <c r="D10" s="61">
        <v>5656</v>
      </c>
      <c r="E10" s="61">
        <v>4800</v>
      </c>
      <c r="F10" s="61">
        <v>1401</v>
      </c>
      <c r="G10" s="61">
        <v>113</v>
      </c>
      <c r="H10" s="61">
        <v>3286</v>
      </c>
      <c r="I10" s="61">
        <v>856</v>
      </c>
      <c r="J10" s="62">
        <f t="shared" si="1"/>
        <v>84.865629420084872</v>
      </c>
    </row>
    <row r="11" spans="1:52" s="44" customFormat="1" ht="18" customHeight="1" x14ac:dyDescent="0.2">
      <c r="A11" s="40" t="s">
        <v>34</v>
      </c>
      <c r="B11" s="60" t="s">
        <v>35</v>
      </c>
      <c r="C11" s="61">
        <v>3772</v>
      </c>
      <c r="D11" s="61">
        <v>3951</v>
      </c>
      <c r="E11" s="61">
        <v>3127</v>
      </c>
      <c r="F11" s="61">
        <v>753</v>
      </c>
      <c r="G11" s="61">
        <v>12</v>
      </c>
      <c r="H11" s="61">
        <v>2362</v>
      </c>
      <c r="I11" s="61">
        <v>824</v>
      </c>
      <c r="J11" s="62">
        <f t="shared" si="1"/>
        <v>79.144520374588708</v>
      </c>
    </row>
    <row r="12" spans="1:52" s="44" customFormat="1" ht="18" customHeight="1" x14ac:dyDescent="0.2">
      <c r="A12" s="45" t="s">
        <v>36</v>
      </c>
      <c r="B12" s="60" t="s">
        <v>37</v>
      </c>
      <c r="C12" s="61">
        <v>6940</v>
      </c>
      <c r="D12" s="61">
        <v>7441</v>
      </c>
      <c r="E12" s="61">
        <v>5574</v>
      </c>
      <c r="F12" s="61">
        <v>1622</v>
      </c>
      <c r="G12" s="61">
        <v>35</v>
      </c>
      <c r="H12" s="61">
        <v>3917</v>
      </c>
      <c r="I12" s="61">
        <v>1867</v>
      </c>
      <c r="J12" s="62">
        <f t="shared" si="1"/>
        <v>74.909286386238406</v>
      </c>
    </row>
    <row r="13" spans="1:52" s="44" customFormat="1" ht="18" customHeight="1" x14ac:dyDescent="0.2">
      <c r="A13" s="63" t="s">
        <v>38</v>
      </c>
      <c r="B13" s="64" t="s">
        <v>39</v>
      </c>
      <c r="C13" s="61">
        <v>512</v>
      </c>
      <c r="D13" s="61">
        <v>536</v>
      </c>
      <c r="E13" s="61">
        <v>459</v>
      </c>
      <c r="F13" s="61">
        <v>163</v>
      </c>
      <c r="G13" s="61">
        <v>1</v>
      </c>
      <c r="H13" s="61">
        <v>295</v>
      </c>
      <c r="I13" s="61">
        <v>77</v>
      </c>
      <c r="J13" s="62">
        <f t="shared" si="1"/>
        <v>85.634328358208961</v>
      </c>
    </row>
    <row r="14" spans="1:52" s="44" customFormat="1" ht="18" customHeight="1" x14ac:dyDescent="0.2">
      <c r="A14" s="63" t="s">
        <v>40</v>
      </c>
      <c r="B14" s="64" t="s">
        <v>41</v>
      </c>
      <c r="C14" s="61">
        <v>905</v>
      </c>
      <c r="D14" s="61">
        <v>932</v>
      </c>
      <c r="E14" s="61">
        <v>671</v>
      </c>
      <c r="F14" s="61">
        <v>239</v>
      </c>
      <c r="G14" s="61">
        <v>19</v>
      </c>
      <c r="H14" s="61">
        <v>413</v>
      </c>
      <c r="I14" s="61">
        <v>261</v>
      </c>
      <c r="J14" s="62">
        <f t="shared" si="1"/>
        <v>71.995708154506431</v>
      </c>
    </row>
    <row r="15" spans="1:52" s="44" customFormat="1" ht="18" customHeight="1" x14ac:dyDescent="0.2">
      <c r="A15" s="63" t="s">
        <v>42</v>
      </c>
      <c r="B15" s="64" t="s">
        <v>43</v>
      </c>
      <c r="C15" s="61">
        <v>822</v>
      </c>
      <c r="D15" s="61">
        <v>830</v>
      </c>
      <c r="E15" s="61">
        <v>506</v>
      </c>
      <c r="F15" s="61">
        <v>165</v>
      </c>
      <c r="G15" s="61">
        <v>11</v>
      </c>
      <c r="H15" s="61">
        <v>330</v>
      </c>
      <c r="I15" s="61">
        <v>324</v>
      </c>
      <c r="J15" s="62">
        <f t="shared" si="1"/>
        <v>60.963855421686752</v>
      </c>
    </row>
    <row r="16" spans="1:52" s="44" customFormat="1" ht="18" customHeight="1" x14ac:dyDescent="0.2">
      <c r="A16" s="63" t="s">
        <v>44</v>
      </c>
      <c r="B16" s="64" t="s">
        <v>45</v>
      </c>
      <c r="C16" s="61">
        <v>1959</v>
      </c>
      <c r="D16" s="61">
        <v>2032</v>
      </c>
      <c r="E16" s="61">
        <v>1570</v>
      </c>
      <c r="F16" s="61">
        <v>448</v>
      </c>
      <c r="G16" s="61">
        <v>4</v>
      </c>
      <c r="H16" s="61">
        <v>1118</v>
      </c>
      <c r="I16" s="61">
        <v>462</v>
      </c>
      <c r="J16" s="62">
        <f t="shared" si="1"/>
        <v>77.263779527559052</v>
      </c>
    </row>
    <row r="17" spans="1:10" s="44" customFormat="1" ht="18" customHeight="1" x14ac:dyDescent="0.2">
      <c r="A17" s="63" t="s">
        <v>46</v>
      </c>
      <c r="B17" s="64" t="s">
        <v>47</v>
      </c>
      <c r="C17" s="61">
        <v>1089</v>
      </c>
      <c r="D17" s="61">
        <v>1243</v>
      </c>
      <c r="E17" s="61">
        <v>889</v>
      </c>
      <c r="F17" s="61">
        <v>309</v>
      </c>
      <c r="G17" s="61">
        <v>35</v>
      </c>
      <c r="H17" s="61">
        <v>545</v>
      </c>
      <c r="I17" s="61">
        <v>354</v>
      </c>
      <c r="J17" s="62">
        <f t="shared" si="1"/>
        <v>71.520514883346749</v>
      </c>
    </row>
    <row r="18" spans="1:10" s="44" customFormat="1" ht="18" customHeight="1" x14ac:dyDescent="0.2">
      <c r="A18" s="63" t="s">
        <v>48</v>
      </c>
      <c r="B18" s="64" t="s">
        <v>49</v>
      </c>
      <c r="C18" s="61">
        <v>800</v>
      </c>
      <c r="D18" s="61">
        <v>841</v>
      </c>
      <c r="E18" s="61">
        <v>647</v>
      </c>
      <c r="F18" s="61">
        <v>295</v>
      </c>
      <c r="G18" s="61">
        <v>60</v>
      </c>
      <c r="H18" s="61">
        <v>292</v>
      </c>
      <c r="I18" s="61">
        <v>194</v>
      </c>
      <c r="J18" s="62">
        <f t="shared" si="1"/>
        <v>76.93222354340071</v>
      </c>
    </row>
    <row r="19" spans="1:10" s="44" customFormat="1" ht="18" customHeight="1" x14ac:dyDescent="0.2">
      <c r="A19" s="63" t="s">
        <v>50</v>
      </c>
      <c r="B19" s="64" t="s">
        <v>51</v>
      </c>
      <c r="C19" s="61">
        <v>508</v>
      </c>
      <c r="D19" s="61">
        <v>523</v>
      </c>
      <c r="E19" s="61">
        <v>404</v>
      </c>
      <c r="F19" s="61">
        <v>168</v>
      </c>
      <c r="G19" s="61">
        <v>12</v>
      </c>
      <c r="H19" s="61">
        <v>224</v>
      </c>
      <c r="I19" s="61">
        <v>119</v>
      </c>
      <c r="J19" s="62">
        <f t="shared" si="1"/>
        <v>77.246653919694069</v>
      </c>
    </row>
    <row r="20" spans="1:10" s="44" customFormat="1" ht="18" customHeight="1" x14ac:dyDescent="0.2">
      <c r="A20" s="63" t="s">
        <v>52</v>
      </c>
      <c r="B20" s="64" t="s">
        <v>53</v>
      </c>
      <c r="C20" s="61">
        <v>1553</v>
      </c>
      <c r="D20" s="61">
        <v>1583</v>
      </c>
      <c r="E20" s="61">
        <v>1051</v>
      </c>
      <c r="F20" s="61">
        <v>446</v>
      </c>
      <c r="G20" s="61">
        <v>54</v>
      </c>
      <c r="H20" s="61">
        <v>551</v>
      </c>
      <c r="I20" s="61">
        <v>532</v>
      </c>
      <c r="J20" s="62">
        <f t="shared" si="1"/>
        <v>66.392924826279227</v>
      </c>
    </row>
    <row r="21" spans="1:10" s="44" customFormat="1" ht="18" customHeight="1" x14ac:dyDescent="0.2">
      <c r="A21" s="63" t="s">
        <v>54</v>
      </c>
      <c r="B21" s="64" t="s">
        <v>55</v>
      </c>
      <c r="C21" s="61">
        <v>782</v>
      </c>
      <c r="D21" s="61">
        <v>823</v>
      </c>
      <c r="E21" s="61">
        <v>676</v>
      </c>
      <c r="F21" s="61">
        <v>265</v>
      </c>
      <c r="G21" s="61">
        <v>26</v>
      </c>
      <c r="H21" s="61">
        <v>385</v>
      </c>
      <c r="I21" s="61">
        <v>147</v>
      </c>
      <c r="J21" s="62">
        <f t="shared" si="1"/>
        <v>82.138517618469024</v>
      </c>
    </row>
    <row r="22" spans="1:10" s="44" customFormat="1" ht="18" customHeight="1" x14ac:dyDescent="0.2">
      <c r="A22" s="63" t="s">
        <v>56</v>
      </c>
      <c r="B22" s="64" t="s">
        <v>57</v>
      </c>
      <c r="C22" s="61">
        <v>871</v>
      </c>
      <c r="D22" s="61">
        <v>963</v>
      </c>
      <c r="E22" s="61">
        <v>550</v>
      </c>
      <c r="F22" s="61">
        <v>272</v>
      </c>
      <c r="G22" s="61">
        <v>32</v>
      </c>
      <c r="H22" s="61">
        <v>246</v>
      </c>
      <c r="I22" s="61">
        <v>413</v>
      </c>
      <c r="J22" s="62">
        <f t="shared" si="1"/>
        <v>57.113187954309453</v>
      </c>
    </row>
    <row r="23" spans="1:10" s="44" customFormat="1" ht="18" customHeight="1" x14ac:dyDescent="0.2">
      <c r="A23" s="63" t="s">
        <v>58</v>
      </c>
      <c r="B23" s="64" t="s">
        <v>59</v>
      </c>
      <c r="C23" s="61">
        <v>102</v>
      </c>
      <c r="D23" s="61">
        <v>102</v>
      </c>
      <c r="E23" s="61">
        <v>79</v>
      </c>
      <c r="F23" s="61">
        <v>22</v>
      </c>
      <c r="G23" s="61">
        <v>5</v>
      </c>
      <c r="H23" s="61">
        <v>52</v>
      </c>
      <c r="I23" s="61">
        <v>23</v>
      </c>
      <c r="J23" s="62">
        <f t="shared" si="1"/>
        <v>77.450980392156865</v>
      </c>
    </row>
    <row r="24" spans="1:10" s="44" customFormat="1" ht="18" customHeight="1" x14ac:dyDescent="0.2">
      <c r="A24" s="63" t="s">
        <v>60</v>
      </c>
      <c r="B24" s="64" t="s">
        <v>61</v>
      </c>
      <c r="C24" s="61">
        <v>622</v>
      </c>
      <c r="D24" s="61">
        <v>625</v>
      </c>
      <c r="E24" s="61">
        <v>537</v>
      </c>
      <c r="F24" s="61">
        <v>214</v>
      </c>
      <c r="G24" s="61">
        <v>12</v>
      </c>
      <c r="H24" s="61">
        <v>311</v>
      </c>
      <c r="I24" s="61">
        <v>88</v>
      </c>
      <c r="J24" s="62">
        <f t="shared" si="1"/>
        <v>85.92</v>
      </c>
    </row>
    <row r="25" spans="1:10" s="44" customFormat="1" ht="18" customHeight="1" x14ac:dyDescent="0.2">
      <c r="A25" s="63" t="s">
        <v>62</v>
      </c>
      <c r="B25" s="64" t="s">
        <v>63</v>
      </c>
      <c r="C25" s="61">
        <v>859</v>
      </c>
      <c r="D25" s="61">
        <v>880</v>
      </c>
      <c r="E25" s="61">
        <v>758</v>
      </c>
      <c r="F25" s="61">
        <v>294</v>
      </c>
      <c r="G25" s="61">
        <v>8</v>
      </c>
      <c r="H25" s="61">
        <v>456</v>
      </c>
      <c r="I25" s="61">
        <v>122</v>
      </c>
      <c r="J25" s="62">
        <f t="shared" si="1"/>
        <v>86.136363636363626</v>
      </c>
    </row>
    <row r="26" spans="1:10" s="44" customFormat="1" ht="18" customHeight="1" x14ac:dyDescent="0.2">
      <c r="A26" s="63" t="s">
        <v>64</v>
      </c>
      <c r="B26" s="64" t="s">
        <v>65</v>
      </c>
      <c r="C26" s="61">
        <v>367</v>
      </c>
      <c r="D26" s="61">
        <v>372</v>
      </c>
      <c r="E26" s="61">
        <v>278</v>
      </c>
      <c r="F26" s="61">
        <v>117</v>
      </c>
      <c r="G26" s="61">
        <v>7</v>
      </c>
      <c r="H26" s="61">
        <v>154</v>
      </c>
      <c r="I26" s="61">
        <v>94</v>
      </c>
      <c r="J26" s="62">
        <f t="shared" si="1"/>
        <v>74.731182795698928</v>
      </c>
    </row>
    <row r="27" spans="1:10" s="44" customFormat="1" ht="18" customHeight="1" x14ac:dyDescent="0.2">
      <c r="A27" s="63" t="s">
        <v>66</v>
      </c>
      <c r="B27" s="64" t="s">
        <v>67</v>
      </c>
      <c r="C27" s="61">
        <v>97</v>
      </c>
      <c r="D27" s="61">
        <v>99</v>
      </c>
      <c r="E27" s="61">
        <v>49</v>
      </c>
      <c r="F27" s="61">
        <v>33</v>
      </c>
      <c r="G27" s="61">
        <v>0</v>
      </c>
      <c r="H27" s="61">
        <v>16</v>
      </c>
      <c r="I27" s="61">
        <v>50</v>
      </c>
      <c r="J27" s="62">
        <f t="shared" si="1"/>
        <v>49.494949494949495</v>
      </c>
    </row>
    <row r="28" spans="1:10" s="44" customFormat="1" ht="18" customHeight="1" x14ac:dyDescent="0.2">
      <c r="A28" s="65" t="s">
        <v>68</v>
      </c>
      <c r="B28" s="66" t="s">
        <v>69</v>
      </c>
      <c r="C28" s="67">
        <v>8</v>
      </c>
      <c r="D28" s="67">
        <v>8</v>
      </c>
      <c r="E28" s="67">
        <v>8</v>
      </c>
      <c r="F28" s="67">
        <v>7</v>
      </c>
      <c r="G28" s="67">
        <v>1</v>
      </c>
      <c r="H28" s="67">
        <v>0</v>
      </c>
      <c r="I28" s="67">
        <v>0</v>
      </c>
      <c r="J28" s="68">
        <f t="shared" si="1"/>
        <v>100</v>
      </c>
    </row>
    <row r="29" spans="1:10" x14ac:dyDescent="0.25">
      <c r="A29" s="16" t="s">
        <v>19</v>
      </c>
      <c r="B29" s="52"/>
      <c r="C29" s="53"/>
    </row>
    <row r="30" spans="1:10" x14ac:dyDescent="0.25">
      <c r="A30" s="15" t="s">
        <v>20</v>
      </c>
      <c r="B30" s="53"/>
      <c r="C30" s="53"/>
    </row>
    <row r="31" spans="1:10" x14ac:dyDescent="0.25">
      <c r="A31" s="16"/>
    </row>
  </sheetData>
  <mergeCells count="6">
    <mergeCell ref="AE2:AQ2"/>
    <mergeCell ref="A4:B5"/>
    <mergeCell ref="C4:D4"/>
    <mergeCell ref="E4:H4"/>
    <mergeCell ref="I4:I5"/>
    <mergeCell ref="J4:J5"/>
  </mergeCells>
  <phoneticPr fontId="13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1"/>
  <sheetViews>
    <sheetView workbookViewId="0"/>
  </sheetViews>
  <sheetFormatPr defaultColWidth="14.375" defaultRowHeight="15.75" x14ac:dyDescent="0.25"/>
  <cols>
    <col min="1" max="1" width="7.125" style="14" customWidth="1"/>
    <col min="2" max="2" width="14.375" style="14" customWidth="1"/>
    <col min="3" max="10" width="13.875" style="14" customWidth="1"/>
    <col min="11" max="248" width="9" style="14" customWidth="1"/>
    <col min="249" max="249" width="12.625" style="14" customWidth="1"/>
    <col min="250" max="250" width="14.375" style="14" customWidth="1"/>
    <col min="251" max="16384" width="14.375" style="14"/>
  </cols>
  <sheetData>
    <row r="1" spans="1:52" s="27" customFormat="1" ht="20.25" customHeight="1" x14ac:dyDescent="0.25">
      <c r="A1" s="1" t="s">
        <v>0</v>
      </c>
      <c r="B1" s="24"/>
      <c r="C1" s="24"/>
      <c r="D1" s="24"/>
      <c r="E1" s="25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</row>
    <row r="2" spans="1:52" s="27" customFormat="1" ht="14.25" customHeight="1" x14ac:dyDescent="0.2">
      <c r="A2" s="4" t="s">
        <v>1</v>
      </c>
      <c r="B2" s="28"/>
      <c r="C2" s="28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28"/>
    </row>
    <row r="3" spans="1:52" s="27" customFormat="1" ht="12.75" customHeight="1" x14ac:dyDescent="0.25">
      <c r="A3" s="30" t="s">
        <v>73</v>
      </c>
      <c r="B3" s="31"/>
      <c r="C3" s="31"/>
      <c r="D3" s="31"/>
      <c r="V3" s="32"/>
      <c r="W3" s="32"/>
      <c r="X3" s="32"/>
      <c r="Y3" s="32"/>
      <c r="Z3" s="32"/>
      <c r="AA3" s="32"/>
      <c r="AB3" s="32"/>
      <c r="AC3" s="32"/>
      <c r="AD3" s="32"/>
      <c r="AE3" s="33"/>
      <c r="AF3" s="33"/>
      <c r="AG3" s="33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</row>
    <row r="4" spans="1:52" s="3" customFormat="1" ht="21.75" customHeight="1" x14ac:dyDescent="0.25">
      <c r="A4" s="55" t="s">
        <v>22</v>
      </c>
      <c r="B4" s="55"/>
      <c r="C4" s="20" t="s">
        <v>3</v>
      </c>
      <c r="D4" s="20"/>
      <c r="E4" s="21" t="s">
        <v>4</v>
      </c>
      <c r="F4" s="21"/>
      <c r="G4" s="21"/>
      <c r="H4" s="21"/>
      <c r="I4" s="22" t="s">
        <v>23</v>
      </c>
      <c r="J4" s="23" t="s">
        <v>6</v>
      </c>
    </row>
    <row r="5" spans="1:52" s="3" customFormat="1" ht="43.5" customHeight="1" x14ac:dyDescent="0.25">
      <c r="A5" s="55"/>
      <c r="B5" s="55"/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8" t="s">
        <v>12</v>
      </c>
      <c r="I5" s="22"/>
      <c r="J5" s="23"/>
    </row>
    <row r="6" spans="1:52" s="39" customFormat="1" ht="13.7" customHeight="1" x14ac:dyDescent="0.2">
      <c r="A6" s="35" t="s">
        <v>24</v>
      </c>
      <c r="B6" s="36" t="s">
        <v>25</v>
      </c>
      <c r="C6" s="37">
        <v>46105</v>
      </c>
      <c r="D6" s="37">
        <v>48392</v>
      </c>
      <c r="E6" s="37">
        <v>35160</v>
      </c>
      <c r="F6" s="37">
        <v>12610</v>
      </c>
      <c r="G6" s="37">
        <v>929</v>
      </c>
      <c r="H6" s="37">
        <v>21621</v>
      </c>
      <c r="I6" s="37">
        <v>13232</v>
      </c>
      <c r="J6" s="38">
        <f t="shared" ref="J6:J28" si="0">E6/D6*100</f>
        <v>72.656637460737315</v>
      </c>
    </row>
    <row r="7" spans="1:52" s="44" customFormat="1" ht="14.25" x14ac:dyDescent="0.2">
      <c r="A7" s="40" t="s">
        <v>26</v>
      </c>
      <c r="B7" s="41" t="s">
        <v>27</v>
      </c>
      <c r="C7" s="42">
        <v>7330</v>
      </c>
      <c r="D7" s="42">
        <v>7411</v>
      </c>
      <c r="E7" s="42">
        <v>5869</v>
      </c>
      <c r="F7" s="42">
        <v>2110</v>
      </c>
      <c r="G7" s="42">
        <v>57</v>
      </c>
      <c r="H7" s="42">
        <v>3702</v>
      </c>
      <c r="I7" s="42">
        <v>1542</v>
      </c>
      <c r="J7" s="43">
        <f t="shared" si="0"/>
        <v>79.193091350694914</v>
      </c>
    </row>
    <row r="8" spans="1:52" s="44" customFormat="1" ht="14.25" x14ac:dyDescent="0.2">
      <c r="A8" s="40" t="s">
        <v>28</v>
      </c>
      <c r="B8" s="41" t="s">
        <v>29</v>
      </c>
      <c r="C8" s="42">
        <v>4539</v>
      </c>
      <c r="D8" s="42">
        <v>4561</v>
      </c>
      <c r="E8" s="42">
        <v>2872</v>
      </c>
      <c r="F8" s="42">
        <v>1020</v>
      </c>
      <c r="G8" s="42">
        <v>36</v>
      </c>
      <c r="H8" s="42">
        <v>1816</v>
      </c>
      <c r="I8" s="42">
        <v>1689</v>
      </c>
      <c r="J8" s="43">
        <f t="shared" si="0"/>
        <v>62.968647226485416</v>
      </c>
    </row>
    <row r="9" spans="1:52" s="44" customFormat="1" ht="14.25" x14ac:dyDescent="0.2">
      <c r="A9" s="40" t="s">
        <v>30</v>
      </c>
      <c r="B9" s="41" t="s">
        <v>31</v>
      </c>
      <c r="C9" s="42">
        <v>6116</v>
      </c>
      <c r="D9" s="42">
        <v>6695</v>
      </c>
      <c r="E9" s="42">
        <v>4897</v>
      </c>
      <c r="F9" s="42">
        <v>1808</v>
      </c>
      <c r="G9" s="42">
        <v>200</v>
      </c>
      <c r="H9" s="42">
        <v>2889</v>
      </c>
      <c r="I9" s="42">
        <v>1798</v>
      </c>
      <c r="J9" s="43">
        <f t="shared" si="0"/>
        <v>73.144137415982087</v>
      </c>
    </row>
    <row r="10" spans="1:52" s="44" customFormat="1" ht="14.25" x14ac:dyDescent="0.2">
      <c r="A10" s="40" t="s">
        <v>32</v>
      </c>
      <c r="B10" s="41" t="s">
        <v>33</v>
      </c>
      <c r="C10" s="42">
        <v>5543</v>
      </c>
      <c r="D10" s="42">
        <v>5836</v>
      </c>
      <c r="E10" s="42">
        <v>4665</v>
      </c>
      <c r="F10" s="42">
        <v>1202</v>
      </c>
      <c r="G10" s="42">
        <v>97</v>
      </c>
      <c r="H10" s="42">
        <v>3366</v>
      </c>
      <c r="I10" s="42">
        <v>1171</v>
      </c>
      <c r="J10" s="43">
        <f t="shared" si="0"/>
        <v>79.934886908841676</v>
      </c>
    </row>
    <row r="11" spans="1:52" s="44" customFormat="1" ht="14.25" x14ac:dyDescent="0.2">
      <c r="A11" s="40" t="s">
        <v>34</v>
      </c>
      <c r="B11" s="41" t="s">
        <v>35</v>
      </c>
      <c r="C11" s="42">
        <v>3878</v>
      </c>
      <c r="D11" s="42">
        <v>4103</v>
      </c>
      <c r="E11" s="42">
        <v>2917</v>
      </c>
      <c r="F11" s="42">
        <v>818</v>
      </c>
      <c r="G11" s="42">
        <v>38</v>
      </c>
      <c r="H11" s="42">
        <v>2061</v>
      </c>
      <c r="I11" s="42">
        <v>1186</v>
      </c>
      <c r="J11" s="43">
        <f t="shared" si="0"/>
        <v>71.094321228369481</v>
      </c>
    </row>
    <row r="12" spans="1:52" s="44" customFormat="1" ht="14.25" x14ac:dyDescent="0.2">
      <c r="A12" s="45" t="s">
        <v>36</v>
      </c>
      <c r="B12" s="41" t="s">
        <v>37</v>
      </c>
      <c r="C12" s="42">
        <v>6059</v>
      </c>
      <c r="D12" s="42">
        <v>6560</v>
      </c>
      <c r="E12" s="42">
        <v>4894</v>
      </c>
      <c r="F12" s="42">
        <v>1620</v>
      </c>
      <c r="G12" s="42">
        <v>52</v>
      </c>
      <c r="H12" s="42">
        <v>3222</v>
      </c>
      <c r="I12" s="42">
        <v>1666</v>
      </c>
      <c r="J12" s="43">
        <f t="shared" si="0"/>
        <v>74.603658536585371</v>
      </c>
    </row>
    <row r="13" spans="1:52" s="44" customFormat="1" ht="14.25" x14ac:dyDescent="0.25">
      <c r="A13" s="46" t="s">
        <v>38</v>
      </c>
      <c r="B13" s="47" t="s">
        <v>39</v>
      </c>
      <c r="C13" s="42">
        <v>469</v>
      </c>
      <c r="D13" s="42">
        <v>538</v>
      </c>
      <c r="E13" s="42">
        <v>399</v>
      </c>
      <c r="F13" s="42">
        <v>161</v>
      </c>
      <c r="G13" s="42">
        <v>0</v>
      </c>
      <c r="H13" s="42">
        <v>238</v>
      </c>
      <c r="I13" s="42">
        <v>139</v>
      </c>
      <c r="J13" s="43">
        <f t="shared" si="0"/>
        <v>74.163568773234203</v>
      </c>
    </row>
    <row r="14" spans="1:52" s="44" customFormat="1" ht="14.25" x14ac:dyDescent="0.25">
      <c r="A14" s="46" t="s">
        <v>40</v>
      </c>
      <c r="B14" s="47" t="s">
        <v>41</v>
      </c>
      <c r="C14" s="42">
        <v>1048</v>
      </c>
      <c r="D14" s="42">
        <v>1083</v>
      </c>
      <c r="E14" s="42">
        <v>814</v>
      </c>
      <c r="F14" s="42">
        <v>343</v>
      </c>
      <c r="G14" s="42">
        <v>15</v>
      </c>
      <c r="H14" s="42">
        <v>456</v>
      </c>
      <c r="I14" s="42">
        <v>269</v>
      </c>
      <c r="J14" s="43">
        <f t="shared" si="0"/>
        <v>75.161588180978768</v>
      </c>
    </row>
    <row r="15" spans="1:52" s="44" customFormat="1" ht="14.25" x14ac:dyDescent="0.25">
      <c r="A15" s="46" t="s">
        <v>42</v>
      </c>
      <c r="B15" s="47" t="s">
        <v>43</v>
      </c>
      <c r="C15" s="42">
        <v>822</v>
      </c>
      <c r="D15" s="42">
        <v>830</v>
      </c>
      <c r="E15" s="42">
        <v>506</v>
      </c>
      <c r="F15" s="42">
        <v>201</v>
      </c>
      <c r="G15" s="42">
        <v>17</v>
      </c>
      <c r="H15" s="42">
        <v>288</v>
      </c>
      <c r="I15" s="42">
        <v>324</v>
      </c>
      <c r="J15" s="43">
        <f t="shared" si="0"/>
        <v>60.963855421686752</v>
      </c>
    </row>
    <row r="16" spans="1:52" s="44" customFormat="1" ht="14.25" x14ac:dyDescent="0.25">
      <c r="A16" s="46" t="s">
        <v>44</v>
      </c>
      <c r="B16" s="47" t="s">
        <v>45</v>
      </c>
      <c r="C16" s="42">
        <v>1985</v>
      </c>
      <c r="D16" s="42">
        <v>1985</v>
      </c>
      <c r="E16" s="42">
        <v>1207</v>
      </c>
      <c r="F16" s="42">
        <v>528</v>
      </c>
      <c r="G16" s="42">
        <v>3</v>
      </c>
      <c r="H16" s="42">
        <v>676</v>
      </c>
      <c r="I16" s="42">
        <v>778</v>
      </c>
      <c r="J16" s="43">
        <f t="shared" si="0"/>
        <v>60.806045340050375</v>
      </c>
    </row>
    <row r="17" spans="1:10" s="44" customFormat="1" ht="14.25" x14ac:dyDescent="0.25">
      <c r="A17" s="46" t="s">
        <v>46</v>
      </c>
      <c r="B17" s="47" t="s">
        <v>47</v>
      </c>
      <c r="C17" s="42">
        <v>1166</v>
      </c>
      <c r="D17" s="42">
        <v>1299</v>
      </c>
      <c r="E17" s="42">
        <v>849</v>
      </c>
      <c r="F17" s="42">
        <v>355</v>
      </c>
      <c r="G17" s="42">
        <v>51</v>
      </c>
      <c r="H17" s="42">
        <v>443</v>
      </c>
      <c r="I17" s="42">
        <v>450</v>
      </c>
      <c r="J17" s="43">
        <f t="shared" si="0"/>
        <v>65.357967667436483</v>
      </c>
    </row>
    <row r="18" spans="1:10" s="44" customFormat="1" ht="14.25" x14ac:dyDescent="0.25">
      <c r="A18" s="46" t="s">
        <v>48</v>
      </c>
      <c r="B18" s="47" t="s">
        <v>49</v>
      </c>
      <c r="C18" s="42">
        <v>808</v>
      </c>
      <c r="D18" s="42">
        <v>826</v>
      </c>
      <c r="E18" s="42">
        <v>643</v>
      </c>
      <c r="F18" s="42">
        <v>294</v>
      </c>
      <c r="G18" s="42">
        <v>47</v>
      </c>
      <c r="H18" s="42">
        <v>302</v>
      </c>
      <c r="I18" s="42">
        <v>183</v>
      </c>
      <c r="J18" s="43">
        <f t="shared" si="0"/>
        <v>77.845036319612589</v>
      </c>
    </row>
    <row r="19" spans="1:10" s="44" customFormat="1" ht="14.25" x14ac:dyDescent="0.25">
      <c r="A19" s="46" t="s">
        <v>50</v>
      </c>
      <c r="B19" s="47" t="s">
        <v>51</v>
      </c>
      <c r="C19" s="42">
        <v>659</v>
      </c>
      <c r="D19" s="42">
        <v>688</v>
      </c>
      <c r="E19" s="42">
        <v>442</v>
      </c>
      <c r="F19" s="42">
        <v>229</v>
      </c>
      <c r="G19" s="42">
        <v>11</v>
      </c>
      <c r="H19" s="42">
        <v>202</v>
      </c>
      <c r="I19" s="42">
        <v>246</v>
      </c>
      <c r="J19" s="43">
        <f t="shared" si="0"/>
        <v>64.244186046511629</v>
      </c>
    </row>
    <row r="20" spans="1:10" s="44" customFormat="1" ht="14.25" x14ac:dyDescent="0.25">
      <c r="A20" s="46" t="s">
        <v>52</v>
      </c>
      <c r="B20" s="47" t="s">
        <v>53</v>
      </c>
      <c r="C20" s="42">
        <v>1772</v>
      </c>
      <c r="D20" s="42">
        <v>1802</v>
      </c>
      <c r="E20" s="42">
        <v>1283</v>
      </c>
      <c r="F20" s="42">
        <v>635</v>
      </c>
      <c r="G20" s="42">
        <v>202</v>
      </c>
      <c r="H20" s="42">
        <v>446</v>
      </c>
      <c r="I20" s="42">
        <v>519</v>
      </c>
      <c r="J20" s="43">
        <f t="shared" si="0"/>
        <v>71.198668146503891</v>
      </c>
    </row>
    <row r="21" spans="1:10" s="44" customFormat="1" ht="14.25" x14ac:dyDescent="0.25">
      <c r="A21" s="46" t="s">
        <v>54</v>
      </c>
      <c r="B21" s="47" t="s">
        <v>55</v>
      </c>
      <c r="C21" s="42">
        <v>838</v>
      </c>
      <c r="D21" s="42">
        <v>940</v>
      </c>
      <c r="E21" s="42">
        <v>676</v>
      </c>
      <c r="F21" s="42">
        <v>341</v>
      </c>
      <c r="G21" s="42">
        <v>40</v>
      </c>
      <c r="H21" s="42">
        <v>295</v>
      </c>
      <c r="I21" s="42">
        <v>264</v>
      </c>
      <c r="J21" s="43">
        <f t="shared" si="0"/>
        <v>71.914893617021278</v>
      </c>
    </row>
    <row r="22" spans="1:10" s="44" customFormat="1" ht="14.25" x14ac:dyDescent="0.25">
      <c r="A22" s="46" t="s">
        <v>56</v>
      </c>
      <c r="B22" s="47" t="s">
        <v>57</v>
      </c>
      <c r="C22" s="42">
        <v>1078</v>
      </c>
      <c r="D22" s="42">
        <v>1204</v>
      </c>
      <c r="E22" s="42">
        <v>689</v>
      </c>
      <c r="F22" s="42">
        <v>280</v>
      </c>
      <c r="G22" s="42">
        <v>35</v>
      </c>
      <c r="H22" s="42">
        <v>374</v>
      </c>
      <c r="I22" s="42">
        <v>515</v>
      </c>
      <c r="J22" s="43">
        <f t="shared" si="0"/>
        <v>57.225913621262457</v>
      </c>
    </row>
    <row r="23" spans="1:10" s="44" customFormat="1" ht="14.25" x14ac:dyDescent="0.25">
      <c r="A23" s="46" t="s">
        <v>58</v>
      </c>
      <c r="B23" s="47" t="s">
        <v>59</v>
      </c>
      <c r="C23" s="42">
        <v>111</v>
      </c>
      <c r="D23" s="42">
        <v>111</v>
      </c>
      <c r="E23" s="42">
        <v>86</v>
      </c>
      <c r="F23" s="42">
        <v>36</v>
      </c>
      <c r="G23" s="42">
        <v>1</v>
      </c>
      <c r="H23" s="42">
        <v>49</v>
      </c>
      <c r="I23" s="42">
        <v>25</v>
      </c>
      <c r="J23" s="43">
        <f t="shared" si="0"/>
        <v>77.477477477477478</v>
      </c>
    </row>
    <row r="24" spans="1:10" s="44" customFormat="1" ht="14.25" x14ac:dyDescent="0.25">
      <c r="A24" s="46" t="s">
        <v>60</v>
      </c>
      <c r="B24" s="47" t="s">
        <v>61</v>
      </c>
      <c r="C24" s="42">
        <v>740</v>
      </c>
      <c r="D24" s="42">
        <v>746</v>
      </c>
      <c r="E24" s="42">
        <v>652</v>
      </c>
      <c r="F24" s="42">
        <v>298</v>
      </c>
      <c r="G24" s="42">
        <v>12</v>
      </c>
      <c r="H24" s="42">
        <v>342</v>
      </c>
      <c r="I24" s="42">
        <v>94</v>
      </c>
      <c r="J24" s="43">
        <f t="shared" si="0"/>
        <v>87.399463806970516</v>
      </c>
    </row>
    <row r="25" spans="1:10" s="44" customFormat="1" ht="14.25" x14ac:dyDescent="0.25">
      <c r="A25" s="46" t="s">
        <v>62</v>
      </c>
      <c r="B25" s="47" t="s">
        <v>63</v>
      </c>
      <c r="C25" s="42">
        <v>613</v>
      </c>
      <c r="D25" s="42">
        <v>628</v>
      </c>
      <c r="E25" s="42">
        <v>449</v>
      </c>
      <c r="F25" s="42">
        <v>164</v>
      </c>
      <c r="G25" s="42">
        <v>7</v>
      </c>
      <c r="H25" s="42">
        <v>278</v>
      </c>
      <c r="I25" s="42">
        <v>179</v>
      </c>
      <c r="J25" s="43">
        <f t="shared" si="0"/>
        <v>71.496815286624198</v>
      </c>
    </row>
    <row r="26" spans="1:10" s="44" customFormat="1" ht="14.25" x14ac:dyDescent="0.25">
      <c r="A26" s="46" t="s">
        <v>64</v>
      </c>
      <c r="B26" s="47" t="s">
        <v>65</v>
      </c>
      <c r="C26" s="42">
        <v>397</v>
      </c>
      <c r="D26" s="42">
        <v>399</v>
      </c>
      <c r="E26" s="42">
        <v>272</v>
      </c>
      <c r="F26" s="42">
        <v>116</v>
      </c>
      <c r="G26" s="42">
        <v>4</v>
      </c>
      <c r="H26" s="42">
        <v>152</v>
      </c>
      <c r="I26" s="42">
        <v>127</v>
      </c>
      <c r="J26" s="43">
        <f t="shared" si="0"/>
        <v>68.1704260651629</v>
      </c>
    </row>
    <row r="27" spans="1:10" s="44" customFormat="1" ht="14.25" x14ac:dyDescent="0.25">
      <c r="A27" s="46" t="s">
        <v>66</v>
      </c>
      <c r="B27" s="47" t="s">
        <v>67</v>
      </c>
      <c r="C27" s="42">
        <v>125</v>
      </c>
      <c r="D27" s="42">
        <v>131</v>
      </c>
      <c r="E27" s="42">
        <v>66</v>
      </c>
      <c r="F27" s="42">
        <v>42</v>
      </c>
      <c r="G27" s="42">
        <v>3</v>
      </c>
      <c r="H27" s="42">
        <v>21</v>
      </c>
      <c r="I27" s="42">
        <v>65</v>
      </c>
      <c r="J27" s="43">
        <f t="shared" si="0"/>
        <v>50.381679389312971</v>
      </c>
    </row>
    <row r="28" spans="1:10" s="44" customFormat="1" ht="14.25" x14ac:dyDescent="0.25">
      <c r="A28" s="48" t="s">
        <v>68</v>
      </c>
      <c r="B28" s="49" t="s">
        <v>69</v>
      </c>
      <c r="C28" s="50">
        <v>9</v>
      </c>
      <c r="D28" s="50">
        <v>16</v>
      </c>
      <c r="E28" s="50">
        <v>13</v>
      </c>
      <c r="F28" s="50">
        <v>9</v>
      </c>
      <c r="G28" s="50">
        <v>1</v>
      </c>
      <c r="H28" s="50">
        <v>3</v>
      </c>
      <c r="I28" s="50">
        <v>3</v>
      </c>
      <c r="J28" s="51">
        <f t="shared" si="0"/>
        <v>81.25</v>
      </c>
    </row>
    <row r="29" spans="1:10" x14ac:dyDescent="0.25">
      <c r="A29" s="16" t="s">
        <v>19</v>
      </c>
      <c r="B29" s="52"/>
      <c r="C29" s="53"/>
    </row>
    <row r="30" spans="1:10" x14ac:dyDescent="0.25">
      <c r="A30" s="15" t="s">
        <v>20</v>
      </c>
      <c r="B30" s="53"/>
      <c r="C30" s="53"/>
    </row>
    <row r="31" spans="1:10" x14ac:dyDescent="0.25">
      <c r="A31" s="16"/>
    </row>
  </sheetData>
  <mergeCells count="6">
    <mergeCell ref="AE2:AQ2"/>
    <mergeCell ref="A4:B5"/>
    <mergeCell ref="C4:D4"/>
    <mergeCell ref="E4:H4"/>
    <mergeCell ref="I4:I5"/>
    <mergeCell ref="J4:J5"/>
  </mergeCells>
  <phoneticPr fontId="13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1"/>
  <sheetViews>
    <sheetView workbookViewId="0"/>
  </sheetViews>
  <sheetFormatPr defaultColWidth="14.375" defaultRowHeight="15.75" x14ac:dyDescent="0.25"/>
  <cols>
    <col min="1" max="1" width="7.125" style="14" customWidth="1"/>
    <col min="2" max="2" width="14.375" style="14" customWidth="1"/>
    <col min="3" max="10" width="13.875" style="14" customWidth="1"/>
    <col min="11" max="248" width="9" style="14" customWidth="1"/>
    <col min="249" max="249" width="12.625" style="14" customWidth="1"/>
    <col min="250" max="250" width="14.375" style="14" customWidth="1"/>
    <col min="251" max="16384" width="14.375" style="14"/>
  </cols>
  <sheetData>
    <row r="1" spans="1:52" s="27" customFormat="1" ht="20.25" customHeight="1" x14ac:dyDescent="0.25">
      <c r="A1" s="1" t="s">
        <v>0</v>
      </c>
      <c r="B1" s="24"/>
      <c r="C1" s="24"/>
      <c r="D1" s="24"/>
      <c r="E1" s="25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</row>
    <row r="2" spans="1:52" s="27" customFormat="1" ht="14.25" customHeight="1" x14ac:dyDescent="0.2">
      <c r="A2" s="4" t="s">
        <v>1</v>
      </c>
      <c r="B2" s="28"/>
      <c r="C2" s="28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28"/>
    </row>
    <row r="3" spans="1:52" s="27" customFormat="1" ht="12.75" customHeight="1" x14ac:dyDescent="0.2">
      <c r="A3" s="69" t="s">
        <v>74</v>
      </c>
      <c r="B3" s="31"/>
      <c r="C3" s="31"/>
      <c r="D3" s="31"/>
      <c r="V3" s="32"/>
      <c r="W3" s="32"/>
      <c r="X3" s="32"/>
      <c r="Y3" s="32"/>
      <c r="Z3" s="32"/>
      <c r="AA3" s="32"/>
      <c r="AB3" s="32"/>
      <c r="AC3" s="32"/>
      <c r="AD3" s="32"/>
      <c r="AE3" s="33"/>
      <c r="AF3" s="33"/>
      <c r="AG3" s="33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</row>
    <row r="4" spans="1:52" s="3" customFormat="1" ht="21.75" customHeight="1" x14ac:dyDescent="0.25">
      <c r="A4" s="55" t="s">
        <v>22</v>
      </c>
      <c r="B4" s="55"/>
      <c r="C4" s="20" t="s">
        <v>3</v>
      </c>
      <c r="D4" s="20"/>
      <c r="E4" s="21" t="s">
        <v>4</v>
      </c>
      <c r="F4" s="21"/>
      <c r="G4" s="21"/>
      <c r="H4" s="21"/>
      <c r="I4" s="22" t="s">
        <v>23</v>
      </c>
      <c r="J4" s="23" t="s">
        <v>6</v>
      </c>
    </row>
    <row r="5" spans="1:52" s="3" customFormat="1" ht="43.5" customHeight="1" x14ac:dyDescent="0.25">
      <c r="A5" s="55"/>
      <c r="B5" s="55"/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8" t="s">
        <v>12</v>
      </c>
      <c r="I5" s="22"/>
      <c r="J5" s="23"/>
    </row>
    <row r="6" spans="1:52" s="39" customFormat="1" ht="13.7" customHeight="1" x14ac:dyDescent="0.2">
      <c r="A6" s="35" t="s">
        <v>24</v>
      </c>
      <c r="B6" s="36" t="s">
        <v>25</v>
      </c>
      <c r="C6" s="37">
        <v>39009</v>
      </c>
      <c r="D6" s="37">
        <v>40705</v>
      </c>
      <c r="E6" s="37">
        <v>27716</v>
      </c>
      <c r="F6" s="37">
        <v>11113</v>
      </c>
      <c r="G6" s="37">
        <v>1101</v>
      </c>
      <c r="H6" s="37">
        <v>15502</v>
      </c>
      <c r="I6" s="37">
        <v>12989</v>
      </c>
      <c r="J6" s="38">
        <v>68.089915243827534</v>
      </c>
    </row>
    <row r="7" spans="1:52" s="44" customFormat="1" ht="14.25" x14ac:dyDescent="0.2">
      <c r="A7" s="40" t="s">
        <v>26</v>
      </c>
      <c r="B7" s="41" t="s">
        <v>27</v>
      </c>
      <c r="C7" s="42">
        <v>6899</v>
      </c>
      <c r="D7" s="42">
        <v>6988</v>
      </c>
      <c r="E7" s="42">
        <v>5265</v>
      </c>
      <c r="F7" s="42">
        <v>1956</v>
      </c>
      <c r="G7" s="42">
        <v>121</v>
      </c>
      <c r="H7" s="42">
        <v>3188</v>
      </c>
      <c r="I7" s="42">
        <v>1723</v>
      </c>
      <c r="J7" s="43">
        <v>75.343445907269597</v>
      </c>
    </row>
    <row r="8" spans="1:52" s="44" customFormat="1" ht="14.25" x14ac:dyDescent="0.2">
      <c r="A8" s="40" t="s">
        <v>28</v>
      </c>
      <c r="B8" s="41" t="s">
        <v>29</v>
      </c>
      <c r="C8" s="42">
        <v>3399</v>
      </c>
      <c r="D8" s="42">
        <v>3406</v>
      </c>
      <c r="E8" s="42">
        <v>1825</v>
      </c>
      <c r="F8" s="42">
        <v>829</v>
      </c>
      <c r="G8" s="42">
        <v>71</v>
      </c>
      <c r="H8" s="42">
        <v>925</v>
      </c>
      <c r="I8" s="42">
        <v>1581</v>
      </c>
      <c r="J8" s="43">
        <v>53.581914268937169</v>
      </c>
    </row>
    <row r="9" spans="1:52" s="44" customFormat="1" ht="14.25" x14ac:dyDescent="0.2">
      <c r="A9" s="40" t="s">
        <v>30</v>
      </c>
      <c r="B9" s="41" t="s">
        <v>31</v>
      </c>
      <c r="C9" s="42">
        <v>4777</v>
      </c>
      <c r="D9" s="42">
        <v>5220</v>
      </c>
      <c r="E9" s="42">
        <v>3741</v>
      </c>
      <c r="F9" s="42">
        <v>1592</v>
      </c>
      <c r="G9" s="42">
        <v>145</v>
      </c>
      <c r="H9" s="42">
        <v>2004</v>
      </c>
      <c r="I9" s="42">
        <v>1479</v>
      </c>
      <c r="J9" s="43">
        <v>71.666666666666671</v>
      </c>
    </row>
    <row r="10" spans="1:52" s="44" customFormat="1" ht="14.25" x14ac:dyDescent="0.2">
      <c r="A10" s="40" t="s">
        <v>32</v>
      </c>
      <c r="B10" s="41" t="s">
        <v>33</v>
      </c>
      <c r="C10" s="42">
        <v>5125</v>
      </c>
      <c r="D10" s="42">
        <v>5372</v>
      </c>
      <c r="E10" s="42">
        <v>3384</v>
      </c>
      <c r="F10" s="42">
        <v>1185</v>
      </c>
      <c r="G10" s="42">
        <v>113</v>
      </c>
      <c r="H10" s="42">
        <v>2086</v>
      </c>
      <c r="I10" s="42">
        <v>1988</v>
      </c>
      <c r="J10" s="43">
        <v>62.993298585256888</v>
      </c>
    </row>
    <row r="11" spans="1:52" s="44" customFormat="1" ht="14.25" x14ac:dyDescent="0.2">
      <c r="A11" s="40" t="s">
        <v>34</v>
      </c>
      <c r="B11" s="41" t="s">
        <v>35</v>
      </c>
      <c r="C11" s="42">
        <v>2878</v>
      </c>
      <c r="D11" s="42">
        <v>2931</v>
      </c>
      <c r="E11" s="42">
        <v>1768</v>
      </c>
      <c r="F11" s="42">
        <v>688</v>
      </c>
      <c r="G11" s="42">
        <v>67</v>
      </c>
      <c r="H11" s="42">
        <v>1013</v>
      </c>
      <c r="I11" s="42">
        <v>1163</v>
      </c>
      <c r="J11" s="43">
        <v>60.320709655407711</v>
      </c>
    </row>
    <row r="12" spans="1:52" s="44" customFormat="1" ht="14.25" x14ac:dyDescent="0.2">
      <c r="A12" s="45" t="s">
        <v>36</v>
      </c>
      <c r="B12" s="41" t="s">
        <v>37</v>
      </c>
      <c r="C12" s="42">
        <v>5577</v>
      </c>
      <c r="D12" s="42">
        <v>5984</v>
      </c>
      <c r="E12" s="42">
        <v>4574</v>
      </c>
      <c r="F12" s="42">
        <v>1566</v>
      </c>
      <c r="G12" s="42">
        <v>125</v>
      </c>
      <c r="H12" s="42">
        <v>2883</v>
      </c>
      <c r="I12" s="42">
        <v>1410</v>
      </c>
      <c r="J12" s="43">
        <v>76.43716577540107</v>
      </c>
    </row>
    <row r="13" spans="1:52" s="44" customFormat="1" ht="14.25" x14ac:dyDescent="0.25">
      <c r="A13" s="46" t="s">
        <v>38</v>
      </c>
      <c r="B13" s="47" t="s">
        <v>39</v>
      </c>
      <c r="C13" s="42">
        <v>431</v>
      </c>
      <c r="D13" s="42">
        <v>436</v>
      </c>
      <c r="E13" s="42">
        <v>318</v>
      </c>
      <c r="F13" s="42">
        <v>169</v>
      </c>
      <c r="G13" s="42">
        <v>14</v>
      </c>
      <c r="H13" s="42">
        <v>135</v>
      </c>
      <c r="I13" s="42">
        <v>118</v>
      </c>
      <c r="J13" s="43">
        <v>72.935779816513758</v>
      </c>
    </row>
    <row r="14" spans="1:52" s="44" customFormat="1" ht="14.25" x14ac:dyDescent="0.25">
      <c r="A14" s="46" t="s">
        <v>40</v>
      </c>
      <c r="B14" s="47" t="s">
        <v>41</v>
      </c>
      <c r="C14" s="42">
        <v>842</v>
      </c>
      <c r="D14" s="42">
        <v>902</v>
      </c>
      <c r="E14" s="42">
        <v>670</v>
      </c>
      <c r="F14" s="42">
        <v>334</v>
      </c>
      <c r="G14" s="42">
        <v>16</v>
      </c>
      <c r="H14" s="42">
        <v>320</v>
      </c>
      <c r="I14" s="42">
        <v>232</v>
      </c>
      <c r="J14" s="43">
        <v>74.27937915742794</v>
      </c>
    </row>
    <row r="15" spans="1:52" s="44" customFormat="1" ht="14.25" x14ac:dyDescent="0.25">
      <c r="A15" s="46" t="s">
        <v>42</v>
      </c>
      <c r="B15" s="47" t="s">
        <v>43</v>
      </c>
      <c r="C15" s="42">
        <v>749</v>
      </c>
      <c r="D15" s="42">
        <v>750</v>
      </c>
      <c r="E15" s="42">
        <v>501</v>
      </c>
      <c r="F15" s="42">
        <v>180</v>
      </c>
      <c r="G15" s="42">
        <v>41</v>
      </c>
      <c r="H15" s="42">
        <v>280</v>
      </c>
      <c r="I15" s="42">
        <v>249</v>
      </c>
      <c r="J15" s="43">
        <v>66.8</v>
      </c>
    </row>
    <row r="16" spans="1:52" s="44" customFormat="1" ht="14.25" x14ac:dyDescent="0.25">
      <c r="A16" s="46" t="s">
        <v>44</v>
      </c>
      <c r="B16" s="47" t="s">
        <v>45</v>
      </c>
      <c r="C16" s="42">
        <v>1633</v>
      </c>
      <c r="D16" s="42">
        <v>1708</v>
      </c>
      <c r="E16" s="42">
        <v>1131</v>
      </c>
      <c r="F16" s="42">
        <v>431</v>
      </c>
      <c r="G16" s="42">
        <v>33</v>
      </c>
      <c r="H16" s="42">
        <v>667</v>
      </c>
      <c r="I16" s="42">
        <v>577</v>
      </c>
      <c r="J16" s="43">
        <v>66.217798594847778</v>
      </c>
    </row>
    <row r="17" spans="1:10" s="44" customFormat="1" ht="14.25" x14ac:dyDescent="0.25">
      <c r="A17" s="46" t="s">
        <v>46</v>
      </c>
      <c r="B17" s="47" t="s">
        <v>47</v>
      </c>
      <c r="C17" s="42">
        <v>803</v>
      </c>
      <c r="D17" s="42">
        <v>911</v>
      </c>
      <c r="E17" s="42">
        <v>617</v>
      </c>
      <c r="F17" s="42">
        <v>268</v>
      </c>
      <c r="G17" s="42">
        <v>100</v>
      </c>
      <c r="H17" s="42">
        <v>249</v>
      </c>
      <c r="I17" s="42">
        <v>294</v>
      </c>
      <c r="J17" s="43">
        <v>67.727771679473108</v>
      </c>
    </row>
    <row r="18" spans="1:10" s="44" customFormat="1" ht="14.25" x14ac:dyDescent="0.25">
      <c r="A18" s="46" t="s">
        <v>48</v>
      </c>
      <c r="B18" s="47" t="s">
        <v>49</v>
      </c>
      <c r="C18" s="42">
        <v>759</v>
      </c>
      <c r="D18" s="42">
        <v>773</v>
      </c>
      <c r="E18" s="42">
        <v>536</v>
      </c>
      <c r="F18" s="42">
        <v>239</v>
      </c>
      <c r="G18" s="42">
        <v>69</v>
      </c>
      <c r="H18" s="42">
        <v>228</v>
      </c>
      <c r="I18" s="42">
        <v>237</v>
      </c>
      <c r="J18" s="43">
        <v>69.340232858990944</v>
      </c>
    </row>
    <row r="19" spans="1:10" s="44" customFormat="1" ht="14.25" x14ac:dyDescent="0.25">
      <c r="A19" s="46" t="s">
        <v>50</v>
      </c>
      <c r="B19" s="47" t="s">
        <v>51</v>
      </c>
      <c r="C19" s="42">
        <v>567</v>
      </c>
      <c r="D19" s="42">
        <v>603</v>
      </c>
      <c r="E19" s="42">
        <v>306</v>
      </c>
      <c r="F19" s="42">
        <v>149</v>
      </c>
      <c r="G19" s="42">
        <v>25</v>
      </c>
      <c r="H19" s="42">
        <v>132</v>
      </c>
      <c r="I19" s="42">
        <v>297</v>
      </c>
      <c r="J19" s="43">
        <v>50.746268656716417</v>
      </c>
    </row>
    <row r="20" spans="1:10" s="44" customFormat="1" ht="14.25" x14ac:dyDescent="0.25">
      <c r="A20" s="46" t="s">
        <v>52</v>
      </c>
      <c r="B20" s="47" t="s">
        <v>53</v>
      </c>
      <c r="C20" s="42">
        <v>1451</v>
      </c>
      <c r="D20" s="42">
        <v>1484</v>
      </c>
      <c r="E20" s="42">
        <v>1027</v>
      </c>
      <c r="F20" s="42">
        <v>573</v>
      </c>
      <c r="G20" s="42">
        <v>42</v>
      </c>
      <c r="H20" s="42">
        <v>412</v>
      </c>
      <c r="I20" s="42">
        <v>457</v>
      </c>
      <c r="J20" s="43">
        <v>69.204851752021568</v>
      </c>
    </row>
    <row r="21" spans="1:10" s="44" customFormat="1" ht="14.25" x14ac:dyDescent="0.25">
      <c r="A21" s="46" t="s">
        <v>54</v>
      </c>
      <c r="B21" s="47" t="s">
        <v>55</v>
      </c>
      <c r="C21" s="42">
        <v>536</v>
      </c>
      <c r="D21" s="42">
        <v>581</v>
      </c>
      <c r="E21" s="42">
        <v>363</v>
      </c>
      <c r="F21" s="42">
        <v>179</v>
      </c>
      <c r="G21" s="42">
        <v>24</v>
      </c>
      <c r="H21" s="42">
        <v>160</v>
      </c>
      <c r="I21" s="42">
        <v>218</v>
      </c>
      <c r="J21" s="43">
        <v>62.478485370051636</v>
      </c>
    </row>
    <row r="22" spans="1:10" s="44" customFormat="1" ht="14.25" x14ac:dyDescent="0.25">
      <c r="A22" s="46" t="s">
        <v>56</v>
      </c>
      <c r="B22" s="47" t="s">
        <v>57</v>
      </c>
      <c r="C22" s="42">
        <v>805</v>
      </c>
      <c r="D22" s="42">
        <v>835</v>
      </c>
      <c r="E22" s="42">
        <v>408</v>
      </c>
      <c r="F22" s="42">
        <v>184</v>
      </c>
      <c r="G22" s="42">
        <v>42</v>
      </c>
      <c r="H22" s="42">
        <v>182</v>
      </c>
      <c r="I22" s="42">
        <v>427</v>
      </c>
      <c r="J22" s="43">
        <v>48.862275449101794</v>
      </c>
    </row>
    <row r="23" spans="1:10" s="44" customFormat="1" ht="14.25" x14ac:dyDescent="0.25">
      <c r="A23" s="46" t="s">
        <v>58</v>
      </c>
      <c r="B23" s="47" t="s">
        <v>59</v>
      </c>
      <c r="C23" s="42">
        <v>65</v>
      </c>
      <c r="D23" s="42">
        <v>65</v>
      </c>
      <c r="E23" s="42">
        <v>42</v>
      </c>
      <c r="F23" s="42">
        <v>31</v>
      </c>
      <c r="G23" s="42" t="s">
        <v>75</v>
      </c>
      <c r="H23" s="42">
        <v>11</v>
      </c>
      <c r="I23" s="42">
        <v>23</v>
      </c>
      <c r="J23" s="43">
        <v>64.615384615384613</v>
      </c>
    </row>
    <row r="24" spans="1:10" s="44" customFormat="1" ht="14.25" x14ac:dyDescent="0.25">
      <c r="A24" s="46" t="s">
        <v>60</v>
      </c>
      <c r="B24" s="47" t="s">
        <v>61</v>
      </c>
      <c r="C24" s="42">
        <v>598</v>
      </c>
      <c r="D24" s="42">
        <v>603</v>
      </c>
      <c r="E24" s="42">
        <v>457</v>
      </c>
      <c r="F24" s="42">
        <v>202</v>
      </c>
      <c r="G24" s="42">
        <v>19</v>
      </c>
      <c r="H24" s="42">
        <v>236</v>
      </c>
      <c r="I24" s="42">
        <v>146</v>
      </c>
      <c r="J24" s="43">
        <v>75.787728026533998</v>
      </c>
    </row>
    <row r="25" spans="1:10" s="44" customFormat="1" ht="14.25" x14ac:dyDescent="0.25">
      <c r="A25" s="46" t="s">
        <v>62</v>
      </c>
      <c r="B25" s="47" t="s">
        <v>63</v>
      </c>
      <c r="C25" s="42">
        <v>640</v>
      </c>
      <c r="D25" s="42">
        <v>672</v>
      </c>
      <c r="E25" s="42">
        <v>465</v>
      </c>
      <c r="F25" s="42">
        <v>200</v>
      </c>
      <c r="G25" s="42">
        <v>11</v>
      </c>
      <c r="H25" s="42">
        <v>254</v>
      </c>
      <c r="I25" s="42">
        <v>207</v>
      </c>
      <c r="J25" s="43">
        <v>69.196428571428569</v>
      </c>
    </row>
    <row r="26" spans="1:10" s="44" customFormat="1" ht="14.25" x14ac:dyDescent="0.25">
      <c r="A26" s="46" t="s">
        <v>64</v>
      </c>
      <c r="B26" s="47" t="s">
        <v>65</v>
      </c>
      <c r="C26" s="42">
        <v>365</v>
      </c>
      <c r="D26" s="42">
        <v>370</v>
      </c>
      <c r="E26" s="42">
        <v>245</v>
      </c>
      <c r="F26" s="42">
        <v>103</v>
      </c>
      <c r="G26" s="42">
        <v>17</v>
      </c>
      <c r="H26" s="42">
        <v>125</v>
      </c>
      <c r="I26" s="42">
        <v>125</v>
      </c>
      <c r="J26" s="43">
        <v>66.21621621621621</v>
      </c>
    </row>
    <row r="27" spans="1:10" s="44" customFormat="1" ht="14.25" x14ac:dyDescent="0.25">
      <c r="A27" s="46" t="s">
        <v>66</v>
      </c>
      <c r="B27" s="47" t="s">
        <v>67</v>
      </c>
      <c r="C27" s="42">
        <v>107</v>
      </c>
      <c r="D27" s="42">
        <v>108</v>
      </c>
      <c r="E27" s="42">
        <v>70</v>
      </c>
      <c r="F27" s="42">
        <v>52</v>
      </c>
      <c r="G27" s="42">
        <v>6</v>
      </c>
      <c r="H27" s="42">
        <v>12</v>
      </c>
      <c r="I27" s="42">
        <v>38</v>
      </c>
      <c r="J27" s="43">
        <v>64.81481481481481</v>
      </c>
    </row>
    <row r="28" spans="1:10" s="44" customFormat="1" ht="14.25" x14ac:dyDescent="0.25">
      <c r="A28" s="48" t="s">
        <v>68</v>
      </c>
      <c r="B28" s="49" t="s">
        <v>69</v>
      </c>
      <c r="C28" s="50">
        <v>3</v>
      </c>
      <c r="D28" s="50">
        <v>3</v>
      </c>
      <c r="E28" s="50">
        <v>3</v>
      </c>
      <c r="F28" s="50">
        <v>3</v>
      </c>
      <c r="G28" s="50" t="s">
        <v>75</v>
      </c>
      <c r="H28" s="50" t="s">
        <v>75</v>
      </c>
      <c r="I28" s="50" t="s">
        <v>75</v>
      </c>
      <c r="J28" s="51">
        <v>100</v>
      </c>
    </row>
    <row r="29" spans="1:10" x14ac:dyDescent="0.25">
      <c r="A29" s="16" t="s">
        <v>19</v>
      </c>
      <c r="B29" s="52"/>
      <c r="C29" s="53"/>
    </row>
    <row r="30" spans="1:10" x14ac:dyDescent="0.25">
      <c r="A30" s="15" t="s">
        <v>20</v>
      </c>
      <c r="B30" s="53"/>
      <c r="C30" s="53"/>
    </row>
    <row r="31" spans="1:10" x14ac:dyDescent="0.25">
      <c r="A31" s="16"/>
    </row>
  </sheetData>
  <mergeCells count="6">
    <mergeCell ref="AE2:AQ2"/>
    <mergeCell ref="A4:B5"/>
    <mergeCell ref="C4:D4"/>
    <mergeCell ref="E4:H4"/>
    <mergeCell ref="I4:I5"/>
    <mergeCell ref="J4:J5"/>
  </mergeCells>
  <phoneticPr fontId="13" type="noConversion"/>
  <pageMargins left="0.70000000000000007" right="0.70000000000000007" top="0.75" bottom="0.75" header="0.30000000000000004" footer="0.3000000000000000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0"/>
  <sheetViews>
    <sheetView workbookViewId="0"/>
  </sheetViews>
  <sheetFormatPr defaultColWidth="14.375" defaultRowHeight="15.75" x14ac:dyDescent="0.25"/>
  <cols>
    <col min="1" max="1" width="7.125" style="14" customWidth="1"/>
    <col min="2" max="2" width="14.375" style="14" customWidth="1"/>
    <col min="3" max="3" width="22.875" style="14" customWidth="1"/>
    <col min="4" max="5" width="19.75" style="14" customWidth="1"/>
    <col min="6" max="248" width="9" style="14" customWidth="1"/>
    <col min="249" max="249" width="12.625" style="14" customWidth="1"/>
    <col min="250" max="250" width="14.375" style="14" customWidth="1"/>
    <col min="251" max="16384" width="14.375" style="14"/>
  </cols>
  <sheetData>
    <row r="1" spans="1:52" s="27" customFormat="1" ht="20.25" customHeight="1" x14ac:dyDescent="0.25">
      <c r="A1" s="1" t="s">
        <v>76</v>
      </c>
      <c r="B1" s="24"/>
      <c r="C1" s="24"/>
      <c r="D1" s="24"/>
      <c r="E1" s="25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</row>
    <row r="2" spans="1:52" s="27" customFormat="1" ht="14.25" customHeight="1" x14ac:dyDescent="0.2">
      <c r="A2" s="4" t="s">
        <v>77</v>
      </c>
      <c r="B2" s="28"/>
      <c r="C2" s="28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28"/>
    </row>
    <row r="3" spans="1:52" s="27" customFormat="1" ht="12.75" customHeight="1" x14ac:dyDescent="0.2">
      <c r="A3" s="69" t="s">
        <v>78</v>
      </c>
      <c r="B3" s="31"/>
      <c r="C3" s="31"/>
      <c r="D3" s="31"/>
      <c r="V3" s="32"/>
      <c r="W3" s="32"/>
      <c r="X3" s="32"/>
      <c r="Y3" s="32"/>
      <c r="Z3" s="32"/>
      <c r="AA3" s="32"/>
      <c r="AB3" s="32"/>
      <c r="AC3" s="32"/>
      <c r="AD3" s="32"/>
      <c r="AE3" s="33"/>
      <c r="AF3" s="33"/>
      <c r="AG3" s="33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</row>
    <row r="4" spans="1:52" s="72" customFormat="1" ht="57.75" customHeight="1" x14ac:dyDescent="0.2">
      <c r="A4" s="55" t="s">
        <v>22</v>
      </c>
      <c r="B4" s="55"/>
      <c r="C4" s="70" t="s">
        <v>79</v>
      </c>
      <c r="D4" s="71" t="s">
        <v>80</v>
      </c>
      <c r="E4" s="71" t="s">
        <v>81</v>
      </c>
    </row>
    <row r="5" spans="1:52" s="72" customFormat="1" ht="13.7" customHeight="1" x14ac:dyDescent="0.2">
      <c r="A5" s="73" t="s">
        <v>82</v>
      </c>
      <c r="B5" s="74" t="s">
        <v>25</v>
      </c>
      <c r="C5" s="42">
        <v>21612</v>
      </c>
      <c r="D5" s="42">
        <v>4175</v>
      </c>
      <c r="E5" s="42">
        <v>1733</v>
      </c>
    </row>
    <row r="6" spans="1:52" s="44" customFormat="1" ht="14.25" x14ac:dyDescent="0.2">
      <c r="A6" s="40" t="s">
        <v>26</v>
      </c>
      <c r="B6" s="41" t="s">
        <v>27</v>
      </c>
      <c r="C6" s="42">
        <v>3795</v>
      </c>
      <c r="D6" s="42">
        <v>712</v>
      </c>
      <c r="E6" s="42">
        <v>435</v>
      </c>
    </row>
    <row r="7" spans="1:52" s="44" customFormat="1" ht="14.25" x14ac:dyDescent="0.2">
      <c r="A7" s="40" t="s">
        <v>28</v>
      </c>
      <c r="B7" s="41" t="s">
        <v>29</v>
      </c>
      <c r="C7" s="42">
        <v>1709</v>
      </c>
      <c r="D7" s="42">
        <v>395</v>
      </c>
      <c r="E7" s="42">
        <v>101</v>
      </c>
    </row>
    <row r="8" spans="1:52" s="44" customFormat="1" ht="14.25" x14ac:dyDescent="0.2">
      <c r="A8" s="40" t="s">
        <v>30</v>
      </c>
      <c r="B8" s="41" t="s">
        <v>31</v>
      </c>
      <c r="C8" s="42">
        <v>2453</v>
      </c>
      <c r="D8" s="42">
        <v>510</v>
      </c>
      <c r="E8" s="42">
        <v>290</v>
      </c>
    </row>
    <row r="9" spans="1:52" s="44" customFormat="1" ht="14.25" x14ac:dyDescent="0.2">
      <c r="A9" s="40" t="s">
        <v>32</v>
      </c>
      <c r="B9" s="41" t="s">
        <v>33</v>
      </c>
      <c r="C9" s="42">
        <v>2696</v>
      </c>
      <c r="D9" s="42">
        <v>534</v>
      </c>
      <c r="E9" s="42">
        <v>122</v>
      </c>
    </row>
    <row r="10" spans="1:52" s="44" customFormat="1" ht="14.25" x14ac:dyDescent="0.2">
      <c r="A10" s="40" t="s">
        <v>34</v>
      </c>
      <c r="B10" s="41" t="s">
        <v>35</v>
      </c>
      <c r="C10" s="42">
        <v>1563</v>
      </c>
      <c r="D10" s="42">
        <v>318</v>
      </c>
      <c r="E10" s="42">
        <v>123</v>
      </c>
    </row>
    <row r="11" spans="1:52" s="44" customFormat="1" ht="14.25" x14ac:dyDescent="0.2">
      <c r="A11" s="45" t="s">
        <v>36</v>
      </c>
      <c r="B11" s="41" t="s">
        <v>37</v>
      </c>
      <c r="C11" s="42">
        <v>3358</v>
      </c>
      <c r="D11" s="42">
        <v>580</v>
      </c>
      <c r="E11" s="42">
        <v>214</v>
      </c>
    </row>
    <row r="12" spans="1:52" s="44" customFormat="1" ht="14.25" x14ac:dyDescent="0.25">
      <c r="A12" s="46" t="s">
        <v>38</v>
      </c>
      <c r="B12" s="47" t="s">
        <v>39</v>
      </c>
      <c r="C12" s="42">
        <v>173</v>
      </c>
      <c r="D12" s="42">
        <v>46</v>
      </c>
      <c r="E12" s="42">
        <v>5</v>
      </c>
    </row>
    <row r="13" spans="1:52" s="44" customFormat="1" ht="14.25" x14ac:dyDescent="0.25">
      <c r="A13" s="46" t="s">
        <v>40</v>
      </c>
      <c r="B13" s="47" t="s">
        <v>41</v>
      </c>
      <c r="C13" s="42">
        <v>433</v>
      </c>
      <c r="D13" s="42">
        <v>106</v>
      </c>
      <c r="E13" s="42">
        <v>61</v>
      </c>
    </row>
    <row r="14" spans="1:52" s="44" customFormat="1" ht="14.25" x14ac:dyDescent="0.25">
      <c r="A14" s="46" t="s">
        <v>42</v>
      </c>
      <c r="B14" s="47" t="s">
        <v>43</v>
      </c>
      <c r="C14" s="42">
        <v>312</v>
      </c>
      <c r="D14" s="42">
        <v>63</v>
      </c>
      <c r="E14" s="42">
        <v>12</v>
      </c>
    </row>
    <row r="15" spans="1:52" s="44" customFormat="1" ht="14.25" x14ac:dyDescent="0.25">
      <c r="A15" s="46" t="s">
        <v>44</v>
      </c>
      <c r="B15" s="47" t="s">
        <v>45</v>
      </c>
      <c r="C15" s="42">
        <v>1259</v>
      </c>
      <c r="D15" s="42">
        <v>124</v>
      </c>
      <c r="E15" s="42">
        <v>147</v>
      </c>
    </row>
    <row r="16" spans="1:52" s="44" customFormat="1" ht="14.25" x14ac:dyDescent="0.25">
      <c r="A16" s="46" t="s">
        <v>46</v>
      </c>
      <c r="B16" s="47" t="s">
        <v>47</v>
      </c>
      <c r="C16" s="42">
        <v>250</v>
      </c>
      <c r="D16" s="42">
        <v>59</v>
      </c>
      <c r="E16" s="42">
        <v>10</v>
      </c>
    </row>
    <row r="17" spans="1:5" s="44" customFormat="1" ht="14.25" x14ac:dyDescent="0.25">
      <c r="A17" s="46" t="s">
        <v>48</v>
      </c>
      <c r="B17" s="47" t="s">
        <v>49</v>
      </c>
      <c r="C17" s="42">
        <v>523</v>
      </c>
      <c r="D17" s="42">
        <v>106</v>
      </c>
      <c r="E17" s="42">
        <v>26</v>
      </c>
    </row>
    <row r="18" spans="1:5" s="44" customFormat="1" ht="14.25" x14ac:dyDescent="0.25">
      <c r="A18" s="46" t="s">
        <v>50</v>
      </c>
      <c r="B18" s="47" t="s">
        <v>51</v>
      </c>
      <c r="C18" s="42">
        <v>445</v>
      </c>
      <c r="D18" s="42">
        <v>40</v>
      </c>
      <c r="E18" s="42">
        <v>17</v>
      </c>
    </row>
    <row r="19" spans="1:5" s="44" customFormat="1" ht="14.25" x14ac:dyDescent="0.25">
      <c r="A19" s="46" t="s">
        <v>52</v>
      </c>
      <c r="B19" s="47" t="s">
        <v>53</v>
      </c>
      <c r="C19" s="42">
        <v>781</v>
      </c>
      <c r="D19" s="42">
        <v>241</v>
      </c>
      <c r="E19" s="42">
        <v>58</v>
      </c>
    </row>
    <row r="20" spans="1:5" s="44" customFormat="1" ht="14.25" x14ac:dyDescent="0.25">
      <c r="A20" s="46" t="s">
        <v>54</v>
      </c>
      <c r="B20" s="47" t="s">
        <v>55</v>
      </c>
      <c r="C20" s="42">
        <v>305</v>
      </c>
      <c r="D20" s="42">
        <v>33</v>
      </c>
      <c r="E20" s="42">
        <v>14</v>
      </c>
    </row>
    <row r="21" spans="1:5" s="44" customFormat="1" ht="14.25" x14ac:dyDescent="0.25">
      <c r="A21" s="46" t="s">
        <v>56</v>
      </c>
      <c r="B21" s="47" t="s">
        <v>57</v>
      </c>
      <c r="C21" s="42">
        <v>385</v>
      </c>
      <c r="D21" s="42">
        <v>79</v>
      </c>
      <c r="E21" s="42">
        <v>26</v>
      </c>
    </row>
    <row r="22" spans="1:5" s="44" customFormat="1" ht="14.25" x14ac:dyDescent="0.25">
      <c r="A22" s="46" t="s">
        <v>58</v>
      </c>
      <c r="B22" s="47" t="s">
        <v>59</v>
      </c>
      <c r="C22" s="42">
        <v>23</v>
      </c>
      <c r="D22" s="42">
        <v>8</v>
      </c>
      <c r="E22" s="42">
        <v>2</v>
      </c>
    </row>
    <row r="23" spans="1:5" s="44" customFormat="1" ht="14.25" x14ac:dyDescent="0.25">
      <c r="A23" s="46" t="s">
        <v>60</v>
      </c>
      <c r="B23" s="47" t="s">
        <v>61</v>
      </c>
      <c r="C23" s="42">
        <v>387</v>
      </c>
      <c r="D23" s="42">
        <v>83</v>
      </c>
      <c r="E23" s="42">
        <v>21</v>
      </c>
    </row>
    <row r="24" spans="1:5" s="44" customFormat="1" ht="14.25" x14ac:dyDescent="0.25">
      <c r="A24" s="46" t="s">
        <v>62</v>
      </c>
      <c r="B24" s="47" t="s">
        <v>63</v>
      </c>
      <c r="C24" s="42">
        <v>432</v>
      </c>
      <c r="D24" s="42">
        <v>89</v>
      </c>
      <c r="E24" s="42">
        <v>16</v>
      </c>
    </row>
    <row r="25" spans="1:5" s="44" customFormat="1" ht="14.25" x14ac:dyDescent="0.25">
      <c r="A25" s="46" t="s">
        <v>64</v>
      </c>
      <c r="B25" s="47" t="s">
        <v>65</v>
      </c>
      <c r="C25" s="42">
        <v>263</v>
      </c>
      <c r="D25" s="42">
        <v>32</v>
      </c>
      <c r="E25" s="42">
        <v>19</v>
      </c>
    </row>
    <row r="26" spans="1:5" s="44" customFormat="1" ht="14.25" x14ac:dyDescent="0.25">
      <c r="A26" s="46" t="s">
        <v>66</v>
      </c>
      <c r="B26" s="47" t="s">
        <v>67</v>
      </c>
      <c r="C26" s="42">
        <v>54</v>
      </c>
      <c r="D26" s="42">
        <v>13</v>
      </c>
      <c r="E26" s="42">
        <v>13</v>
      </c>
    </row>
    <row r="27" spans="1:5" s="44" customFormat="1" ht="14.25" x14ac:dyDescent="0.25">
      <c r="A27" s="48" t="s">
        <v>68</v>
      </c>
      <c r="B27" s="49" t="s">
        <v>69</v>
      </c>
      <c r="C27" s="50">
        <v>13</v>
      </c>
      <c r="D27" s="50">
        <v>4</v>
      </c>
      <c r="E27" s="50">
        <v>1</v>
      </c>
    </row>
    <row r="28" spans="1:5" x14ac:dyDescent="0.25">
      <c r="A28" s="16" t="s">
        <v>19</v>
      </c>
      <c r="B28" s="52"/>
      <c r="C28" s="53"/>
    </row>
    <row r="29" spans="1:5" x14ac:dyDescent="0.25">
      <c r="A29" s="15" t="s">
        <v>20</v>
      </c>
      <c r="B29" s="53"/>
      <c r="C29" s="53"/>
    </row>
    <row r="30" spans="1:5" x14ac:dyDescent="0.25">
      <c r="A30" s="16" t="s">
        <v>83</v>
      </c>
    </row>
  </sheetData>
  <mergeCells count="2">
    <mergeCell ref="AE2:AQ2"/>
    <mergeCell ref="A4:B4"/>
  </mergeCells>
  <phoneticPr fontId="13" type="noConversion"/>
  <pageMargins left="0.70000000000000007" right="0.70000000000000007" top="0.75" bottom="0.75" header="0.30000000000000004" footer="0.3000000000000000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1"/>
  <sheetViews>
    <sheetView workbookViewId="0"/>
  </sheetViews>
  <sheetFormatPr defaultColWidth="14.375" defaultRowHeight="15.75" x14ac:dyDescent="0.25"/>
  <cols>
    <col min="1" max="1" width="7.125" style="14" customWidth="1"/>
    <col min="2" max="2" width="14.375" style="14" customWidth="1"/>
    <col min="3" max="3" width="22.875" style="14" customWidth="1"/>
    <col min="4" max="5" width="19.75" style="14" customWidth="1"/>
    <col min="6" max="248" width="9" style="14" customWidth="1"/>
    <col min="249" max="249" width="12.625" style="14" customWidth="1"/>
    <col min="250" max="250" width="14.375" style="14" customWidth="1"/>
    <col min="251" max="16384" width="14.375" style="14"/>
  </cols>
  <sheetData>
    <row r="1" spans="1:52" s="27" customFormat="1" ht="20.25" customHeight="1" x14ac:dyDescent="0.25">
      <c r="A1" s="1" t="s">
        <v>76</v>
      </c>
      <c r="B1" s="24"/>
      <c r="C1" s="24"/>
      <c r="D1" s="24"/>
      <c r="E1" s="25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</row>
    <row r="2" spans="1:52" s="27" customFormat="1" ht="14.25" customHeight="1" x14ac:dyDescent="0.2">
      <c r="A2" s="4" t="s">
        <v>77</v>
      </c>
      <c r="B2" s="28"/>
      <c r="C2" s="28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28"/>
    </row>
    <row r="3" spans="1:52" s="27" customFormat="1" ht="12.75" customHeight="1" x14ac:dyDescent="0.2">
      <c r="A3" s="69" t="s">
        <v>84</v>
      </c>
      <c r="B3" s="31"/>
      <c r="C3" s="31"/>
      <c r="D3" s="31"/>
      <c r="V3" s="32"/>
      <c r="W3" s="32"/>
      <c r="X3" s="32"/>
      <c r="Y3" s="32"/>
      <c r="Z3" s="32"/>
      <c r="AA3" s="32"/>
      <c r="AB3" s="32"/>
      <c r="AC3" s="32"/>
      <c r="AD3" s="32"/>
      <c r="AE3" s="33"/>
      <c r="AF3" s="33"/>
      <c r="AG3" s="33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</row>
    <row r="4" spans="1:52" s="72" customFormat="1" ht="57.75" customHeight="1" x14ac:dyDescent="0.2">
      <c r="A4" s="55" t="s">
        <v>22</v>
      </c>
      <c r="B4" s="55"/>
      <c r="C4" s="70" t="s">
        <v>79</v>
      </c>
      <c r="D4" s="71" t="s">
        <v>80</v>
      </c>
      <c r="E4" s="71" t="s">
        <v>81</v>
      </c>
    </row>
    <row r="5" spans="1:52" s="72" customFormat="1" ht="13.7" customHeight="1" x14ac:dyDescent="0.2">
      <c r="A5" s="73" t="s">
        <v>82</v>
      </c>
      <c r="B5" s="74" t="s">
        <v>25</v>
      </c>
      <c r="C5" s="42">
        <v>22403</v>
      </c>
      <c r="D5" s="42">
        <v>4135</v>
      </c>
      <c r="E5" s="42">
        <v>1919</v>
      </c>
    </row>
    <row r="6" spans="1:52" s="44" customFormat="1" ht="14.25" x14ac:dyDescent="0.2">
      <c r="A6" s="40" t="s">
        <v>26</v>
      </c>
      <c r="B6" s="41" t="s">
        <v>27</v>
      </c>
      <c r="C6" s="42">
        <v>3880</v>
      </c>
      <c r="D6" s="42">
        <v>702</v>
      </c>
      <c r="E6" s="42">
        <v>378</v>
      </c>
    </row>
    <row r="7" spans="1:52" s="44" customFormat="1" ht="14.25" x14ac:dyDescent="0.2">
      <c r="A7" s="40" t="s">
        <v>28</v>
      </c>
      <c r="B7" s="41" t="s">
        <v>29</v>
      </c>
      <c r="C7" s="42">
        <v>1750</v>
      </c>
      <c r="D7" s="42">
        <v>262</v>
      </c>
      <c r="E7" s="42">
        <v>105</v>
      </c>
    </row>
    <row r="8" spans="1:52" s="44" customFormat="1" ht="14.25" x14ac:dyDescent="0.2">
      <c r="A8" s="40" t="s">
        <v>30</v>
      </c>
      <c r="B8" s="41" t="s">
        <v>31</v>
      </c>
      <c r="C8" s="42">
        <v>2454</v>
      </c>
      <c r="D8" s="42">
        <v>559</v>
      </c>
      <c r="E8" s="42">
        <v>309</v>
      </c>
    </row>
    <row r="9" spans="1:52" s="44" customFormat="1" ht="14.25" x14ac:dyDescent="0.2">
      <c r="A9" s="40" t="s">
        <v>32</v>
      </c>
      <c r="B9" s="41" t="s">
        <v>33</v>
      </c>
      <c r="C9" s="42">
        <v>3210</v>
      </c>
      <c r="D9" s="42">
        <v>621</v>
      </c>
      <c r="E9" s="42">
        <v>259</v>
      </c>
    </row>
    <row r="10" spans="1:52" s="44" customFormat="1" ht="14.25" x14ac:dyDescent="0.2">
      <c r="A10" s="40" t="s">
        <v>34</v>
      </c>
      <c r="B10" s="41" t="s">
        <v>35</v>
      </c>
      <c r="C10" s="42">
        <v>1485</v>
      </c>
      <c r="D10" s="42">
        <v>238</v>
      </c>
      <c r="E10" s="42">
        <v>109</v>
      </c>
    </row>
    <row r="11" spans="1:52" s="44" customFormat="1" ht="14.25" x14ac:dyDescent="0.2">
      <c r="A11" s="45" t="s">
        <v>36</v>
      </c>
      <c r="B11" s="41" t="s">
        <v>37</v>
      </c>
      <c r="C11" s="42">
        <v>3575</v>
      </c>
      <c r="D11" s="42">
        <v>611</v>
      </c>
      <c r="E11" s="42">
        <v>279</v>
      </c>
    </row>
    <row r="12" spans="1:52" s="44" customFormat="1" ht="14.25" x14ac:dyDescent="0.25">
      <c r="A12" s="46" t="s">
        <v>38</v>
      </c>
      <c r="B12" s="47" t="s">
        <v>39</v>
      </c>
      <c r="C12" s="42">
        <v>214</v>
      </c>
      <c r="D12" s="42">
        <v>57</v>
      </c>
      <c r="E12" s="42">
        <v>9</v>
      </c>
    </row>
    <row r="13" spans="1:52" s="44" customFormat="1" ht="14.25" x14ac:dyDescent="0.25">
      <c r="A13" s="46" t="s">
        <v>40</v>
      </c>
      <c r="B13" s="47" t="s">
        <v>41</v>
      </c>
      <c r="C13" s="42">
        <v>300</v>
      </c>
      <c r="D13" s="42">
        <v>104</v>
      </c>
      <c r="E13" s="42">
        <v>36</v>
      </c>
    </row>
    <row r="14" spans="1:52" s="44" customFormat="1" ht="14.25" x14ac:dyDescent="0.25">
      <c r="A14" s="46" t="s">
        <v>42</v>
      </c>
      <c r="B14" s="47" t="s">
        <v>43</v>
      </c>
      <c r="C14" s="42">
        <v>383</v>
      </c>
      <c r="D14" s="42">
        <v>53</v>
      </c>
      <c r="E14" s="42">
        <v>13</v>
      </c>
    </row>
    <row r="15" spans="1:52" s="44" customFormat="1" ht="14.25" x14ac:dyDescent="0.25">
      <c r="A15" s="46" t="s">
        <v>44</v>
      </c>
      <c r="B15" s="47" t="s">
        <v>45</v>
      </c>
      <c r="C15" s="42">
        <v>1307</v>
      </c>
      <c r="D15" s="42">
        <v>159</v>
      </c>
      <c r="E15" s="42">
        <v>162</v>
      </c>
    </row>
    <row r="16" spans="1:52" s="44" customFormat="1" ht="14.25" x14ac:dyDescent="0.25">
      <c r="A16" s="46" t="s">
        <v>46</v>
      </c>
      <c r="B16" s="47" t="s">
        <v>47</v>
      </c>
      <c r="C16" s="42">
        <v>257</v>
      </c>
      <c r="D16" s="42">
        <v>55</v>
      </c>
      <c r="E16" s="42">
        <v>13</v>
      </c>
    </row>
    <row r="17" spans="1:5" s="44" customFormat="1" ht="14.25" x14ac:dyDescent="0.25">
      <c r="A17" s="46" t="s">
        <v>48</v>
      </c>
      <c r="B17" s="47" t="s">
        <v>49</v>
      </c>
      <c r="C17" s="42">
        <v>436</v>
      </c>
      <c r="D17" s="42">
        <v>86</v>
      </c>
      <c r="E17" s="42">
        <v>43</v>
      </c>
    </row>
    <row r="18" spans="1:5" s="44" customFormat="1" ht="14.25" x14ac:dyDescent="0.25">
      <c r="A18" s="46" t="s">
        <v>50</v>
      </c>
      <c r="B18" s="47" t="s">
        <v>51</v>
      </c>
      <c r="C18" s="42">
        <v>418</v>
      </c>
      <c r="D18" s="42">
        <v>42</v>
      </c>
      <c r="E18" s="42">
        <v>18</v>
      </c>
    </row>
    <row r="19" spans="1:5" s="44" customFormat="1" ht="14.25" x14ac:dyDescent="0.25">
      <c r="A19" s="46" t="s">
        <v>52</v>
      </c>
      <c r="B19" s="47" t="s">
        <v>53</v>
      </c>
      <c r="C19" s="42">
        <v>789</v>
      </c>
      <c r="D19" s="42">
        <v>243</v>
      </c>
      <c r="E19" s="42">
        <v>72</v>
      </c>
    </row>
    <row r="20" spans="1:5" s="44" customFormat="1" ht="14.25" x14ac:dyDescent="0.25">
      <c r="A20" s="46" t="s">
        <v>54</v>
      </c>
      <c r="B20" s="47" t="s">
        <v>55</v>
      </c>
      <c r="C20" s="42">
        <v>335</v>
      </c>
      <c r="D20" s="42">
        <v>72</v>
      </c>
      <c r="E20" s="42">
        <v>37</v>
      </c>
    </row>
    <row r="21" spans="1:5" s="44" customFormat="1" ht="14.25" x14ac:dyDescent="0.25">
      <c r="A21" s="46" t="s">
        <v>56</v>
      </c>
      <c r="B21" s="47" t="s">
        <v>57</v>
      </c>
      <c r="C21" s="42">
        <v>416</v>
      </c>
      <c r="D21" s="42">
        <v>83</v>
      </c>
      <c r="E21" s="42">
        <v>26</v>
      </c>
    </row>
    <row r="22" spans="1:5" s="44" customFormat="1" ht="14.25" x14ac:dyDescent="0.25">
      <c r="A22" s="46" t="s">
        <v>58</v>
      </c>
      <c r="B22" s="47" t="s">
        <v>59</v>
      </c>
      <c r="C22" s="42">
        <v>16</v>
      </c>
      <c r="D22" s="42">
        <v>6</v>
      </c>
      <c r="E22" s="42">
        <v>0</v>
      </c>
    </row>
    <row r="23" spans="1:5" s="44" customFormat="1" ht="14.25" x14ac:dyDescent="0.25">
      <c r="A23" s="46" t="s">
        <v>60</v>
      </c>
      <c r="B23" s="47" t="s">
        <v>61</v>
      </c>
      <c r="C23" s="42">
        <v>478</v>
      </c>
      <c r="D23" s="42">
        <v>73</v>
      </c>
      <c r="E23" s="42">
        <v>26</v>
      </c>
    </row>
    <row r="24" spans="1:5" s="44" customFormat="1" ht="14.25" x14ac:dyDescent="0.25">
      <c r="A24" s="46" t="s">
        <v>62</v>
      </c>
      <c r="B24" s="47" t="s">
        <v>63</v>
      </c>
      <c r="C24" s="42">
        <v>404</v>
      </c>
      <c r="D24" s="42">
        <v>57</v>
      </c>
      <c r="E24" s="42">
        <v>7</v>
      </c>
    </row>
    <row r="25" spans="1:5" s="44" customFormat="1" ht="14.25" x14ac:dyDescent="0.25">
      <c r="A25" s="46" t="s">
        <v>64</v>
      </c>
      <c r="B25" s="47" t="s">
        <v>65</v>
      </c>
      <c r="C25" s="42">
        <v>241</v>
      </c>
      <c r="D25" s="42">
        <v>33</v>
      </c>
      <c r="E25" s="42">
        <v>16</v>
      </c>
    </row>
    <row r="26" spans="1:5" s="44" customFormat="1" ht="14.25" x14ac:dyDescent="0.25">
      <c r="A26" s="46" t="s">
        <v>66</v>
      </c>
      <c r="B26" s="47" t="s">
        <v>67</v>
      </c>
      <c r="C26" s="42">
        <v>47</v>
      </c>
      <c r="D26" s="42">
        <v>15</v>
      </c>
      <c r="E26" s="42">
        <v>2</v>
      </c>
    </row>
    <row r="27" spans="1:5" s="44" customFormat="1" ht="14.25" x14ac:dyDescent="0.25">
      <c r="A27" s="48" t="s">
        <v>68</v>
      </c>
      <c r="B27" s="49" t="s">
        <v>69</v>
      </c>
      <c r="C27" s="50">
        <v>8</v>
      </c>
      <c r="D27" s="50">
        <v>4</v>
      </c>
      <c r="E27" s="50">
        <v>0</v>
      </c>
    </row>
    <row r="28" spans="1:5" x14ac:dyDescent="0.25">
      <c r="A28" s="16" t="s">
        <v>19</v>
      </c>
      <c r="B28" s="52"/>
      <c r="C28" s="53"/>
    </row>
    <row r="29" spans="1:5" x14ac:dyDescent="0.25">
      <c r="A29" s="15" t="s">
        <v>20</v>
      </c>
      <c r="B29" s="53"/>
      <c r="C29" s="53"/>
    </row>
    <row r="30" spans="1:5" x14ac:dyDescent="0.25">
      <c r="A30" s="27"/>
    </row>
    <row r="31" spans="1:5" x14ac:dyDescent="0.25">
      <c r="A31" s="16" t="s">
        <v>85</v>
      </c>
    </row>
  </sheetData>
  <mergeCells count="2">
    <mergeCell ref="AE2:AQ2"/>
    <mergeCell ref="A4:B4"/>
  </mergeCells>
  <phoneticPr fontId="13" type="noConversion"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具名範圍</vt:lpstr>
      </vt:variant>
      <vt:variant>
        <vt:i4>4</vt:i4>
      </vt:variant>
    </vt:vector>
  </HeadingPairs>
  <TitlesOfParts>
    <vt:vector size="15" baseType="lpstr">
      <vt:lpstr>歷年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'2015'!Print_Area</vt:lpstr>
      <vt:lpstr>'2016'!Print_Area</vt:lpstr>
      <vt:lpstr>'2015'!Print_Titles</vt:lpstr>
      <vt:lpstr>'2016'!Print_Titles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d04</dc:creator>
  <cp:lastModifiedBy>統計處李佳霖</cp:lastModifiedBy>
  <dcterms:created xsi:type="dcterms:W3CDTF">2017-01-04T08:54:38Z</dcterms:created>
  <dcterms:modified xsi:type="dcterms:W3CDTF">2025-08-07T03:13:08Z</dcterms:modified>
</cp:coreProperties>
</file>